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<sst xmlns="http://schemas.openxmlformats.org/spreadsheetml/2006/main" count="2361" uniqueCount="742">
  <si>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</si>
  <si>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</si>
  <si>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</si>
  <si>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</si>
  <si>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</si>
  <si>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</si>
  <si>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</si>
  <si>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</si>
  <si>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</si>
  <si>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</si>
  <si>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</si>
  <si>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</si>
  <si>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</si>
  <si>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</si>
  <si>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</si>
  <si>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</si>
  <si>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</si>
  <si>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</si>
  <si>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</si>
  <si>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</si>
  <si>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</si>
  <si>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</si>
  <si>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</si>
  <si>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</si>
  <si>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</si>
  <si>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</si>
  <si>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</si>
  <si>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</si>
  <si>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</si>
  <si>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</si>
  <si>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</si>
  <si>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</si>
  <si>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</si>
  <si>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</si>
  <si>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</si>
  <si>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</si>
  <si>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</si>
  <si>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</si>
  <si>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</si>
  <si>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</si>
  <si>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</si>
  <si>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</si>
  <si>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</si>
  <si>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</si>
  <si>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</si>
  <si>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</si>
  <si>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</si>
  <si>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</si>
  <si>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</si>
  <si>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</si>
  <si>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</si>
  <si>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</si>
  <si>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</si>
  <si>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</si>
  <si>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</si>
  <si>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</si>
  <si>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</si>
  <si>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</si>
  <si>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</si>
  <si>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</si>
  <si>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</si>
  <si>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</si>
  <si>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</si>
  <si>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</si>
  <si>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</si>
  <si>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</si>
  <si>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</si>
  <si>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</si>
  <si>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</si>
  <si>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</si>
  <si>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</si>
  <si>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</si>
  <si>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</si>
  <si>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</si>
  <si>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</si>
  <si>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</si>
  <si>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</si>
  <si>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</si>
  <si>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</si>
  <si>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</si>
  <si>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</si>
  <si>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</si>
  <si>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</si>
  <si>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</si>
  <si>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</si>
  <si>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</si>
  <si>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</si>
  <si>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</si>
  <si>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</si>
  <si>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</si>
  <si>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</si>
  <si>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</si>
  <si>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</si>
  <si>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</si>
  <si>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</si>
  <si>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</si>
  <si>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</si>
  <si>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</si>
  <si>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</si>
  <si>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</si>
  <si>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</si>
  <si>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</si>
  <si>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</si>
  <si>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</si>
  <si>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</si>
  <si>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</si>
  <si>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</si>
  <si>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</si>
  <si>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</si>
  <si>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</si>
  <si>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</si>
  <si>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</si>
  <si>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</si>
  <si>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</si>
  <si>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</si>
  <si>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</si>
  <si>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</si>
  <si>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</si>
  <si>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</si>
  <si>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</si>
  <si>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</si>
  <si>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</si>
  <si>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</si>
  <si>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</si>
  <si>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</si>
  <si>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</si>
  <si>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</si>
  <si>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</si>
  <si>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</si>
  <si>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</si>
  <si>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</si>
  <si>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</si>
  <si>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</si>
  <si>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</si>
  <si>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</si>
  <si>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</si>
  <si>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</si>
  <si>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</si>
  <si>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</si>
  <si>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</si>
  <si>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</si>
  <si>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</si>
  <si>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</si>
  <si>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</si>
  <si>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</si>
  <si>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</si>
  <si>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</si>
  <si>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</si>
  <si>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</si>
  <si>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</si>
  <si>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</si>
  <si>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</si>
  <si>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</si>
  <si>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</si>
  <si>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</si>
  <si>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</si>
  <si>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</si>
  <si>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</si>
  <si>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</si>
  <si>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</si>
  <si>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</si>
  <si>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</si>
  <si>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</si>
  <si>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</si>
  <si>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</si>
  <si>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</si>
  <si>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</si>
  <si>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</si>
  <si>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</si>
  <si>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</si>
  <si>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</si>
  <si>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</si>
  <si>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</si>
  <si>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</si>
  <si>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</si>
  <si>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</si>
  <si>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</si>
  <si>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</si>
  <si>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</si>
  <si>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</si>
  <si>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</si>
  <si>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</si>
  <si>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</si>
  <si>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</si>
  <si>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</si>
  <si>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</si>
  <si>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</si>
  <si>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</si>
  <si>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</si>
  <si>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</si>
  <si>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</si>
  <si>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</si>
  <si>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</si>
  <si>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</si>
  <si>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</si>
  <si>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</si>
  <si>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</si>
  <si>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</si>
  <si>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</si>
  <si>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</si>
  <si>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</si>
  <si>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</si>
  <si>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</si>
  <si>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</si>
  <si>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</si>
  <si>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</si>
  <si>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</si>
  <si>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</si>
  <si>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</si>
  <si>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</si>
  <si>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</si>
  <si>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</si>
  <si>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</si>
  <si>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</si>
  <si>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</si>
  <si>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</si>
  <si>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</si>
  <si>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</si>
  <si>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</si>
  <si>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</si>
  <si>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</si>
  <si>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</si>
  <si>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</si>
  <si>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</si>
  <si>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</si>
  <si>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</si>
  <si>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</si>
  <si>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</si>
  <si>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</si>
  <si>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</si>
  <si>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</si>
  <si>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</si>
  <si>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</si>
  <si>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</si>
  <si>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</si>
  <si>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</si>
  <si>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</si>
  <si>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</si>
  <si>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</si>
  <si>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</si>
  <si>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</si>
  <si>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</si>
  <si>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</si>
  <si>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</si>
  <si>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</si>
  <si>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</si>
  <si>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</si>
  <si>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</si>
  <si>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</si>
  <si>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</si>
  <si>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</si>
  <si>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</si>
  <si>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</si>
  <si>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</si>
  <si>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</si>
  <si>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</si>
  <si>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</si>
  <si>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</si>
  <si>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</si>
  <si>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</si>
  <si>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</si>
  <si>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</si>
  <si>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</si>
  <si>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</si>
  <si>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</si>
  <si>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</si>
  <si>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</si>
  <si>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</si>
  <si>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</si>
  <si>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</si>
  <si>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</si>
  <si>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</si>
  <si>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</si>
  <si>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</si>
  <si>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</si>
  <si>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</si>
  <si>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</si>
  <si>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</si>
  <si>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</si>
  <si>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</si>
  <si>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</si>
  <si>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</si>
  <si>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</si>
  <si>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</si>
  <si>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</si>
  <si>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</si>
  <si>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</si>
  <si>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</si>
  <si>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</si>
  <si>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</si>
  <si>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</si>
  <si>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</si>
  <si>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</si>
  <si>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</si>
  <si>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</si>
  <si>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</si>
  <si>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</si>
  <si>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</si>
  <si>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</si>
  <si>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</si>
  <si>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</si>
  <si>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</si>
  <si>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</si>
  <si>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</si>
  <si>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</si>
  <si>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</si>
  <si>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</si>
  <si>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</si>
  <si>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</si>
  <si>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</si>
  <si>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</si>
  <si>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</si>
  <si>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</si>
  <si>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</si>
  <si>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</si>
  <si>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</si>
  <si>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</si>
  <si>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</si>
  <si>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</si>
  <si>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</si>
  <si>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</si>
  <si>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</si>
  <si>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</si>
  <si>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</si>
  <si>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</si>
  <si>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</si>
  <si>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</si>
  <si>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</si>
  <si>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</si>
  <si>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</si>
  <si>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</si>
  <si>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</si>
  <si>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</si>
  <si>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</si>
  <si>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</si>
  <si>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</si>
  <si>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</si>
  <si>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</si>
  <si>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</si>
  <si>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</si>
  <si>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</si>
  <si>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</si>
  <si>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</si>
  <si>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</si>
  <si>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</si>
  <si>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</si>
  <si>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</si>
  <si>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</si>
  <si>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</si>
  <si>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</si>
  <si>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</si>
  <si>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</si>
  <si>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</si>
  <si>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</si>
  <si>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</si>
  <si>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</si>
  <si>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</si>
  <si>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</si>
  <si>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</si>
  <si>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</si>
  <si>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</si>
  <si>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</si>
  <si>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</si>
  <si>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</si>
  <si>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</si>
  <si>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</si>
  <si>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</si>
  <si>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</si>
  <si>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</si>
  <si>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</si>
  <si>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</si>
  <si>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</si>
  <si>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</si>
  <si>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</si>
  <si>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</si>
  <si>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</si>
  <si>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</si>
  <si>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</si>
  <si>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</si>
  <si>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</si>
  <si>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</si>
  <si>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</si>
  <si>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</si>
  <si>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</si>
  <si>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</si>
  <si>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</si>
  <si>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</si>
  <si>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</si>
  <si>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</si>
  <si>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</si>
  <si>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</si>
  <si>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</si>
  <si>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</si>
  <si>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</si>
  <si>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</si>
  <si>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</si>
  <si>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</si>
  <si>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</si>
  <si>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</si>
  <si>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</si>
  <si>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</si>
  <si>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</si>
  <si>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</si>
  <si>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</si>
  <si>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</si>
  <si>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</si>
  <si>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</si>
  <si>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</si>
  <si>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</si>
  <si>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</si>
  <si>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</si>
  <si>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</si>
  <si>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</si>
  <si>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</si>
  <si>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</si>
  <si>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</si>
  <si>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</si>
  <si>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</si>
  <si>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</si>
  <si>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</si>
  <si>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</si>
  <si>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</si>
  <si>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</si>
  <si>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</si>
  <si>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</si>
  <si>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</si>
  <si>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</si>
  <si>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</si>
  <si>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</si>
  <si>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</si>
  <si>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</si>
  <si>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</si>
  <si>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</si>
  <si>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</si>
  <si>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</si>
  <si>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</si>
  <si>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</si>
  <si>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</si>
  <si>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</si>
  <si>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</si>
  <si>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</si>
  <si>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</si>
  <si>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</si>
  <si>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</si>
  <si>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</si>
  <si>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</si>
  <si>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</si>
  <si>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</si>
  <si>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</si>
  <si>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</si>
  <si>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</si>
  <si>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</si>
  <si>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</si>
  <si>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</si>
  <si>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</si>
  <si>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</si>
  <si>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</si>
  <si>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</si>
  <si>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</si>
  <si>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</si>
  <si>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</si>
  <si>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</si>
  <si>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</si>
  <si>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</si>
  <si>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</si>
  <si>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</si>
  <si>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</si>
  <si>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</si>
  <si>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</si>
  <si>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</si>
  <si>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</si>
  <si>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</si>
  <si>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</si>
  <si>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</si>
  <si>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</si>
  <si>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</si>
  <si>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</si>
  <si>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</si>
  <si>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</si>
  <si>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</si>
  <si>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</si>
  <si>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</si>
  <si>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</si>
  <si>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</si>
  <si>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</si>
  <si>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</si>
  <si>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</si>
  <si>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</si>
  <si>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</si>
  <si>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</si>
  <si>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</si>
  <si>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</si>
  <si>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</si>
  <si>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</si>
  <si>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</si>
  <si>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</si>
  <si>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</si>
  <si>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</si>
  <si>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</si>
  <si>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</si>
  <si>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</si>
  <si>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</si>
  <si>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</si>
  <si>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</si>
  <si>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</si>
  <si>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</si>
  <si>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</si>
  <si>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</si>
  <si>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</si>
  <si>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</si>
  <si>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</si>
  <si>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</si>
  <si>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</si>
  <si>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</si>
  <si>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</si>
  <si>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</si>
  <si>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</si>
  <si>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</si>
  <si>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</si>
  <si>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</si>
  <si>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</si>
  <si>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</si>
  <si>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</si>
  <si>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</si>
  <si>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</si>
  <si>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</si>
  <si>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</si>
  <si>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</si>
  <si>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</si>
  <si>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</si>
  <si>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</si>
  <si>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</si>
  <si>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</si>
  <si>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</si>
  <si>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</si>
  <si>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</si>
  <si>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</si>
  <si>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</si>
  <si>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</si>
  <si>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</si>
  <si>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</si>
  <si>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</si>
  <si>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</si>
  <si>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</si>
  <si>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</si>
  <si>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</si>
  <si>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</si>
  <si>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</si>
  <si>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</si>
  <si>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</si>
  <si>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</si>
  <si>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</si>
  <si>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</si>
  <si>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</si>
  <si>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</si>
  <si>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</si>
  <si>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</si>
  <si>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</si>
  <si>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</si>
  <si>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</si>
  <si>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</si>
  <si>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</si>
  <si>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</si>
  <si>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</si>
  <si>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</si>
  <si>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</si>
  <si>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</si>
  <si>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</si>
  <si>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</si>
  <si>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</si>
  <si>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</si>
  <si>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</si>
  <si>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</si>
  <si>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</si>
  <si>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</si>
  <si>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</si>
  <si>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</si>
  <si>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</si>
  <si>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</si>
  <si>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</si>
  <si>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</si>
  <si>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</si>
  <si>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</si>
  <si>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</si>
  <si>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</si>
  <si>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</si>
  <si>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</si>
  <si>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</si>
  <si>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</si>
  <si>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</si>
  <si>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</si>
  <si>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</si>
  <si>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</si>
  <si>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</si>
  <si>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</si>
  <si>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</si>
  <si>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</si>
  <si>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</si>
  <si>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</si>
  <si>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</si>
  <si>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</si>
  <si>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</si>
  <si>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</si>
  <si>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</si>
  <si>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</si>
  <si>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</si>
  <si>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</si>
  <si>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</si>
  <si>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</si>
  <si>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</si>
  <si>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</si>
  <si>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</si>
  <si>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</si>
  <si>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</si>
  <si>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</si>
  <si>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</si>
  <si>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</si>
  <si>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</si>
  <si>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</si>
  <si>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</si>
  <si>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</si>
  <si>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</si>
  <si>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</si>
  <si>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</si>
  <si>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</si>
  <si>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</si>
  <si>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</si>
  <si>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</si>
  <si>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</si>
  <si>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</si>
  <si>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</si>
  <si>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</si>
  <si>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</si>
  <si>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</si>
  <si>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</si>
  <si>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</si>
  <si>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</si>
  <si>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</si>
  <si>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</si>
  <si>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</si>
  <si>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</si>
  <si>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</si>
  <si>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</si>
  <si>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</si>
  <si>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</si>
  <si>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</si>
  <si>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</si>
  <si>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</si>
  <si>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</si>
  <si>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</si>
  <si>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</si>
  <si>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</si>
  <si>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</si>
  <si>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</si>
  <si>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</si>
  <si>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</si>
  <si>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</si>
  <si>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</si>
  <si>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</si>
  <si>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</si>
  <si>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</si>
  <si>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</si>
  <si>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</si>
  <si>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</si>
  <si>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</si>
  <si>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</si>
  <si>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</si>
  <si>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</si>
  <si>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</si>
  <si>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</si>
  <si>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</si>
  <si>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</si>
  <si>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</si>
  <si>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</si>
  <si>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</si>
  <si>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</si>
  <si>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</si>
  <si>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</si>
  <si>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</si>
  <si>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</si>
  <si>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</si>
  <si>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</si>
  <si>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</si>
  <si>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</si>
  <si>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</si>
  <si>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</si>
  <si>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</si>
  <si>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</si>
  <si>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</si>
  <si>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</si>
  <si>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</si>
  <si>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</si>
  <si>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</si>
  <si>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</si>
  <si>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</si>
  <si>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</si>
  <si>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</si>
  <si>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</si>
  <si>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</si>
  <si>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</si>
  <si>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</si>
  <si>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</si>
  <si>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</si>
  <si>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</si>
  <si>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</si>
  <si>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</si>
  <si>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</si>
  <si>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</si>
  <si>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</si>
  <si>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</si>
  <si>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</si>
  <si>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</si>
  <si>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</si>
  <si>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</si>
  <si>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</si>
  <si>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</si>
  <si>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</si>
  <si>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</si>
  <si>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</si>
  <si>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</si>
  <si>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</si>
  <si>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</si>
  <si>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</si>
  <si>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</si>
  <si>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</si>
  <si>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</si>
  <si>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</si>
  <si>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</si>
  <si>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</si>
  <si>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</si>
  <si>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</si>
  <si>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Benton      </t>
  </si>
  <si>
    <t>4.47-3:2020</t>
  </si>
  <si>
    <t xml:space="preserve">Benton CO </t>
  </si>
  <si>
    <t xml:space="preserve">Benton City PD </t>
  </si>
  <si>
    <t xml:space="preserve">Franklin CO </t>
  </si>
  <si>
    <t xml:space="preserve">Grandview PD </t>
  </si>
  <si>
    <t xml:space="preserve">Kennewick PD </t>
  </si>
  <si>
    <t xml:space="preserve">Prosser PD </t>
  </si>
  <si>
    <t xml:space="preserve">Richland PD </t>
  </si>
  <si>
    <t xml:space="preserve">West Richland PD </t>
  </si>
  <si>
    <t xml:space="preserve">Yakima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</si>
</sst>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Benton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0.84</c:v>
                </c:pt>
                <c:pt idx="1">
                  <c:v>0.78</c:v>
                </c:pt>
                <c:pt idx="2">
                  <c:v>0.81</c:v>
                </c:pt>
                <c:pt idx="3">
                  <c:v>0.76</c:v>
                </c:pt>
                <c:pt idx="4">
                  <c:v>0.74</c:v>
                </c:pt>
                <c:pt idx="5">
                  <c:v>0.75</c:v>
                </c:pt>
                <c:pt idx="6">
                  <c:v>0.7</c:v>
                </c:pt>
                <c:pt idx="7">
                  <c:v>0.69</c:v>
                </c:pt>
                <c:pt idx="8">
                  <c:v>0.73</c:v>
                </c:pt>
                <c:pt idx="9">
                  <c:v>0.75</c:v>
                </c:pt>
                <c:pt idx="10">
                  <c:v>0.71</c:v>
                </c:pt>
                <c:pt idx="11">
                  <c:v>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0.98</c:v>
                </c:pt>
                <c:pt idx="1">
                  <c:v>0.87</c:v>
                </c:pt>
                <c:pt idx="2">
                  <c:v>0.89</c:v>
                </c:pt>
                <c:pt idx="3">
                  <c:v>0.88</c:v>
                </c:pt>
                <c:pt idx="4">
                  <c:v>0.82</c:v>
                </c:pt>
                <c:pt idx="5">
                  <c:v>0.83</c:v>
                </c:pt>
                <c:pt idx="6">
                  <c:v>0.8</c:v>
                </c:pt>
                <c:pt idx="7">
                  <c:v>0.79</c:v>
                </c:pt>
                <c:pt idx="8">
                  <c:v>0.76</c:v>
                </c:pt>
                <c:pt idx="9">
                  <c:v>0.76</c:v>
                </c:pt>
                <c:pt idx="10">
                  <c:v>0.73</c:v>
                </c:pt>
                <c:pt idx="11">
                  <c:v>0.71</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Benton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10.29</c:v>
                </c:pt>
                <c:pt idx="1">
                  <c:v>10.89</c:v>
                </c:pt>
                <c:pt idx="2">
                  <c:v>11.29</c:v>
                </c:pt>
                <c:pt idx="3">
                  <c:v>11.68</c:v>
                </c:pt>
                <c:pt idx="4">
                  <c:v>10.15</c:v>
                </c:pt>
                <c:pt idx="5">
                  <c:v>8.9</c:v>
                </c:pt>
                <c:pt idx="6">
                  <c:v>7.93</c:v>
                </c:pt>
                <c:pt idx="7">
                  <c:v>6.95</c:v>
                </c:pt>
                <c:pt idx="8">
                  <c:v>6.34</c:v>
                </c:pt>
                <c:pt idx="9">
                  <c:v>6.15</c:v>
                </c:pt>
                <c:pt idx="10">
                  <c:v>5.0599999999999996</c:v>
                </c:pt>
                <c:pt idx="11">
                  <c:v>4.41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10.119999999999999</c:v>
                </c:pt>
                <c:pt idx="1">
                  <c:v>11.04</c:v>
                </c:pt>
                <c:pt idx="2">
                  <c:v>11.3</c:v>
                </c:pt>
                <c:pt idx="3">
                  <c:v>11.79</c:v>
                </c:pt>
                <c:pt idx="4">
                  <c:v>10.27</c:v>
                </c:pt>
                <c:pt idx="5">
                  <c:v>8.77</c:v>
                </c:pt>
                <c:pt idx="6">
                  <c:v>7.96</c:v>
                </c:pt>
                <c:pt idx="7">
                  <c:v>6.65</c:v>
                </c:pt>
                <c:pt idx="8">
                  <c:v>6.05</c:v>
                </c:pt>
                <c:pt idx="9">
                  <c:v>5.7</c:v>
                </c:pt>
                <c:pt idx="10">
                  <c:v>4.88</c:v>
                </c:pt>
                <c:pt idx="11">
                  <c:v>4.5</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1.68</c:v>
                </c:pt>
                <c:pt idx="1">
                  <c:v>1.69</c:v>
                </c:pt>
                <c:pt idx="2">
                  <c:v>1.82</c:v>
                </c:pt>
                <c:pt idx="3">
                  <c:v>1.71</c:v>
                </c:pt>
                <c:pt idx="4">
                  <c:v>1.86</c:v>
                </c:pt>
                <c:pt idx="5">
                  <c:v>1.85</c:v>
                </c:pt>
                <c:pt idx="6">
                  <c:v>1.88</c:v>
                </c:pt>
                <c:pt idx="7">
                  <c:v>1.88</c:v>
                </c:pt>
                <c:pt idx="8">
                  <c:v>1.76</c:v>
                </c:pt>
                <c:pt idx="9">
                  <c:v>1.77</c:v>
                </c:pt>
                <c:pt idx="10">
                  <c:v>1.75</c:v>
                </c:pt>
                <c:pt idx="11">
                  <c:v>1.78</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Benton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1.72</c:v>
                </c:pt>
                <c:pt idx="1">
                  <c:v>1.71</c:v>
                </c:pt>
                <c:pt idx="2">
                  <c:v>1.84</c:v>
                </c:pt>
                <c:pt idx="3">
                  <c:v>1.71</c:v>
                </c:pt>
                <c:pt idx="4">
                  <c:v>1.91</c:v>
                </c:pt>
                <c:pt idx="5">
                  <c:v>1.88</c:v>
                </c:pt>
                <c:pt idx="6">
                  <c:v>1.95</c:v>
                </c:pt>
                <c:pt idx="7">
                  <c:v>2.06</c:v>
                </c:pt>
                <c:pt idx="8">
                  <c:v>1.92</c:v>
                </c:pt>
                <c:pt idx="9">
                  <c:v>1.92</c:v>
                </c:pt>
                <c:pt idx="10">
                  <c:v>1.91</c:v>
                </c:pt>
                <c:pt idx="11">
                  <c:v>1.99</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Benton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14.75</c:v>
                </c:pt>
                <c:pt idx="1">
                  <c:v>17.32</c:v>
                </c:pt>
                <c:pt idx="2">
                  <c:v>19.86</c:v>
                </c:pt>
                <c:pt idx="3">
                  <c:v>21.44</c:v>
                </c:pt>
                <c:pt idx="4">
                  <c:v>22.58</c:v>
                </c:pt>
                <c:pt idx="5">
                  <c:v>23.57</c:v>
                </c:pt>
                <c:pt idx="6">
                  <c:v>24.08</c:v>
                </c:pt>
                <c:pt idx="7">
                  <c:v>23.45</c:v>
                </c:pt>
                <c:pt idx="8">
                  <c:v>22.53</c:v>
                </c:pt>
                <c:pt idx="9">
                  <c:v>21.91</c:v>
                </c:pt>
                <c:pt idx="10">
                  <c:v>20.48</c:v>
                </c:pt>
                <c:pt idx="11">
                  <c:v>18.97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14.38</c:v>
                </c:pt>
                <c:pt idx="1">
                  <c:v>17.47</c:v>
                </c:pt>
                <c:pt idx="2">
                  <c:v>20.41</c:v>
                </c:pt>
                <c:pt idx="3">
                  <c:v>22.7</c:v>
                </c:pt>
                <c:pt idx="4">
                  <c:v>23.74</c:v>
                </c:pt>
                <c:pt idx="5">
                  <c:v>23.89</c:v>
                </c:pt>
                <c:pt idx="6">
                  <c:v>23.42</c:v>
                </c:pt>
                <c:pt idx="7">
                  <c:v>22.2</c:v>
                </c:pt>
                <c:pt idx="8">
                  <c:v>20.86</c:v>
                </c:pt>
                <c:pt idx="9">
                  <c:v>19.71</c:v>
                </c:pt>
                <c:pt idx="10">
                  <c:v>18.350000000000001</c:v>
                </c:pt>
                <c:pt idx="11">
                  <c:v>16.97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Benton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5.05</c:v>
                </c:pt>
                <c:pt idx="1">
                  <c:v>6.74</c:v>
                </c:pt>
                <c:pt idx="2">
                  <c:v>7.2</c:v>
                </c:pt>
                <c:pt idx="3">
                  <c:v>7.57</c:v>
                </c:pt>
                <c:pt idx="4">
                  <c:v>8.66</c:v>
                </c:pt>
                <c:pt idx="5">
                  <c:v>8.35</c:v>
                </c:pt>
                <c:pt idx="6">
                  <c:v>7.69</c:v>
                </c:pt>
                <c:pt idx="7">
                  <c:v>6.58</c:v>
                </c:pt>
                <c:pt idx="8">
                  <c:v>6.55</c:v>
                </c:pt>
                <c:pt idx="9">
                  <c:v>5.5</c:v>
                </c:pt>
                <c:pt idx="10">
                  <c:v>5.21</c:v>
                </c:pt>
                <c:pt idx="11">
                  <c:v>5.23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5.83</c:v>
                </c:pt>
                <c:pt idx="1">
                  <c:v>9.0500000000000007</c:v>
                </c:pt>
                <c:pt idx="2">
                  <c:v>9.86</c:v>
                </c:pt>
                <c:pt idx="3">
                  <c:v>9.5399999999999991</c:v>
                </c:pt>
                <c:pt idx="4">
                  <c:v>8.83</c:v>
                </c:pt>
                <c:pt idx="5">
                  <c:v>8.17</c:v>
                </c:pt>
                <c:pt idx="6">
                  <c:v>7.33</c:v>
                </c:pt>
                <c:pt idx="7">
                  <c:v>6.38</c:v>
                </c:pt>
                <c:pt idx="8">
                  <c:v>6.39</c:v>
                </c:pt>
                <c:pt idx="9">
                  <c:v>5.35</c:v>
                </c:pt>
                <c:pt idx="10">
                  <c:v>5.0599999999999996</c:v>
                </c:pt>
                <c:pt idx="11">
                  <c:v>5.17</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Benton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42.65</c:v>
                </c:pt>
                <c:pt idx="1">
                  <c:v>44.43</c:v>
                </c:pt>
                <c:pt idx="2">
                  <c:v>45.74</c:v>
                </c:pt>
                <c:pt idx="3">
                  <c:v>47.27</c:v>
                </c:pt>
                <c:pt idx="4">
                  <c:v>47.29</c:v>
                </c:pt>
                <c:pt idx="5">
                  <c:v>49.77</c:v>
                </c:pt>
                <c:pt idx="6">
                  <c:v>51.86</c:v>
                </c:pt>
                <c:pt idx="7">
                  <c:v>52.45</c:v>
                </c:pt>
                <c:pt idx="8">
                  <c:v>50.24</c:v>
                </c:pt>
                <c:pt idx="9">
                  <c:v>51</c:v>
                </c:pt>
                <c:pt idx="10">
                  <c:v>51.75</c:v>
                </c:pt>
                <c:pt idx="11">
                  <c:v>55.71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40.71</c:v>
                </c:pt>
                <c:pt idx="1">
                  <c:v>41.72</c:v>
                </c:pt>
                <c:pt idx="2">
                  <c:v>44.68</c:v>
                </c:pt>
                <c:pt idx="3">
                  <c:v>46.23</c:v>
                </c:pt>
                <c:pt idx="4">
                  <c:v>47.15</c:v>
                </c:pt>
                <c:pt idx="5">
                  <c:v>47.58</c:v>
                </c:pt>
                <c:pt idx="6">
                  <c:v>46.99</c:v>
                </c:pt>
                <c:pt idx="7">
                  <c:v>48.9</c:v>
                </c:pt>
                <c:pt idx="8">
                  <c:v>47.55</c:v>
                </c:pt>
                <c:pt idx="9">
                  <c:v>46.63</c:v>
                </c:pt>
                <c:pt idx="10">
                  <c:v>45.85</c:v>
                </c:pt>
                <c:pt idx="11">
                  <c:v>48.16</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Benton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19</c:v>
                </c:pt>
                <c:pt idx="1">
                  <c:v>20.72</c:v>
                </c:pt>
                <c:pt idx="2">
                  <c:v>19.98</c:v>
                </c:pt>
                <c:pt idx="3">
                  <c:v>17.22</c:v>
                </c:pt>
                <c:pt idx="4">
                  <c:v>13.77</c:v>
                </c:pt>
                <c:pt idx="5">
                  <c:v>15.36</c:v>
                </c:pt>
                <c:pt idx="6">
                  <c:v>16.48</c:v>
                </c:pt>
                <c:pt idx="7">
                  <c:v>21.5</c:v>
                </c:pt>
                <c:pt idx="8">
                  <c:v>22.79</c:v>
                </c:pt>
                <c:pt idx="9">
                  <c:v>21.73</c:v>
                </c:pt>
                <c:pt idx="10">
                  <c:v>21.08</c:v>
                </c:pt>
                <c:pt idx="11">
                  <c:v>19.350000000000001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14.23</c:v>
                </c:pt>
                <c:pt idx="1">
                  <c:v>14.68</c:v>
                </c:pt>
                <c:pt idx="2">
                  <c:v>13.78</c:v>
                </c:pt>
                <c:pt idx="3">
                  <c:v>13.14</c:v>
                </c:pt>
                <c:pt idx="4">
                  <c:v>11.43</c:v>
                </c:pt>
                <c:pt idx="5">
                  <c:v>13.42</c:v>
                </c:pt>
                <c:pt idx="6">
                  <c:v>12.34</c:v>
                </c:pt>
                <c:pt idx="7">
                  <c:v>14.37</c:v>
                </c:pt>
                <c:pt idx="8">
                  <c:v>16.27</c:v>
                </c:pt>
                <c:pt idx="9">
                  <c:v>16.420000000000002</c:v>
                </c:pt>
                <c:pt idx="10">
                  <c:v>16.059999999999999</c:v>
                </c:pt>
                <c:pt idx="11">
                  <c:v>15.13</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Benton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7.58</c:v>
                </c:pt>
                <c:pt idx="1">
                  <c:v>14.58</c:v>
                </c:pt>
                <c:pt idx="2">
                  <c:v>14.41</c:v>
                </c:pt>
                <c:pt idx="3">
                  <c:v>7.82</c:v>
                </c:pt>
                <c:pt idx="4">
                  <c:v>4.3</c:v>
                </c:pt>
                <c:pt idx="5">
                  <c:v>11.79</c:v>
                </c:pt>
                <c:pt idx="6">
                  <c:v>9.7899999999999991</c:v>
                </c:pt>
                <c:pt idx="7">
                  <c:v>4.17</c:v>
                </c:pt>
                <c:pt idx="8">
                  <c:v>4.0199999999999996</c:v>
                </c:pt>
                <c:pt idx="9">
                  <c:v>8.9700000000000006</c:v>
                </c:pt>
                <c:pt idx="10">
                  <c:v>14.75</c:v>
                </c:pt>
                <c:pt idx="11">
                  <c:v>17.32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7.64</c:v>
                </c:pt>
                <c:pt idx="1">
                  <c:v>5.44</c:v>
                </c:pt>
                <c:pt idx="2">
                  <c:v>0.93</c:v>
                </c:pt>
                <c:pt idx="3">
                  <c:v>2.0099999999999998</c:v>
                </c:pt>
                <c:pt idx="4">
                  <c:v>1.3</c:v>
                </c:pt>
                <c:pt idx="5">
                  <c:v>3.5</c:v>
                </c:pt>
                <c:pt idx="6">
                  <c:v>6.95</c:v>
                </c:pt>
                <c:pt idx="7">
                  <c:v>7.25</c:v>
                </c:pt>
                <c:pt idx="8">
                  <c:v>9.91</c:v>
                </c:pt>
                <c:pt idx="9">
                  <c:v>10.28</c:v>
                </c:pt>
                <c:pt idx="10">
                  <c:v>11.09</c:v>
                </c:pt>
                <c:pt idx="11">
                  <c:v>11.99</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Benton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3.73</c:v>
                </c:pt>
                <c:pt idx="1">
                  <c:v>3.21</c:v>
                </c:pt>
                <c:pt idx="2">
                  <c:v>7.19</c:v>
                </c:pt>
                <c:pt idx="3">
                  <c:v>4.4000000000000004</c:v>
                </c:pt>
                <c:pt idx="4">
                  <c:v>5</c:v>
                </c:pt>
                <c:pt idx="5">
                  <c:v>4.6100000000000003</c:v>
                </c:pt>
                <c:pt idx="6">
                  <c:v>4.3099999999999996</c:v>
                </c:pt>
                <c:pt idx="7">
                  <c:v>4.41</c:v>
                </c:pt>
                <c:pt idx="8">
                  <c:v>5.04</c:v>
                </c:pt>
                <c:pt idx="9">
                  <c:v>4.43</c:v>
                </c:pt>
                <c:pt idx="10">
                  <c:v>4.83</c:v>
                </c:pt>
                <c:pt idx="11">
                  <c:v>5.44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3.59</c:v>
                </c:pt>
                <c:pt idx="1">
                  <c:v>2.67</c:v>
                </c:pt>
                <c:pt idx="2">
                  <c:v>3.35</c:v>
                </c:pt>
                <c:pt idx="3">
                  <c:v>2.2400000000000002</c:v>
                </c:pt>
                <c:pt idx="4">
                  <c:v>2.85</c:v>
                </c:pt>
                <c:pt idx="5">
                  <c:v>3.17</c:v>
                </c:pt>
                <c:pt idx="6">
                  <c:v>2.96</c:v>
                </c:pt>
                <c:pt idx="7">
                  <c:v>3.53</c:v>
                </c:pt>
                <c:pt idx="8">
                  <c:v>4.0599999999999996</c:v>
                </c:pt>
                <c:pt idx="9">
                  <c:v>3.63</c:v>
                </c:pt>
                <c:pt idx="10">
                  <c:v>4.03</c:v>
                </c:pt>
                <c:pt idx="11">
                  <c:v>4.17</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Benton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9.92</c:v>
                </c:pt>
                <c:pt idx="1">
                  <c:v>10.210000000000001</c:v>
                </c:pt>
                <c:pt idx="2">
                  <c:v>7.68</c:v>
                </c:pt>
                <c:pt idx="3">
                  <c:v>7.13</c:v>
                </c:pt>
                <c:pt idx="4">
                  <c:v>3.99</c:v>
                </c:pt>
                <c:pt idx="5">
                  <c:v>4.4800000000000004</c:v>
                </c:pt>
                <c:pt idx="6">
                  <c:v>3.75</c:v>
                </c:pt>
                <c:pt idx="7">
                  <c:v>2.99</c:v>
                </c:pt>
                <c:pt idx="8">
                  <c:v>2.57</c:v>
                </c:pt>
                <c:pt idx="9">
                  <c:v>2.73</c:v>
                </c:pt>
                <c:pt idx="10">
                  <c:v>3.56</c:v>
                </c:pt>
                <c:pt idx="11">
                  <c:v>2.87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6.48</c:v>
                </c:pt>
                <c:pt idx="1">
                  <c:v>6.32</c:v>
                </c:pt>
                <c:pt idx="2">
                  <c:v>5.4</c:v>
                </c:pt>
                <c:pt idx="3">
                  <c:v>5.73</c:v>
                </c:pt>
                <c:pt idx="4">
                  <c:v>3.48</c:v>
                </c:pt>
                <c:pt idx="5">
                  <c:v>3.42</c:v>
                </c:pt>
                <c:pt idx="6">
                  <c:v>3.25</c:v>
                </c:pt>
                <c:pt idx="7">
                  <c:v>2.7</c:v>
                </c:pt>
                <c:pt idx="8">
                  <c:v>2.52</c:v>
                </c:pt>
                <c:pt idx="9">
                  <c:v>2.65</c:v>
                </c:pt>
                <c:pt idx="10">
                  <c:v>2.79</c:v>
                </c:pt>
                <c:pt idx="11">
                  <c:v>2.74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Benton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7.4</c:v>
                </c:pt>
                <c:pt idx="1">
                  <c:v>7.07</c:v>
                </c:pt>
                <c:pt idx="2">
                  <c:v>6.71</c:v>
                </c:pt>
                <c:pt idx="3">
                  <c:v>5.41</c:v>
                </c:pt>
                <c:pt idx="4">
                  <c:v>3.31</c:v>
                </c:pt>
                <c:pt idx="5">
                  <c:v>2.67</c:v>
                </c:pt>
                <c:pt idx="6">
                  <c:v>2.36</c:v>
                </c:pt>
                <c:pt idx="7">
                  <c:v>2.52</c:v>
                </c:pt>
                <c:pt idx="8">
                  <c:v>2.23</c:v>
                </c:pt>
                <c:pt idx="9">
                  <c:v>2.31</c:v>
                </c:pt>
                <c:pt idx="10">
                  <c:v>2.38</c:v>
                </c:pt>
                <c:pt idx="11">
                  <c:v>2.4300000000000002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4.22</c:v>
                </c:pt>
                <c:pt idx="1">
                  <c:v>3.67</c:v>
                </c:pt>
                <c:pt idx="2">
                  <c:v>3.49</c:v>
                </c:pt>
                <c:pt idx="3">
                  <c:v>3.65</c:v>
                </c:pt>
                <c:pt idx="4">
                  <c:v>2.41</c:v>
                </c:pt>
                <c:pt idx="5">
                  <c:v>2.0099999999999998</c:v>
                </c:pt>
                <c:pt idx="6">
                  <c:v>1.9</c:v>
                </c:pt>
                <c:pt idx="7">
                  <c:v>1.94</c:v>
                </c:pt>
                <c:pt idx="8">
                  <c:v>2.02</c:v>
                </c:pt>
                <c:pt idx="9">
                  <c:v>2.11</c:v>
                </c:pt>
                <c:pt idx="10">
                  <c:v>2</c:v>
                </c:pt>
                <c:pt idx="11">
                  <c:v>2.0499999999999998</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Benton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13.93</c:v>
                </c:pt>
                <c:pt idx="1">
                  <c:v>14.71</c:v>
                </c:pt>
                <c:pt idx="2">
                  <c:v>14.1</c:v>
                </c:pt>
                <c:pt idx="3">
                  <c:v>12.55</c:v>
                </c:pt>
                <c:pt idx="4">
                  <c:v>10.28</c:v>
                </c:pt>
                <c:pt idx="5">
                  <c:v>8.7799999999999994</c:v>
                </c:pt>
                <c:pt idx="6">
                  <c:v>9.25</c:v>
                </c:pt>
                <c:pt idx="7">
                  <c:v>9.69</c:v>
                </c:pt>
                <c:pt idx="8">
                  <c:v>10.87</c:v>
                </c:pt>
                <c:pt idx="9">
                  <c:v>10.69</c:v>
                </c:pt>
                <c:pt idx="10">
                  <c:v>11.04</c:v>
                </c:pt>
                <c:pt idx="11">
                  <c:v>10.24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13.85</c:v>
                </c:pt>
                <c:pt idx="1">
                  <c:v>14.52</c:v>
                </c:pt>
                <c:pt idx="2">
                  <c:v>14.41</c:v>
                </c:pt>
                <c:pt idx="3">
                  <c:v>13.65</c:v>
                </c:pt>
                <c:pt idx="4">
                  <c:v>12.9</c:v>
                </c:pt>
                <c:pt idx="5">
                  <c:v>11.39</c:v>
                </c:pt>
                <c:pt idx="6">
                  <c:v>11.34</c:v>
                </c:pt>
                <c:pt idx="7">
                  <c:v>11.71</c:v>
                </c:pt>
                <c:pt idx="8">
                  <c:v>12.52</c:v>
                </c:pt>
                <c:pt idx="9">
                  <c:v>11.08</c:v>
                </c:pt>
                <c:pt idx="10">
                  <c:v>9.6300000000000008</c:v>
                </c:pt>
                <c:pt idx="11">
                  <c:v>9.49</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Benton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9.89</c:v>
                </c:pt>
                <c:pt idx="1">
                  <c:v>11.57</c:v>
                </c:pt>
                <c:pt idx="2">
                  <c:v>10.99</c:v>
                </c:pt>
                <c:pt idx="3">
                  <c:v>12.23</c:v>
                </c:pt>
                <c:pt idx="4">
                  <c:v>11.12</c:v>
                </c:pt>
                <c:pt idx="5">
                  <c:v>10.39</c:v>
                </c:pt>
                <c:pt idx="6">
                  <c:v>12.19</c:v>
                </c:pt>
                <c:pt idx="7">
                  <c:v>12.16</c:v>
                </c:pt>
                <c:pt idx="8">
                  <c:v>12.6</c:v>
                </c:pt>
                <c:pt idx="9">
                  <c:v>13.26</c:v>
                </c:pt>
                <c:pt idx="10">
                  <c:v>11.57</c:v>
                </c:pt>
                <c:pt idx="11">
                  <c:v>11.7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11.16</c:v>
                </c:pt>
                <c:pt idx="1">
                  <c:v>12.31</c:v>
                </c:pt>
                <c:pt idx="2">
                  <c:v>12.24</c:v>
                </c:pt>
                <c:pt idx="3">
                  <c:v>12.23</c:v>
                </c:pt>
                <c:pt idx="4">
                  <c:v>12.12</c:v>
                </c:pt>
                <c:pt idx="5">
                  <c:v>10.42</c:v>
                </c:pt>
                <c:pt idx="6">
                  <c:v>12.99</c:v>
                </c:pt>
                <c:pt idx="7">
                  <c:v>12.83</c:v>
                </c:pt>
                <c:pt idx="8">
                  <c:v>12.57</c:v>
                </c:pt>
                <c:pt idx="9">
                  <c:v>13.41</c:v>
                </c:pt>
                <c:pt idx="10">
                  <c:v>13.72</c:v>
                </c:pt>
                <c:pt idx="11">
                  <c:v>13.46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Benton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1.72</c:v>
                </c:pt>
                <c:pt idx="1">
                  <c:v>1.7</c:v>
                </c:pt>
                <c:pt idx="2">
                  <c:v>1.65</c:v>
                </c:pt>
                <c:pt idx="3">
                  <c:v>1.46</c:v>
                </c:pt>
                <c:pt idx="4">
                  <c:v>1.05</c:v>
                </c:pt>
                <c:pt idx="5">
                  <c:v>1.61</c:v>
                </c:pt>
                <c:pt idx="6">
                  <c:v>1.35</c:v>
                </c:pt>
                <c:pt idx="7">
                  <c:v>1.29</c:v>
                </c:pt>
                <c:pt idx="8">
                  <c:v>1.43</c:v>
                </c:pt>
                <c:pt idx="9">
                  <c:v>1.39</c:v>
                </c:pt>
                <c:pt idx="10">
                  <c:v>1.56</c:v>
                </c:pt>
                <c:pt idx="11">
                  <c:v>1.52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1.6</c:v>
                </c:pt>
                <c:pt idx="1">
                  <c:v>1.63</c:v>
                </c:pt>
                <c:pt idx="2">
                  <c:v>1.65</c:v>
                </c:pt>
                <c:pt idx="3">
                  <c:v>1.72</c:v>
                </c:pt>
                <c:pt idx="4">
                  <c:v>1.25</c:v>
                </c:pt>
                <c:pt idx="5">
                  <c:v>1.35</c:v>
                </c:pt>
                <c:pt idx="6">
                  <c:v>1.34</c:v>
                </c:pt>
                <c:pt idx="7">
                  <c:v>1.45</c:v>
                </c:pt>
                <c:pt idx="8">
                  <c:v>1.54</c:v>
                </c:pt>
                <c:pt idx="9">
                  <c:v>1.48</c:v>
                </c:pt>
                <c:pt idx="10">
                  <c:v>1.52</c:v>
                </c:pt>
                <c:pt idx="11">
                  <c:v>1.59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Benton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28.18</c:v>
                </c:pt>
                <c:pt idx="1">
                  <c:v>30.4</c:v>
                </c:pt>
                <c:pt idx="2">
                  <c:v>30.6</c:v>
                </c:pt>
                <c:pt idx="3">
                  <c:v>30.2</c:v>
                </c:pt>
                <c:pt idx="4">
                  <c:v>25.78</c:v>
                </c:pt>
                <c:pt idx="5">
                  <c:v>27.28</c:v>
                </c:pt>
                <c:pt idx="6">
                  <c:v>27.56</c:v>
                </c:pt>
                <c:pt idx="7">
                  <c:v>28.03</c:v>
                </c:pt>
                <c:pt idx="8">
                  <c:v>22.81</c:v>
                </c:pt>
                <c:pt idx="9">
                  <c:v>24.51</c:v>
                </c:pt>
                <c:pt idx="10">
                  <c:v>23.65</c:v>
                </c:pt>
                <c:pt idx="11">
                  <c:v>22.17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28.13</c:v>
                </c:pt>
                <c:pt idx="1">
                  <c:v>29.88</c:v>
                </c:pt>
                <c:pt idx="2">
                  <c:v>29.39</c:v>
                </c:pt>
                <c:pt idx="3">
                  <c:v>28.74</c:v>
                </c:pt>
                <c:pt idx="4">
                  <c:v>25.13</c:v>
                </c:pt>
                <c:pt idx="5">
                  <c:v>25.32</c:v>
                </c:pt>
                <c:pt idx="6">
                  <c:v>25.82</c:v>
                </c:pt>
                <c:pt idx="7">
                  <c:v>26.1</c:v>
                </c:pt>
                <c:pt idx="8">
                  <c:v>21.7</c:v>
                </c:pt>
                <c:pt idx="9">
                  <c:v>23.06</c:v>
                </c:pt>
                <c:pt idx="10">
                  <c:v>22.07</c:v>
                </c:pt>
                <c:pt idx="11">
                  <c:v>20.84</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Benton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15.21</c:v>
                </c:pt>
                <c:pt idx="1">
                  <c:v>52.61</c:v>
                </c:pt>
                <c:pt idx="2">
                  <c:v>27.65</c:v>
                </c:pt>
                <c:pt idx="3">
                  <c:v>49.65</c:v>
                </c:pt>
                <c:pt idx="4">
                  <c:v>17.34</c:v>
                </c:pt>
                <c:pt idx="5">
                  <c:v>56.07</c:v>
                </c:pt>
                <c:pt idx="6">
                  <c:v>44.91</c:v>
                </c:pt>
                <c:pt idx="7">
                  <c:v>67.23</c:v>
                </c:pt>
                <c:pt idx="8">
                  <c:v>21.44</c:v>
                </c:pt>
                <c:pt idx="9">
                  <c:v>62.08</c:v>
                </c:pt>
                <c:pt idx="10">
                  <c:v>31.01</c:v>
                </c:pt>
                <c:pt idx="11">
                  <c:v>60.41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14.61</c:v>
                </c:pt>
                <c:pt idx="1">
                  <c:v>50.98</c:v>
                </c:pt>
                <c:pt idx="2">
                  <c:v>29.47</c:v>
                </c:pt>
                <c:pt idx="3">
                  <c:v>48.34</c:v>
                </c:pt>
                <c:pt idx="4">
                  <c:v>19.68</c:v>
                </c:pt>
                <c:pt idx="5">
                  <c:v>55.93</c:v>
                </c:pt>
                <c:pt idx="6">
                  <c:v>46.67</c:v>
                </c:pt>
                <c:pt idx="7">
                  <c:v>63.14</c:v>
                </c:pt>
                <c:pt idx="8">
                  <c:v>22.3</c:v>
                </c:pt>
                <c:pt idx="9">
                  <c:v>64.64</c:v>
                </c:pt>
                <c:pt idx="10">
                  <c:v>29.86</c:v>
                </c:pt>
                <c:pt idx="11">
                  <c:v>58.09</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Benton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551.44000000000005</c:v>
                </c:pt>
                <c:pt idx="1">
                  <c:v>440.18</c:v>
                </c:pt>
                <c:pt idx="2">
                  <c:v>372.77</c:v>
                </c:pt>
                <c:pt idx="3">
                  <c:v>355.75</c:v>
                </c:pt>
                <c:pt idx="4">
                  <c:v>564.26</c:v>
                </c:pt>
                <c:pt idx="5">
                  <c:v>516.21</c:v>
                </c:pt>
                <c:pt idx="6">
                  <c:v>445.81</c:v>
                </c:pt>
                <c:pt idx="7">
                  <c:v>580.73</c:v>
                </c:pt>
                <c:pt idx="8">
                  <c:v>721.2</c:v>
                </c:pt>
                <c:pt idx="9">
                  <c:v>813.43</c:v>
                </c:pt>
                <c:pt idx="10">
                  <c:v>877.18</c:v>
                </c:pt>
                <c:pt idx="11">
                  <c:v>931.35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383.46</c:v>
                </c:pt>
                <c:pt idx="1">
                  <c:v>394.6</c:v>
                </c:pt>
                <c:pt idx="2">
                  <c:v>388.88</c:v>
                </c:pt>
                <c:pt idx="3">
                  <c:v>355.24</c:v>
                </c:pt>
                <c:pt idx="4">
                  <c:v>417.91</c:v>
                </c:pt>
                <c:pt idx="5">
                  <c:v>456.71</c:v>
                </c:pt>
                <c:pt idx="6">
                  <c:v>468.07</c:v>
                </c:pt>
                <c:pt idx="7">
                  <c:v>564.65</c:v>
                </c:pt>
                <c:pt idx="8">
                  <c:v>759.8</c:v>
                </c:pt>
                <c:pt idx="9">
                  <c:v>813.03</c:v>
                </c:pt>
                <c:pt idx="10">
                  <c:v>832.72</c:v>
                </c:pt>
                <c:pt idx="11">
                  <c:v>878.13</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Benton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38.409999999999997</c:v>
                </c:pt>
                <c:pt idx="1">
                  <c:v>39.74</c:v>
                </c:pt>
                <c:pt idx="2">
                  <c:v>36.19</c:v>
                </c:pt>
                <c:pt idx="3">
                  <c:v>32.659999999999997</c:v>
                </c:pt>
                <c:pt idx="4">
                  <c:v>26.16</c:v>
                </c:pt>
                <c:pt idx="5">
                  <c:v>26.69</c:v>
                </c:pt>
                <c:pt idx="6">
                  <c:v>28.39</c:v>
                </c:pt>
                <c:pt idx="7">
                  <c:v>29.43</c:v>
                </c:pt>
                <c:pt idx="8">
                  <c:v>31.64</c:v>
                </c:pt>
                <c:pt idx="9">
                  <c:v>38.950000000000003</c:v>
                </c:pt>
                <c:pt idx="10">
                  <c:v>37.76</c:v>
                </c:pt>
                <c:pt idx="11">
                  <c:v>40.630000000000003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31.09</c:v>
                </c:pt>
                <c:pt idx="1">
                  <c:v>32.700000000000003</c:v>
                </c:pt>
                <c:pt idx="2">
                  <c:v>29.8</c:v>
                </c:pt>
                <c:pt idx="3">
                  <c:v>31.58</c:v>
                </c:pt>
                <c:pt idx="4">
                  <c:v>32.590000000000003</c:v>
                </c:pt>
                <c:pt idx="5">
                  <c:v>32.51</c:v>
                </c:pt>
                <c:pt idx="6">
                  <c:v>31.14</c:v>
                </c:pt>
                <c:pt idx="7">
                  <c:v>31.15</c:v>
                </c:pt>
                <c:pt idx="8">
                  <c:v>33.619999999999997</c:v>
                </c:pt>
                <c:pt idx="9">
                  <c:v>37.93</c:v>
                </c:pt>
                <c:pt idx="10">
                  <c:v>40.200000000000003</c:v>
                </c:pt>
                <c:pt idx="11">
                  <c:v>40.56</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Benton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5.18</c:v>
                </c:pt>
                <c:pt idx="1">
                  <c:v>5.52</c:v>
                </c:pt>
                <c:pt idx="2">
                  <c:v>5.65</c:v>
                </c:pt>
                <c:pt idx="3">
                  <c:v>5.94</c:v>
                </c:pt>
                <c:pt idx="4">
                  <c:v>5.41</c:v>
                </c:pt>
                <c:pt idx="5">
                  <c:v>4.97</c:v>
                </c:pt>
                <c:pt idx="6">
                  <c:v>4.9400000000000004</c:v>
                </c:pt>
                <c:pt idx="7">
                  <c:v>4.6900000000000004</c:v>
                </c:pt>
                <c:pt idx="8">
                  <c:v>4.25</c:v>
                </c:pt>
                <c:pt idx="9">
                  <c:v>4.1900000000000004</c:v>
                </c:pt>
                <c:pt idx="10">
                  <c:v>2.58</c:v>
                </c:pt>
                <c:pt idx="11">
                  <c:v>4.4800000000000004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5.18</c:v>
                </c:pt>
                <c:pt idx="1">
                  <c:v>5.0599999999999996</c:v>
                </c:pt>
                <c:pt idx="2">
                  <c:v>5.51</c:v>
                </c:pt>
                <c:pt idx="3">
                  <c:v>5.39</c:v>
                </c:pt>
                <c:pt idx="4">
                  <c:v>4.97</c:v>
                </c:pt>
                <c:pt idx="5">
                  <c:v>5.13</c:v>
                </c:pt>
                <c:pt idx="6">
                  <c:v>4.6100000000000003</c:v>
                </c:pt>
                <c:pt idx="7">
                  <c:v>4.42</c:v>
                </c:pt>
                <c:pt idx="8">
                  <c:v>4.49</c:v>
                </c:pt>
                <c:pt idx="9">
                  <c:v>4.38</c:v>
                </c:pt>
                <c:pt idx="10">
                  <c:v>3.8</c:v>
                </c:pt>
                <c:pt idx="11">
                  <c:v>3.96</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Benton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70.2</c:v>
                </c:pt>
                <c:pt idx="1">
                  <c:v>77.709999999999994</c:v>
                </c:pt>
                <c:pt idx="2">
                  <c:v>78.400000000000006</c:v>
                </c:pt>
                <c:pt idx="3">
                  <c:v>51.42</c:v>
                </c:pt>
                <c:pt idx="4">
                  <c:v>44.61</c:v>
                </c:pt>
                <c:pt idx="5">
                  <c:v>33.21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64.349999999999994</c:v>
                </c:pt>
                <c:pt idx="1">
                  <c:v>67.61</c:v>
                </c:pt>
                <c:pt idx="2">
                  <c:v>77.510000000000005</c:v>
                </c:pt>
                <c:pt idx="3">
                  <c:v>53</c:v>
                </c:pt>
                <c:pt idx="4">
                  <c:v>43.69</c:v>
                </c:pt>
                <c:pt idx="5">
                  <c:v>33.89</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Benton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59.24</c:v>
                </c:pt>
                <c:pt idx="1">
                  <c:v>61.41</c:v>
                </c:pt>
                <c:pt idx="2">
                  <c:v>62.1</c:v>
                </c:pt>
                <c:pt idx="3">
                  <c:v>62.82</c:v>
                </c:pt>
                <c:pt idx="4">
                  <c:v>54.98</c:v>
                </c:pt>
                <c:pt idx="5">
                  <c:v>55.65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59.66</c:v>
                </c:pt>
                <c:pt idx="1">
                  <c:v>60.75</c:v>
                </c:pt>
                <c:pt idx="2">
                  <c:v>59.38</c:v>
                </c:pt>
                <c:pt idx="3">
                  <c:v>59.59</c:v>
                </c:pt>
                <c:pt idx="4">
                  <c:v>52.51</c:v>
                </c:pt>
                <c:pt idx="5">
                  <c:v>51.25</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Benton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51.63</c:v>
                </c:pt>
                <c:pt idx="1">
                  <c:v>55.28</c:v>
                </c:pt>
                <c:pt idx="2">
                  <c:v>62.2</c:v>
                </c:pt>
                <c:pt idx="3">
                  <c:v>55.49</c:v>
                </c:pt>
                <c:pt idx="4">
                  <c:v>55.02</c:v>
                </c:pt>
                <c:pt idx="5">
                  <c:v>51.09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57.55</c:v>
                </c:pt>
                <c:pt idx="1">
                  <c:v>59.54</c:v>
                </c:pt>
                <c:pt idx="2">
                  <c:v>63.07</c:v>
                </c:pt>
                <c:pt idx="3">
                  <c:v>57.39</c:v>
                </c:pt>
                <c:pt idx="4">
                  <c:v>57</c:v>
                </c:pt>
                <c:pt idx="5">
                  <c:v>54.32</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Benton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17.54</c:v>
                </c:pt>
                <c:pt idx="1">
                  <c:v>15.75</c:v>
                </c:pt>
                <c:pt idx="2">
                  <c:v>14.99</c:v>
                </c:pt>
                <c:pt idx="3">
                  <c:v>11.02</c:v>
                </c:pt>
                <c:pt idx="4">
                  <c:v>10.94</c:v>
                </c:pt>
                <c:pt idx="5">
                  <c:v>11.27</c:v>
                </c:pt>
                <c:pt idx="6">
                  <c:v>10.039999999999999</c:v>
                </c:pt>
                <c:pt idx="7">
                  <c:v>10.31</c:v>
                </c:pt>
                <c:pt idx="8">
                  <c:v>10.39</c:v>
                </c:pt>
                <c:pt idx="9">
                  <c:v>10.35</c:v>
                </c:pt>
                <c:pt idx="10">
                  <c:v>11.11</c:v>
                </c:pt>
                <c:pt idx="11">
                  <c:v>9.66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19.84</c:v>
                </c:pt>
                <c:pt idx="1">
                  <c:v>17.510000000000002</c:v>
                </c:pt>
                <c:pt idx="2">
                  <c:v>15.33</c:v>
                </c:pt>
                <c:pt idx="3">
                  <c:v>12.7</c:v>
                </c:pt>
                <c:pt idx="4">
                  <c:v>13.25</c:v>
                </c:pt>
                <c:pt idx="5">
                  <c:v>12.44</c:v>
                </c:pt>
                <c:pt idx="6">
                  <c:v>12.8</c:v>
                </c:pt>
                <c:pt idx="7">
                  <c:v>11.81</c:v>
                </c:pt>
                <c:pt idx="8">
                  <c:v>12.09</c:v>
                </c:pt>
                <c:pt idx="9">
                  <c:v>12.14</c:v>
                </c:pt>
                <c:pt idx="10">
                  <c:v>9.91</c:v>
                </c:pt>
                <c:pt idx="11">
                  <c:v>9.0299999999999994</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Benton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71.27</c:v>
                </c:pt>
                <c:pt idx="1">
                  <c:v>72.739999999999995</c:v>
                </c:pt>
                <c:pt idx="2">
                  <c:v>72.08</c:v>
                </c:pt>
                <c:pt idx="3">
                  <c:v>77.760000000000005</c:v>
                </c:pt>
                <c:pt idx="4">
                  <c:v>76.92</c:v>
                </c:pt>
                <c:pt idx="5">
                  <c:v>77.23</c:v>
                </c:pt>
                <c:pt idx="6">
                  <c:v>78.5</c:v>
                </c:pt>
                <c:pt idx="7">
                  <c:v>78.47</c:v>
                </c:pt>
                <c:pt idx="8">
                  <c:v>78.92</c:v>
                </c:pt>
                <c:pt idx="9">
                  <c:v>76.599999999999994</c:v>
                </c:pt>
                <c:pt idx="10">
                  <c:v>80.069999999999993</c:v>
                </c:pt>
                <c:pt idx="11">
                  <c:v>81.58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73.31</c:v>
                </c:pt>
                <c:pt idx="1">
                  <c:v>74.34</c:v>
                </c:pt>
                <c:pt idx="2">
                  <c:v>78.05</c:v>
                </c:pt>
                <c:pt idx="3">
                  <c:v>78.08</c:v>
                </c:pt>
                <c:pt idx="4">
                  <c:v>77.5</c:v>
                </c:pt>
                <c:pt idx="5">
                  <c:v>77.44</c:v>
                </c:pt>
                <c:pt idx="6">
                  <c:v>76.739999999999995</c:v>
                </c:pt>
                <c:pt idx="7">
                  <c:v>78.239999999999995</c:v>
                </c:pt>
                <c:pt idx="8">
                  <c:v>78.64</c:v>
                </c:pt>
                <c:pt idx="9">
                  <c:v>78.78</c:v>
                </c:pt>
                <c:pt idx="10">
                  <c:v>84.04</c:v>
                </c:pt>
                <c:pt idx="11">
                  <c:v>84.65</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Benton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75.66</c:v>
                </c:pt>
                <c:pt idx="1">
                  <c:v>77.78</c:v>
                </c:pt>
                <c:pt idx="2">
                  <c:v>78.23</c:v>
                </c:pt>
                <c:pt idx="3">
                  <c:v>82.29</c:v>
                </c:pt>
                <c:pt idx="4">
                  <c:v>82.71</c:v>
                </c:pt>
                <c:pt idx="5">
                  <c:v>82.2</c:v>
                </c:pt>
                <c:pt idx="6">
                  <c:v>83.05</c:v>
                </c:pt>
                <c:pt idx="7">
                  <c:v>83.56</c:v>
                </c:pt>
                <c:pt idx="8">
                  <c:v>83.33</c:v>
                </c:pt>
                <c:pt idx="9">
                  <c:v>83.51</c:v>
                </c:pt>
                <c:pt idx="10">
                  <c:v>83.99</c:v>
                </c:pt>
                <c:pt idx="11">
                  <c:v>84.03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79.12</c:v>
                </c:pt>
                <c:pt idx="1">
                  <c:v>80.5</c:v>
                </c:pt>
                <c:pt idx="2">
                  <c:v>84.91</c:v>
                </c:pt>
                <c:pt idx="3">
                  <c:v>79.64</c:v>
                </c:pt>
                <c:pt idx="4">
                  <c:v>80.290000000000006</c:v>
                </c:pt>
                <c:pt idx="5">
                  <c:v>80.56</c:v>
                </c:pt>
                <c:pt idx="6">
                  <c:v>80.67</c:v>
                </c:pt>
                <c:pt idx="7">
                  <c:v>80.7</c:v>
                </c:pt>
                <c:pt idx="8">
                  <c:v>82.66</c:v>
                </c:pt>
                <c:pt idx="9">
                  <c:v>81.92</c:v>
                </c:pt>
                <c:pt idx="10">
                  <c:v>88.07</c:v>
                </c:pt>
                <c:pt idx="11">
                  <c:v>88.78</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Benton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5.0999999999999996</c:v>
                </c:pt>
                <c:pt idx="2">
                  <c:v>5</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Benton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51.32</c:v>
                </c:pt>
                <c:pt idx="9">
                  <c:v>47.33</c:v>
                </c:pt>
                <c:pt idx="10">
                  <c:v>47.73</c:v>
                </c:pt>
                <c:pt idx="11">
                  <c:v>45.7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52.77</c:v>
                </c:pt>
                <c:pt idx="9">
                  <c:v>48.14</c:v>
                </c:pt>
                <c:pt idx="10">
                  <c:v>47.66</c:v>
                </c:pt>
                <c:pt idx="11">
                  <c:v>47.71</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Benton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39.75</c:v>
                </c:pt>
                <c:pt idx="9">
                  <c:v>39.869999999999997</c:v>
                </c:pt>
                <c:pt idx="10">
                  <c:v>39.869999999999997</c:v>
                </c:pt>
                <c:pt idx="11">
                  <c:v>40.43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46.4</c:v>
                </c:pt>
                <c:pt idx="9">
                  <c:v>41.29</c:v>
                </c:pt>
                <c:pt idx="10">
                  <c:v>41.97</c:v>
                </c:pt>
                <c:pt idx="11">
                  <c:v>44.86</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Benton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55.63</c:v>
                </c:pt>
                <c:pt idx="9">
                  <c:v>52.43</c:v>
                </c:pt>
                <c:pt idx="10">
                  <c:v>54.1</c:v>
                </c:pt>
                <c:pt idx="11">
                  <c:v>58.43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55.08</c:v>
                </c:pt>
                <c:pt idx="9">
                  <c:v>49.61</c:v>
                </c:pt>
                <c:pt idx="10">
                  <c:v>51.93</c:v>
                </c:pt>
                <c:pt idx="11">
                  <c:v>58.39</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-0.01</c:v>
                </c:pt>
                <c:pt idx="1">
                  <c:v>-0.76</c:v>
                </c:pt>
                <c:pt idx="2">
                  <c:v>-1.04</c:v>
                </c:pt>
                <c:pt idx="3">
                  <c:v>0.09</c:v>
                </c:pt>
                <c:pt idx="4">
                  <c:v>-0.68</c:v>
                </c:pt>
                <c:pt idx="5">
                  <c:v>0.9</c:v>
                </c:pt>
                <c:pt idx="6">
                  <c:v>0.37</c:v>
                </c:pt>
                <c:pt idx="7">
                  <c:v>-0.43</c:v>
                </c:pt>
                <c:pt idx="8">
                  <c:v>0.34</c:v>
                </c:pt>
                <c:pt idx="9">
                  <c:v>0.61</c:v>
                </c:pt>
                <c:pt idx="10">
                  <c:v>0.37</c:v>
                </c:pt>
                <c:pt idx="11">
                  <c:v>0.51</c:v>
                </c:pt>
                <c:pt idx="12">
                  <c:v>-0.6</c:v>
                </c:pt>
                <c:pt idx="13">
                  <c:v>-0.86</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Benton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-0.12</c:v>
                </c:pt>
                <c:pt idx="1">
                  <c:v>-0.1</c:v>
                </c:pt>
                <c:pt idx="2">
                  <c:v>-0.67</c:v>
                </c:pt>
                <c:pt idx="3">
                  <c:v>-0.03</c:v>
                </c:pt>
                <c:pt idx="4">
                  <c:v>-0.93</c:v>
                </c:pt>
                <c:pt idx="5">
                  <c:v>1.08</c:v>
                </c:pt>
                <c:pt idx="6">
                  <c:v>1.1299999999999999</c:v>
                </c:pt>
                <c:pt idx="7">
                  <c:v>-0.31</c:v>
                </c:pt>
                <c:pt idx="8">
                  <c:v>0.56000000000000005</c:v>
                </c:pt>
                <c:pt idx="9">
                  <c:v>0.49</c:v>
                </c:pt>
                <c:pt idx="10">
                  <c:v>0.25</c:v>
                </c:pt>
                <c:pt idx="11">
                  <c:v>0.64</c:v>
                </c:pt>
                <c:pt idx="12">
                  <c:v>-0.24</c:v>
                </c:pt>
                <c:pt idx="13">
                  <c:v>-0.14000000000000001</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Benton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54.1</c:v>
                </c:pt>
                <c:pt idx="9">
                  <c:v>50.7</c:v>
                </c:pt>
                <c:pt idx="10">
                  <c:v>52.23</c:v>
                </c:pt>
                <c:pt idx="11">
                  <c:v>53.96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56.12</c:v>
                </c:pt>
                <c:pt idx="9">
                  <c:v>49.38</c:v>
                </c:pt>
                <c:pt idx="10">
                  <c:v>50.42</c:v>
                </c:pt>
                <c:pt idx="11">
                  <c:v>55</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Benton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3.96</c:v>
                </c:pt>
                <c:pt idx="1">
                  <c:v>3.58</c:v>
                </c:pt>
                <c:pt idx="2">
                  <c:v>3.97</c:v>
                </c:pt>
                <c:pt idx="3">
                  <c:v>2.4300000000000002</c:v>
                </c:pt>
                <c:pt idx="4">
                  <c:v>3.35</c:v>
                </c:pt>
                <c:pt idx="5">
                  <c:v>2.36</c:v>
                </c:pt>
                <c:pt idx="6">
                  <c:v>2.46</c:v>
                </c:pt>
                <c:pt idx="7">
                  <c:v>1.3</c:v>
                </c:pt>
                <c:pt idx="8">
                  <c:v>1.48</c:v>
                </c:pt>
                <c:pt idx="9">
                  <c:v>1.78</c:v>
                </c:pt>
                <c:pt idx="10">
                  <c:v>0.95</c:v>
                </c:pt>
                <c:pt idx="11">
                  <c:v>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3.11</c:v>
                </c:pt>
                <c:pt idx="1">
                  <c:v>3.32</c:v>
                </c:pt>
                <c:pt idx="2">
                  <c:v>3.13</c:v>
                </c:pt>
                <c:pt idx="3">
                  <c:v>3.01</c:v>
                </c:pt>
                <c:pt idx="4">
                  <c:v>2.86</c:v>
                </c:pt>
                <c:pt idx="5">
                  <c:v>1.94</c:v>
                </c:pt>
                <c:pt idx="6">
                  <c:v>2.0699999999999998</c:v>
                </c:pt>
                <c:pt idx="7">
                  <c:v>1.85</c:v>
                </c:pt>
                <c:pt idx="8">
                  <c:v>1.74</c:v>
                </c:pt>
                <c:pt idx="9">
                  <c:v>1.57</c:v>
                </c:pt>
                <c:pt idx="10">
                  <c:v>1.25</c:v>
                </c:pt>
                <c:pt idx="11">
                  <c:v>1.78</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Benton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1.91</c:v>
                </c:pt>
                <c:pt idx="1">
                  <c:v>1.87</c:v>
                </c:pt>
                <c:pt idx="2">
                  <c:v>2.67</c:v>
                </c:pt>
                <c:pt idx="3">
                  <c:v>2.96</c:v>
                </c:pt>
                <c:pt idx="4">
                  <c:v>2.31</c:v>
                </c:pt>
                <c:pt idx="5">
                  <c:v>3.49</c:v>
                </c:pt>
                <c:pt idx="6">
                  <c:v>3.25</c:v>
                </c:pt>
                <c:pt idx="7">
                  <c:v>10.38</c:v>
                </c:pt>
                <c:pt idx="8">
                  <c:v>5.99</c:v>
                </c:pt>
                <c:pt idx="9">
                  <c:v>5.57</c:v>
                </c:pt>
                <c:pt idx="10">
                  <c:v>11.62</c:v>
                </c:pt>
                <c:pt idx="11">
                  <c:v>13.49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5.1100000000000003</c:v>
                </c:pt>
                <c:pt idx="1">
                  <c:v>4.37</c:v>
                </c:pt>
                <c:pt idx="2">
                  <c:v>4.2</c:v>
                </c:pt>
                <c:pt idx="3">
                  <c:v>4.03</c:v>
                </c:pt>
                <c:pt idx="4">
                  <c:v>4.0199999999999996</c:v>
                </c:pt>
                <c:pt idx="5">
                  <c:v>4.53</c:v>
                </c:pt>
                <c:pt idx="6">
                  <c:v>4.6900000000000004</c:v>
                </c:pt>
                <c:pt idx="7">
                  <c:v>5.86</c:v>
                </c:pt>
                <c:pt idx="8">
                  <c:v>6.24</c:v>
                </c:pt>
                <c:pt idx="9">
                  <c:v>7.08</c:v>
                </c:pt>
                <c:pt idx="10">
                  <c:v>7.52</c:v>
                </c:pt>
                <c:pt idx="11">
                  <c:v>8.35</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Benton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88.3</c:v>
                </c:pt>
                <c:pt idx="8">
                  <c:v>87.8</c:v>
                </c:pt>
                <c:pt idx="9">
                  <c:v>88.8</c:v>
                </c:pt>
                <c:pt idx="10">
                  <c:v>87.5</c:v>
                </c:pt>
                <c:pt idx="11">
                  <c:v>88.1</c:v>
                </c:pt>
              </c:strCache>
            </c:strRef>
          </c:cat>
          <c:val>
            <c:numRef>
              <c:f>School_Climate!$P$86:$AA$86</c:f>
              <c:numCache>
                <c:formatCode>0.0</c:formatCode>
                <c:ptCount val="12"/>
                <c:pt idx="7">
                  <c:v>88.3</c:v>
                </c:pt>
                <c:pt idx="8">
                  <c:v>87.77</c:v>
                </c:pt>
                <c:pt idx="9">
                  <c:v>88.8</c:v>
                </c:pt>
                <c:pt idx="10">
                  <c:v>87.47</c:v>
                </c:pt>
                <c:pt idx="11">
                  <c:v>88.09</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87.32</c:v>
                </c:pt>
                <c:pt idx="8">
                  <c:v>86.82</c:v>
                </c:pt>
                <c:pt idx="9">
                  <c:v>87.15</c:v>
                </c:pt>
                <c:pt idx="10">
                  <c:v>85.69</c:v>
                </c:pt>
                <c:pt idx="11">
                  <c:v>85.68</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Benton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3.41</c:v>
                </c:pt>
                <c:pt idx="1">
                  <c:v>3.29</c:v>
                </c:pt>
                <c:pt idx="2">
                  <c:v>5.32</c:v>
                </c:pt>
                <c:pt idx="3">
                  <c:v>4.8499999999999996</c:v>
                </c:pt>
                <c:pt idx="4">
                  <c:v>4.99</c:v>
                </c:pt>
                <c:pt idx="5">
                  <c:v>5.17</c:v>
                </c:pt>
                <c:pt idx="6">
                  <c:v>4.9000000000000004</c:v>
                </c:pt>
                <c:pt idx="7">
                  <c:v>4.59</c:v>
                </c:pt>
                <c:pt idx="8">
                  <c:v>5.36</c:v>
                </c:pt>
                <c:pt idx="9">
                  <c:v>4.83</c:v>
                </c:pt>
                <c:pt idx="10">
                  <c:v>6.4</c:v>
                </c:pt>
                <c:pt idx="11">
                  <c:v>4.95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2.54</c:v>
                </c:pt>
                <c:pt idx="1">
                  <c:v>2.4</c:v>
                </c:pt>
                <c:pt idx="2">
                  <c:v>3.24</c:v>
                </c:pt>
                <c:pt idx="3">
                  <c:v>2.99</c:v>
                </c:pt>
                <c:pt idx="4">
                  <c:v>2.08</c:v>
                </c:pt>
                <c:pt idx="5">
                  <c:v>2.0499999999999998</c:v>
                </c:pt>
                <c:pt idx="6">
                  <c:v>1.91</c:v>
                </c:pt>
                <c:pt idx="7">
                  <c:v>1.61</c:v>
                </c:pt>
                <c:pt idx="8">
                  <c:v>1.55</c:v>
                </c:pt>
                <c:pt idx="9">
                  <c:v>1.1299999999999999</c:v>
                </c:pt>
                <c:pt idx="10">
                  <c:v>1.51</c:v>
                </c:pt>
                <c:pt idx="11">
                  <c:v>1.25</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Benton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5.2</c:v>
                </c:pt>
                <c:pt idx="1">
                  <c:v>4.05</c:v>
                </c:pt>
                <c:pt idx="2">
                  <c:v>2.92</c:v>
                </c:pt>
                <c:pt idx="3">
                  <c:v>2.2000000000000002</c:v>
                </c:pt>
                <c:pt idx="4">
                  <c:v>2.83</c:v>
                </c:pt>
                <c:pt idx="5">
                  <c:v>1.92</c:v>
                </c:pt>
                <c:pt idx="6">
                  <c:v>1.54</c:v>
                </c:pt>
                <c:pt idx="7">
                  <c:v>1.97</c:v>
                </c:pt>
                <c:pt idx="8">
                  <c:v>1.67</c:v>
                </c:pt>
                <c:pt idx="9">
                  <c:v>1.85</c:v>
                </c:pt>
                <c:pt idx="10">
                  <c:v>1.24</c:v>
                </c:pt>
                <c:pt idx="11">
                  <c:v>2.54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3.32</c:v>
                </c:pt>
                <c:pt idx="1">
                  <c:v>2.35</c:v>
                </c:pt>
                <c:pt idx="2">
                  <c:v>2.0299999999999998</c:v>
                </c:pt>
                <c:pt idx="3">
                  <c:v>1.79</c:v>
                </c:pt>
                <c:pt idx="4">
                  <c:v>1.38</c:v>
                </c:pt>
                <c:pt idx="5">
                  <c:v>1.08</c:v>
                </c:pt>
                <c:pt idx="6">
                  <c:v>0.8</c:v>
                </c:pt>
                <c:pt idx="7">
                  <c:v>0.97</c:v>
                </c:pt>
                <c:pt idx="8">
                  <c:v>0.57999999999999996</c:v>
                </c:pt>
                <c:pt idx="9">
                  <c:v>0.68</c:v>
                </c:pt>
                <c:pt idx="10">
                  <c:v>0.82</c:v>
                </c:pt>
                <c:pt idx="11">
                  <c:v>0.91</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Benton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29.34</c:v>
                </c:pt>
                <c:pt idx="1">
                  <c:v>32.58</c:v>
                </c:pt>
                <c:pt idx="2">
                  <c:v>32.729999999999997</c:v>
                </c:pt>
                <c:pt idx="3">
                  <c:v>26.21</c:v>
                </c:pt>
                <c:pt idx="4">
                  <c:v>22.03</c:v>
                </c:pt>
                <c:pt idx="5">
                  <c:v>23.1</c:v>
                </c:pt>
                <c:pt idx="6">
                  <c:v>25.31</c:v>
                </c:pt>
                <c:pt idx="7">
                  <c:v>25.95</c:v>
                </c:pt>
                <c:pt idx="8">
                  <c:v>23.56</c:v>
                </c:pt>
                <c:pt idx="9">
                  <c:v>24.99</c:v>
                </c:pt>
                <c:pt idx="10">
                  <c:v>23.82</c:v>
                </c:pt>
                <c:pt idx="11">
                  <c:v>27.05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22.03</c:v>
                </c:pt>
                <c:pt idx="1">
                  <c:v>19.47</c:v>
                </c:pt>
                <c:pt idx="2">
                  <c:v>20.52</c:v>
                </c:pt>
                <c:pt idx="3">
                  <c:v>17.82</c:v>
                </c:pt>
                <c:pt idx="4">
                  <c:v>11.87</c:v>
                </c:pt>
                <c:pt idx="5">
                  <c:v>10.64</c:v>
                </c:pt>
                <c:pt idx="6">
                  <c:v>10.46</c:v>
                </c:pt>
                <c:pt idx="7">
                  <c:v>10.84</c:v>
                </c:pt>
                <c:pt idx="8">
                  <c:v>9.07</c:v>
                </c:pt>
                <c:pt idx="9">
                  <c:v>9.2799999999999994</c:v>
                </c:pt>
                <c:pt idx="10">
                  <c:v>9.69</c:v>
                </c:pt>
                <c:pt idx="11">
                  <c:v>10.65</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Benton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3.6</c:v>
                </c:pt>
                <c:pt idx="1">
                  <c:v>3.71</c:v>
                </c:pt>
                <c:pt idx="2">
                  <c:v>3.65</c:v>
                </c:pt>
                <c:pt idx="3">
                  <c:v>5.4</c:v>
                </c:pt>
                <c:pt idx="4">
                  <c:v>4.49</c:v>
                </c:pt>
                <c:pt idx="5">
                  <c:v>5.75</c:v>
                </c:pt>
                <c:pt idx="6">
                  <c:v>5.59</c:v>
                </c:pt>
                <c:pt idx="7">
                  <c:v>6.02</c:v>
                </c:pt>
                <c:pt idx="8">
                  <c:v>4.9000000000000004</c:v>
                </c:pt>
                <c:pt idx="9">
                  <c:v>4.53</c:v>
                </c:pt>
                <c:pt idx="10">
                  <c:v>3.11</c:v>
                </c:pt>
                <c:pt idx="11">
                  <c:v>3.49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3.56</c:v>
                </c:pt>
                <c:pt idx="1">
                  <c:v>3.83</c:v>
                </c:pt>
                <c:pt idx="2">
                  <c:v>3.73</c:v>
                </c:pt>
                <c:pt idx="3">
                  <c:v>4.96</c:v>
                </c:pt>
                <c:pt idx="4">
                  <c:v>4.9400000000000004</c:v>
                </c:pt>
                <c:pt idx="5">
                  <c:v>5.36</c:v>
                </c:pt>
                <c:pt idx="6">
                  <c:v>5.01</c:v>
                </c:pt>
                <c:pt idx="7">
                  <c:v>4.62</c:v>
                </c:pt>
                <c:pt idx="8">
                  <c:v>4.63</c:v>
                </c:pt>
                <c:pt idx="9">
                  <c:v>3.83</c:v>
                </c:pt>
                <c:pt idx="10">
                  <c:v>3.52</c:v>
                </c:pt>
                <c:pt idx="11">
                  <c:v>3.25</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Benton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10.09</c:v>
                </c:pt>
                <c:pt idx="1">
                  <c:v>8.77</c:v>
                </c:pt>
                <c:pt idx="2">
                  <c:v>7.27</c:v>
                </c:pt>
                <c:pt idx="3">
                  <c:v>6.98</c:v>
                </c:pt>
                <c:pt idx="4">
                  <c:v>5.69</c:v>
                </c:pt>
                <c:pt idx="5">
                  <c:v>4.67</c:v>
                </c:pt>
                <c:pt idx="6">
                  <c:v>4.53</c:v>
                </c:pt>
                <c:pt idx="7">
                  <c:v>4.78</c:v>
                </c:pt>
                <c:pt idx="8">
                  <c:v>3.6</c:v>
                </c:pt>
                <c:pt idx="9">
                  <c:v>4.22</c:v>
                </c:pt>
                <c:pt idx="10">
                  <c:v>3.24</c:v>
                </c:pt>
                <c:pt idx="11">
                  <c:v>2.1800000000000002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7.39</c:v>
                </c:pt>
                <c:pt idx="1">
                  <c:v>7.32</c:v>
                </c:pt>
                <c:pt idx="2">
                  <c:v>6.58</c:v>
                </c:pt>
                <c:pt idx="3">
                  <c:v>5.71</c:v>
                </c:pt>
                <c:pt idx="4">
                  <c:v>5.21</c:v>
                </c:pt>
                <c:pt idx="5">
                  <c:v>5.17</c:v>
                </c:pt>
                <c:pt idx="6">
                  <c:v>4.43</c:v>
                </c:pt>
                <c:pt idx="7">
                  <c:v>3.97</c:v>
                </c:pt>
                <c:pt idx="8">
                  <c:v>3.5</c:v>
                </c:pt>
                <c:pt idx="9">
                  <c:v>3.23</c:v>
                </c:pt>
                <c:pt idx="10">
                  <c:v>2.41</c:v>
                </c:pt>
                <c:pt idx="11">
                  <c:v>1.85</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Benton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42.46</c:v>
                </c:pt>
                <c:pt idx="1">
                  <c:v>47.4</c:v>
                </c:pt>
                <c:pt idx="2">
                  <c:v>42.44</c:v>
                </c:pt>
                <c:pt idx="3">
                  <c:v>41.83</c:v>
                </c:pt>
                <c:pt idx="4">
                  <c:v>51.39</c:v>
                </c:pt>
                <c:pt idx="5">
                  <c:v>84.64</c:v>
                </c:pt>
                <c:pt idx="6">
                  <c:v>83.76</c:v>
                </c:pt>
                <c:pt idx="7">
                  <c:v>96.95</c:v>
                </c:pt>
                <c:pt idx="8">
                  <c:v>109.99</c:v>
                </c:pt>
                <c:pt idx="9">
                  <c:v>150</c:v>
                </c:pt>
                <c:pt idx="10">
                  <c:v>143.63</c:v>
                </c:pt>
                <c:pt idx="11">
                  <c:v>132.08000000000001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40.130000000000003</c:v>
                </c:pt>
                <c:pt idx="1">
                  <c:v>45.81</c:v>
                </c:pt>
                <c:pt idx="2">
                  <c:v>40.36</c:v>
                </c:pt>
                <c:pt idx="3">
                  <c:v>41.91</c:v>
                </c:pt>
                <c:pt idx="4">
                  <c:v>50.29</c:v>
                </c:pt>
                <c:pt idx="5">
                  <c:v>50.84</c:v>
                </c:pt>
                <c:pt idx="6">
                  <c:v>62.69</c:v>
                </c:pt>
                <c:pt idx="7">
                  <c:v>52.76</c:v>
                </c:pt>
                <c:pt idx="8">
                  <c:v>67.989999999999995</c:v>
                </c:pt>
                <c:pt idx="9">
                  <c:v>95.92</c:v>
                </c:pt>
                <c:pt idx="10">
                  <c:v>119.36</c:v>
                </c:pt>
                <c:pt idx="11">
                  <c:v>117.14</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0.71</c:v>
                </c:pt>
                <c:pt idx="1">
                  <c:v>0.4</c:v>
                </c:pt>
                <c:pt idx="2">
                  <c:v>0.33</c:v>
                </c:pt>
                <c:pt idx="3">
                  <c:v>-0.22</c:v>
                </c:pt>
                <c:pt idx="4">
                  <c:v>0.33</c:v>
                </c:pt>
                <c:pt idx="5">
                  <c:v>0.41</c:v>
                </c:pt>
                <c:pt idx="6">
                  <c:v>0.39</c:v>
                </c:pt>
                <c:pt idx="7">
                  <c:v>0.06</c:v>
                </c:pt>
                <c:pt idx="8">
                  <c:v>0.01</c:v>
                </c:pt>
                <c:pt idx="9">
                  <c:v>0.66</c:v>
                </c:pt>
                <c:pt idx="10">
                  <c:v>-0.35</c:v>
                </c:pt>
                <c:pt idx="11">
                  <c:v>0.54</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Benton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0.19</c:v>
                </c:pt>
                <c:pt idx="1">
                  <c:v>-0.09</c:v>
                </c:pt>
                <c:pt idx="2">
                  <c:v>0.03</c:v>
                </c:pt>
                <c:pt idx="3">
                  <c:v>-0.23</c:v>
                </c:pt>
                <c:pt idx="4">
                  <c:v>0.08</c:v>
                </c:pt>
                <c:pt idx="5">
                  <c:v>0.67</c:v>
                </c:pt>
                <c:pt idx="6">
                  <c:v>0.31</c:v>
                </c:pt>
                <c:pt idx="7">
                  <c:v>-0.03</c:v>
                </c:pt>
                <c:pt idx="8">
                  <c:v>-0.26</c:v>
                </c:pt>
                <c:pt idx="9">
                  <c:v>0.3</c:v>
                </c:pt>
                <c:pt idx="10">
                  <c:v>-0.03</c:v>
                </c:pt>
                <c:pt idx="11">
                  <c:v>0.19</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Benton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66.56</c:v>
                </c:pt>
                <c:pt idx="1">
                  <c:v>73.45</c:v>
                </c:pt>
                <c:pt idx="2">
                  <c:v>55.96</c:v>
                </c:pt>
                <c:pt idx="3">
                  <c:v>64.010000000000005</c:v>
                </c:pt>
                <c:pt idx="4">
                  <c:v>73.099999999999994</c:v>
                </c:pt>
                <c:pt idx="5">
                  <c:v>63.18</c:v>
                </c:pt>
                <c:pt idx="6">
                  <c:v>76.040000000000006</c:v>
                </c:pt>
                <c:pt idx="7">
                  <c:v>60.2</c:v>
                </c:pt>
                <c:pt idx="8">
                  <c:v>65.36</c:v>
                </c:pt>
                <c:pt idx="9">
                  <c:v>59.53</c:v>
                </c:pt>
                <c:pt idx="10">
                  <c:v>70.34</c:v>
                </c:pt>
                <c:pt idx="11">
                  <c:v>64.430000000000007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61.6</c:v>
                </c:pt>
                <c:pt idx="1">
                  <c:v>64.67</c:v>
                </c:pt>
                <c:pt idx="2">
                  <c:v>59.37</c:v>
                </c:pt>
                <c:pt idx="3">
                  <c:v>61.68</c:v>
                </c:pt>
                <c:pt idx="4">
                  <c:v>63.11</c:v>
                </c:pt>
                <c:pt idx="5">
                  <c:v>60.57</c:v>
                </c:pt>
                <c:pt idx="6">
                  <c:v>62.97</c:v>
                </c:pt>
                <c:pt idx="7">
                  <c:v>61.04</c:v>
                </c:pt>
                <c:pt idx="8">
                  <c:v>63.65</c:v>
                </c:pt>
                <c:pt idx="9">
                  <c:v>62.23</c:v>
                </c:pt>
                <c:pt idx="10">
                  <c:v>64.599999999999994</c:v>
                </c:pt>
                <c:pt idx="11">
                  <c:v>66.13</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Benton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13.67</c:v>
                </c:pt>
                <c:pt idx="1">
                  <c:v>15.47</c:v>
                </c:pt>
                <c:pt idx="2">
                  <c:v>15.19</c:v>
                </c:pt>
                <c:pt idx="3">
                  <c:v>14.48</c:v>
                </c:pt>
                <c:pt idx="4">
                  <c:v>14.52</c:v>
                </c:pt>
                <c:pt idx="5">
                  <c:v>15.66</c:v>
                </c:pt>
                <c:pt idx="6">
                  <c:v>14.54</c:v>
                </c:pt>
                <c:pt idx="7">
                  <c:v>16.32</c:v>
                </c:pt>
                <c:pt idx="8">
                  <c:v>14.17</c:v>
                </c:pt>
                <c:pt idx="9">
                  <c:v>11.54</c:v>
                </c:pt>
                <c:pt idx="10">
                  <c:v>12.24</c:v>
                </c:pt>
                <c:pt idx="11">
                  <c:v>11.66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12.73</c:v>
                </c:pt>
                <c:pt idx="1">
                  <c:v>13.96</c:v>
                </c:pt>
                <c:pt idx="2">
                  <c:v>14.57</c:v>
                </c:pt>
                <c:pt idx="3">
                  <c:v>14.37</c:v>
                </c:pt>
                <c:pt idx="4">
                  <c:v>15.03</c:v>
                </c:pt>
                <c:pt idx="5">
                  <c:v>15.84</c:v>
                </c:pt>
                <c:pt idx="6">
                  <c:v>15.23</c:v>
                </c:pt>
                <c:pt idx="7">
                  <c:v>15.93</c:v>
                </c:pt>
                <c:pt idx="8">
                  <c:v>15.5</c:v>
                </c:pt>
                <c:pt idx="9">
                  <c:v>13.02</c:v>
                </c:pt>
                <c:pt idx="10">
                  <c:v>13.05</c:v>
                </c:pt>
                <c:pt idx="11">
                  <c:v>12.94</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Benton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3.52</c:v>
                </c:pt>
                <c:pt idx="1">
                  <c:v>4.1900000000000004</c:v>
                </c:pt>
                <c:pt idx="2">
                  <c:v>3.68</c:v>
                </c:pt>
                <c:pt idx="3">
                  <c:v>3.4</c:v>
                </c:pt>
                <c:pt idx="4">
                  <c:v>3.71</c:v>
                </c:pt>
                <c:pt idx="5">
                  <c:v>3.67</c:v>
                </c:pt>
                <c:pt idx="6">
                  <c:v>3.87</c:v>
                </c:pt>
                <c:pt idx="7">
                  <c:v>3.34</c:v>
                </c:pt>
                <c:pt idx="8">
                  <c:v>3.55</c:v>
                </c:pt>
                <c:pt idx="9">
                  <c:v>5.21</c:v>
                </c:pt>
                <c:pt idx="10">
                  <c:v>5.35</c:v>
                </c:pt>
                <c:pt idx="11">
                  <c:v>5.1100000000000003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3.86</c:v>
                </c:pt>
                <c:pt idx="1">
                  <c:v>4.0599999999999996</c:v>
                </c:pt>
                <c:pt idx="2">
                  <c:v>3.87</c:v>
                </c:pt>
                <c:pt idx="3">
                  <c:v>4.2300000000000004</c:v>
                </c:pt>
                <c:pt idx="4">
                  <c:v>4.08</c:v>
                </c:pt>
                <c:pt idx="5">
                  <c:v>3.96</c:v>
                </c:pt>
                <c:pt idx="6">
                  <c:v>3.97</c:v>
                </c:pt>
                <c:pt idx="7">
                  <c:v>4.32</c:v>
                </c:pt>
                <c:pt idx="8">
                  <c:v>4.68</c:v>
                </c:pt>
                <c:pt idx="9">
                  <c:v>4.83</c:v>
                </c:pt>
                <c:pt idx="10">
                  <c:v>5.24</c:v>
                </c:pt>
                <c:pt idx="11">
                  <c:v>5.4</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Benton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20.57</c:v>
                </c:pt>
                <c:pt idx="1">
                  <c:v>15.77</c:v>
                </c:pt>
                <c:pt idx="2">
                  <c:v>19.940000000000001</c:v>
                </c:pt>
                <c:pt idx="3">
                  <c:v>13.31</c:v>
                </c:pt>
                <c:pt idx="4">
                  <c:v>20</c:v>
                </c:pt>
                <c:pt idx="5">
                  <c:v>13.18</c:v>
                </c:pt>
                <c:pt idx="6">
                  <c:v>15.25</c:v>
                </c:pt>
                <c:pt idx="7">
                  <c:v>28.14</c:v>
                </c:pt>
                <c:pt idx="8">
                  <c:v>19.329999999999998</c:v>
                </c:pt>
                <c:pt idx="9">
                  <c:v>10.59</c:v>
                </c:pt>
                <c:pt idx="10">
                  <c:v>14.61</c:v>
                </c:pt>
                <c:pt idx="11">
                  <c:v>18.45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16.8</c:v>
                </c:pt>
                <c:pt idx="1">
                  <c:v>18.38</c:v>
                </c:pt>
                <c:pt idx="2">
                  <c:v>16.46</c:v>
                </c:pt>
                <c:pt idx="3">
                  <c:v>15.5</c:v>
                </c:pt>
                <c:pt idx="4">
                  <c:v>17.2</c:v>
                </c:pt>
                <c:pt idx="5">
                  <c:v>16.11</c:v>
                </c:pt>
                <c:pt idx="6">
                  <c:v>14.14</c:v>
                </c:pt>
                <c:pt idx="7">
                  <c:v>17.29</c:v>
                </c:pt>
                <c:pt idx="8">
                  <c:v>16.03</c:v>
                </c:pt>
                <c:pt idx="9">
                  <c:v>16.420000000000002</c:v>
                </c:pt>
                <c:pt idx="10">
                  <c:v>13.67</c:v>
                </c:pt>
                <c:pt idx="11">
                  <c:v>17.73</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Benton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621.12</c:v>
                </c:pt>
                <c:pt idx="1">
                  <c:v>605.57000000000005</c:v>
                </c:pt>
                <c:pt idx="2">
                  <c:v>395.88</c:v>
                </c:pt>
                <c:pt idx="3">
                  <c:v>315.58</c:v>
                </c:pt>
                <c:pt idx="4">
                  <c:v>598.32000000000005</c:v>
                </c:pt>
                <c:pt idx="5">
                  <c:v>601.92999999999995</c:v>
                </c:pt>
                <c:pt idx="6">
                  <c:v>321.02999999999997</c:v>
                </c:pt>
                <c:pt idx="7">
                  <c:v>598.55999999999995</c:v>
                </c:pt>
                <c:pt idx="8">
                  <c:v>513.23</c:v>
                </c:pt>
                <c:pt idx="9">
                  <c:v>580.5</c:v>
                </c:pt>
                <c:pt idx="10">
                  <c:v>386.1</c:v>
                </c:pt>
                <c:pt idx="11">
                  <c:v>422.91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553.63</c:v>
                </c:pt>
                <c:pt idx="1">
                  <c:v>497.56</c:v>
                </c:pt>
                <c:pt idx="2">
                  <c:v>442.54</c:v>
                </c:pt>
                <c:pt idx="3">
                  <c:v>414.23</c:v>
                </c:pt>
                <c:pt idx="4">
                  <c:v>479.66</c:v>
                </c:pt>
                <c:pt idx="5">
                  <c:v>447.53</c:v>
                </c:pt>
                <c:pt idx="6">
                  <c:v>349.7</c:v>
                </c:pt>
                <c:pt idx="7">
                  <c:v>473.33</c:v>
                </c:pt>
                <c:pt idx="8">
                  <c:v>364.35</c:v>
                </c:pt>
                <c:pt idx="9">
                  <c:v>341.72</c:v>
                </c:pt>
                <c:pt idx="10">
                  <c:v>405.03</c:v>
                </c:pt>
                <c:pt idx="11">
                  <c:v>398.6</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Benton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4.37</c:v>
                </c:pt>
                <c:pt idx="1">
                  <c:v>4.12</c:v>
                </c:pt>
                <c:pt idx="2">
                  <c:v>3.78</c:v>
                </c:pt>
                <c:pt idx="3">
                  <c:v>5.75</c:v>
                </c:pt>
                <c:pt idx="4">
                  <c:v>5.68</c:v>
                </c:pt>
                <c:pt idx="5">
                  <c:v>4.91</c:v>
                </c:pt>
                <c:pt idx="6">
                  <c:v>5.0599999999999996</c:v>
                </c:pt>
                <c:pt idx="7">
                  <c:v>6.02</c:v>
                </c:pt>
                <c:pt idx="8">
                  <c:v>5.03</c:v>
                </c:pt>
                <c:pt idx="9">
                  <c:v>5.42</c:v>
                </c:pt>
                <c:pt idx="10">
                  <c:v>5.61</c:v>
                </c:pt>
                <c:pt idx="11">
                  <c:v>5.78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5.4</c:v>
                </c:pt>
                <c:pt idx="1">
                  <c:v>5.61</c:v>
                </c:pt>
                <c:pt idx="2">
                  <c:v>5.55</c:v>
                </c:pt>
                <c:pt idx="3">
                  <c:v>5.48</c:v>
                </c:pt>
                <c:pt idx="4">
                  <c:v>5.97</c:v>
                </c:pt>
                <c:pt idx="5">
                  <c:v>5.8</c:v>
                </c:pt>
                <c:pt idx="6">
                  <c:v>6.06</c:v>
                </c:pt>
                <c:pt idx="7">
                  <c:v>7.18</c:v>
                </c:pt>
                <c:pt idx="8">
                  <c:v>6.68</c:v>
                </c:pt>
                <c:pt idx="9">
                  <c:v>7.55</c:v>
                </c:pt>
                <c:pt idx="10">
                  <c:v>7.71</c:v>
                </c:pt>
                <c:pt idx="11">
                  <c:v>7.48</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Benton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71.2</c:v>
                </c:pt>
                <c:pt idx="1">
                  <c:v>67.010000000000005</c:v>
                </c:pt>
                <c:pt idx="2">
                  <c:v>69.77</c:v>
                </c:pt>
                <c:pt idx="3">
                  <c:v>57.05</c:v>
                </c:pt>
                <c:pt idx="4">
                  <c:v>44.2</c:v>
                </c:pt>
                <c:pt idx="5">
                  <c:v>52.67</c:v>
                </c:pt>
                <c:pt idx="6">
                  <c:v>53.55</c:v>
                </c:pt>
                <c:pt idx="7">
                  <c:v>48.53</c:v>
                </c:pt>
                <c:pt idx="8">
                  <c:v>44.82</c:v>
                </c:pt>
                <c:pt idx="9">
                  <c:v>52.87</c:v>
                </c:pt>
                <c:pt idx="10">
                  <c:v>44.25</c:v>
                </c:pt>
                <c:pt idx="11">
                  <c:v>42.06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51.04</c:v>
                </c:pt>
                <c:pt idx="1">
                  <c:v>46.58</c:v>
                </c:pt>
                <c:pt idx="2">
                  <c:v>45.96</c:v>
                </c:pt>
                <c:pt idx="3">
                  <c:v>42.2</c:v>
                </c:pt>
                <c:pt idx="4">
                  <c:v>27.32</c:v>
                </c:pt>
                <c:pt idx="5">
                  <c:v>25.32</c:v>
                </c:pt>
                <c:pt idx="6">
                  <c:v>24.83</c:v>
                </c:pt>
                <c:pt idx="7">
                  <c:v>24.39</c:v>
                </c:pt>
                <c:pt idx="8">
                  <c:v>20.51</c:v>
                </c:pt>
                <c:pt idx="9">
                  <c:v>20.94</c:v>
                </c:pt>
                <c:pt idx="10">
                  <c:v>20.09</c:v>
                </c:pt>
                <c:pt idx="11">
                  <c:v>19.21</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Benton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9.39</c:v>
                </c:pt>
                <c:pt idx="1">
                  <c:v>14.84</c:v>
                </c:pt>
                <c:pt idx="2">
                  <c:v>15.06</c:v>
                </c:pt>
                <c:pt idx="3">
                  <c:v>10.15</c:v>
                </c:pt>
                <c:pt idx="4">
                  <c:v>7.52</c:v>
                </c:pt>
                <c:pt idx="5">
                  <c:v>6.64</c:v>
                </c:pt>
                <c:pt idx="6">
                  <c:v>8.92</c:v>
                </c:pt>
                <c:pt idx="7">
                  <c:v>7.51</c:v>
                </c:pt>
                <c:pt idx="8">
                  <c:v>6.23</c:v>
                </c:pt>
                <c:pt idx="9">
                  <c:v>6.74</c:v>
                </c:pt>
                <c:pt idx="10">
                  <c:v>4.75</c:v>
                </c:pt>
                <c:pt idx="11">
                  <c:v>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6.95</c:v>
                </c:pt>
                <c:pt idx="1">
                  <c:v>6.7</c:v>
                </c:pt>
                <c:pt idx="2">
                  <c:v>6.51</c:v>
                </c:pt>
                <c:pt idx="3">
                  <c:v>5.58</c:v>
                </c:pt>
                <c:pt idx="4">
                  <c:v>3.33</c:v>
                </c:pt>
                <c:pt idx="5">
                  <c:v>2.73</c:v>
                </c:pt>
                <c:pt idx="6">
                  <c:v>3.09</c:v>
                </c:pt>
                <c:pt idx="7">
                  <c:v>2.94</c:v>
                </c:pt>
                <c:pt idx="8">
                  <c:v>2.35</c:v>
                </c:pt>
                <c:pt idx="9">
                  <c:v>2.38</c:v>
                </c:pt>
                <c:pt idx="10">
                  <c:v>2.21</c:v>
                </c:pt>
                <c:pt idx="11">
                  <c:v>2.54</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Benton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20.67</c:v>
                </c:pt>
                <c:pt idx="1">
                  <c:v>24.33</c:v>
                </c:pt>
                <c:pt idx="2">
                  <c:v>27.75</c:v>
                </c:pt>
                <c:pt idx="3">
                  <c:v>19.48</c:v>
                </c:pt>
                <c:pt idx="4">
                  <c:v>15.66</c:v>
                </c:pt>
                <c:pt idx="5">
                  <c:v>15.91</c:v>
                </c:pt>
                <c:pt idx="6">
                  <c:v>16.899999999999999</c:v>
                </c:pt>
                <c:pt idx="7">
                  <c:v>15.44</c:v>
                </c:pt>
                <c:pt idx="8">
                  <c:v>12.55</c:v>
                </c:pt>
                <c:pt idx="9">
                  <c:v>13.96</c:v>
                </c:pt>
                <c:pt idx="10">
                  <c:v>11.89</c:v>
                </c:pt>
                <c:pt idx="11">
                  <c:v>10.89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15.18</c:v>
                </c:pt>
                <c:pt idx="1">
                  <c:v>14.3</c:v>
                </c:pt>
                <c:pt idx="2">
                  <c:v>13.79</c:v>
                </c:pt>
                <c:pt idx="3">
                  <c:v>12.22</c:v>
                </c:pt>
                <c:pt idx="4">
                  <c:v>7.64</c:v>
                </c:pt>
                <c:pt idx="5">
                  <c:v>6.4</c:v>
                </c:pt>
                <c:pt idx="6">
                  <c:v>7.18</c:v>
                </c:pt>
                <c:pt idx="7">
                  <c:v>6.86</c:v>
                </c:pt>
                <c:pt idx="8">
                  <c:v>5.48</c:v>
                </c:pt>
                <c:pt idx="9">
                  <c:v>5.57</c:v>
                </c:pt>
                <c:pt idx="10">
                  <c:v>4.9000000000000004</c:v>
                </c:pt>
                <c:pt idx="11">
                  <c:v>4.29</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Benton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6.97</c:v>
                </c:pt>
                <c:pt idx="1">
                  <c:v>7.13</c:v>
                </c:pt>
                <c:pt idx="2">
                  <c:v>7.04</c:v>
                </c:pt>
                <c:pt idx="3">
                  <c:v>5.5</c:v>
                </c:pt>
                <c:pt idx="4">
                  <c:v>3.78</c:v>
                </c:pt>
                <c:pt idx="5">
                  <c:v>7.6</c:v>
                </c:pt>
                <c:pt idx="6">
                  <c:v>8.11</c:v>
                </c:pt>
                <c:pt idx="7">
                  <c:v>7.81</c:v>
                </c:pt>
                <c:pt idx="8">
                  <c:v>6.65</c:v>
                </c:pt>
                <c:pt idx="9">
                  <c:v>6.67</c:v>
                </c:pt>
                <c:pt idx="10">
                  <c:v>7.27</c:v>
                </c:pt>
                <c:pt idx="11">
                  <c:v>7.98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6.39</c:v>
                </c:pt>
                <c:pt idx="1">
                  <c:v>6.45</c:v>
                </c:pt>
                <c:pt idx="2">
                  <c:v>6.51</c:v>
                </c:pt>
                <c:pt idx="3">
                  <c:v>6.86</c:v>
                </c:pt>
                <c:pt idx="4">
                  <c:v>5.41</c:v>
                </c:pt>
                <c:pt idx="5">
                  <c:v>5.64</c:v>
                </c:pt>
                <c:pt idx="6">
                  <c:v>6.45</c:v>
                </c:pt>
                <c:pt idx="7">
                  <c:v>6.41</c:v>
                </c:pt>
                <c:pt idx="8">
                  <c:v>5.76</c:v>
                </c:pt>
                <c:pt idx="9">
                  <c:v>5.33</c:v>
                </c:pt>
                <c:pt idx="10">
                  <c:v>4.99</c:v>
                </c:pt>
                <c:pt idx="11">
                  <c:v>5.28</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-0.56000000000000005</c:v>
                </c:pt>
                <c:pt idx="1">
                  <c:v>-0.54</c:v>
                </c:pt>
                <c:pt idx="2">
                  <c:v>-1.23</c:v>
                </c:pt>
                <c:pt idx="3">
                  <c:v>0.52</c:v>
                </c:pt>
                <c:pt idx="4">
                  <c:v>0.34</c:v>
                </c:pt>
                <c:pt idx="5">
                  <c:v>0.16</c:v>
                </c:pt>
                <c:pt idx="6">
                  <c:v>-0.27</c:v>
                </c:pt>
                <c:pt idx="7">
                  <c:v>-1.01</c:v>
                </c:pt>
                <c:pt idx="8">
                  <c:v>0.32</c:v>
                </c:pt>
                <c:pt idx="9">
                  <c:v>0.25</c:v>
                </c:pt>
                <c:pt idx="10">
                  <c:v>0.18</c:v>
                </c:pt>
                <c:pt idx="11">
                  <c:v>-0.43</c:v>
                </c:pt>
                <c:pt idx="12">
                  <c:v>0.76</c:v>
                </c:pt>
                <c:pt idx="13">
                  <c:v>-0.35</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Benton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-0.64</c:v>
                </c:pt>
                <c:pt idx="1">
                  <c:v>-0.1</c:v>
                </c:pt>
                <c:pt idx="2">
                  <c:v>-0.31</c:v>
                </c:pt>
                <c:pt idx="3">
                  <c:v>-0.05</c:v>
                </c:pt>
                <c:pt idx="4">
                  <c:v>0.57999999999999996</c:v>
                </c:pt>
                <c:pt idx="5">
                  <c:v>0.26</c:v>
                </c:pt>
                <c:pt idx="6">
                  <c:v>0.37</c:v>
                </c:pt>
                <c:pt idx="7">
                  <c:v>0.05</c:v>
                </c:pt>
                <c:pt idx="8">
                  <c:v>2.37</c:v>
                </c:pt>
                <c:pt idx="9">
                  <c:v>1.1299999999999999</c:v>
                </c:pt>
                <c:pt idx="10">
                  <c:v>2.12</c:v>
                </c:pt>
                <c:pt idx="11">
                  <c:v>0.34</c:v>
                </c:pt>
                <c:pt idx="12">
                  <c:v>1.08</c:v>
                </c:pt>
                <c:pt idx="13">
                  <c:v>-0.88</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Benton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2.56</c:v>
                </c:pt>
                <c:pt idx="1">
                  <c:v>2.88</c:v>
                </c:pt>
                <c:pt idx="2">
                  <c:v>1.44</c:v>
                </c:pt>
                <c:pt idx="3">
                  <c:v>2.38</c:v>
                </c:pt>
                <c:pt idx="4">
                  <c:v>1.55</c:v>
                </c:pt>
                <c:pt idx="5">
                  <c:v>2.0499999999999998</c:v>
                </c:pt>
                <c:pt idx="6">
                  <c:v>1.85</c:v>
                </c:pt>
                <c:pt idx="7">
                  <c:v>1.56</c:v>
                </c:pt>
                <c:pt idx="8">
                  <c:v>1.95</c:v>
                </c:pt>
                <c:pt idx="9">
                  <c:v>2.38</c:v>
                </c:pt>
                <c:pt idx="10">
                  <c:v>2.33</c:v>
                </c:pt>
                <c:pt idx="11">
                  <c:v>2.0699999999999998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1.97</c:v>
                </c:pt>
                <c:pt idx="1">
                  <c:v>2.0699999999999998</c:v>
                </c:pt>
                <c:pt idx="2">
                  <c:v>1.9</c:v>
                </c:pt>
                <c:pt idx="3">
                  <c:v>1.65</c:v>
                </c:pt>
                <c:pt idx="4">
                  <c:v>1.26</c:v>
                </c:pt>
                <c:pt idx="5">
                  <c:v>1.21</c:v>
                </c:pt>
                <c:pt idx="6">
                  <c:v>1.19</c:v>
                </c:pt>
                <c:pt idx="7">
                  <c:v>1.33</c:v>
                </c:pt>
                <c:pt idx="8">
                  <c:v>1.29</c:v>
                </c:pt>
                <c:pt idx="9">
                  <c:v>1.43</c:v>
                </c:pt>
                <c:pt idx="10">
                  <c:v>1.49</c:v>
                </c:pt>
                <c:pt idx="11">
                  <c:v>1.4</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Benton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9.15</c:v>
                </c:pt>
                <c:pt idx="1">
                  <c:v>8.67</c:v>
                </c:pt>
                <c:pt idx="2">
                  <c:v>8.8699999999999992</c:v>
                </c:pt>
                <c:pt idx="3">
                  <c:v>10.039999999999999</c:v>
                </c:pt>
                <c:pt idx="4">
                  <c:v>9.11</c:v>
                </c:pt>
                <c:pt idx="5">
                  <c:v>9.4</c:v>
                </c:pt>
                <c:pt idx="6">
                  <c:v>10.61</c:v>
                </c:pt>
                <c:pt idx="7">
                  <c:v>8.4499999999999993</c:v>
                </c:pt>
                <c:pt idx="8">
                  <c:v>7.56</c:v>
                </c:pt>
                <c:pt idx="9">
                  <c:v>8.4499999999999993</c:v>
                </c:pt>
                <c:pt idx="10">
                  <c:v>8.66</c:v>
                </c:pt>
                <c:pt idx="11">
                  <c:v>6.69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11.28</c:v>
                </c:pt>
                <c:pt idx="1">
                  <c:v>11.57</c:v>
                </c:pt>
                <c:pt idx="2">
                  <c:v>11.14</c:v>
                </c:pt>
                <c:pt idx="3">
                  <c:v>11.86</c:v>
                </c:pt>
                <c:pt idx="4">
                  <c:v>11.87</c:v>
                </c:pt>
                <c:pt idx="5">
                  <c:v>11.86</c:v>
                </c:pt>
                <c:pt idx="6">
                  <c:v>11.53</c:v>
                </c:pt>
                <c:pt idx="7">
                  <c:v>10.220000000000001</c:v>
                </c:pt>
                <c:pt idx="8">
                  <c:v>9.64</c:v>
                </c:pt>
                <c:pt idx="9">
                  <c:v>9.51</c:v>
                </c:pt>
                <c:pt idx="10">
                  <c:v>7.38</c:v>
                </c:pt>
                <c:pt idx="11">
                  <c:v>7.22</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Benton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11.99</c:v>
                </c:pt>
                <c:pt idx="1">
                  <c:v>9.3800000000000008</c:v>
                </c:pt>
                <c:pt idx="2">
                  <c:v>8.51</c:v>
                </c:pt>
                <c:pt idx="3">
                  <c:v>7.14</c:v>
                </c:pt>
                <c:pt idx="4">
                  <c:v>4.2300000000000004</c:v>
                </c:pt>
                <c:pt idx="5">
                  <c:v>5.35</c:v>
                </c:pt>
                <c:pt idx="6">
                  <c:v>4.0599999999999996</c:v>
                </c:pt>
                <c:pt idx="7">
                  <c:v>3.21</c:v>
                </c:pt>
                <c:pt idx="8">
                  <c:v>2.77</c:v>
                </c:pt>
                <c:pt idx="9">
                  <c:v>3.23</c:v>
                </c:pt>
                <c:pt idx="10">
                  <c:v>2.25</c:v>
                </c:pt>
                <c:pt idx="11">
                  <c:v>2.84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7.12</c:v>
                </c:pt>
                <c:pt idx="1">
                  <c:v>6.39</c:v>
                </c:pt>
                <c:pt idx="2">
                  <c:v>5.9</c:v>
                </c:pt>
                <c:pt idx="3">
                  <c:v>5.1100000000000003</c:v>
                </c:pt>
                <c:pt idx="4">
                  <c:v>2.8</c:v>
                </c:pt>
                <c:pt idx="5">
                  <c:v>2.76</c:v>
                </c:pt>
                <c:pt idx="6">
                  <c:v>2.16</c:v>
                </c:pt>
                <c:pt idx="7">
                  <c:v>1.78</c:v>
                </c:pt>
                <c:pt idx="8">
                  <c:v>1.48</c:v>
                </c:pt>
                <c:pt idx="9">
                  <c:v>1.31</c:v>
                </c:pt>
                <c:pt idx="10">
                  <c:v>1.28</c:v>
                </c:pt>
                <c:pt idx="11">
                  <c:v>1.0900000000000001</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Benton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8.1999999999999993</c:v>
                </c:pt>
                <c:pt idx="1">
                  <c:v>7.12</c:v>
                </c:pt>
                <c:pt idx="2">
                  <c:v>9.67</c:v>
                </c:pt>
                <c:pt idx="3">
                  <c:v>10.14</c:v>
                </c:pt>
                <c:pt idx="4">
                  <c:v>7.99</c:v>
                </c:pt>
                <c:pt idx="5">
                  <c:v>9.35</c:v>
                </c:pt>
                <c:pt idx="6">
                  <c:v>9.2799999999999994</c:v>
                </c:pt>
                <c:pt idx="7">
                  <c:v>6.19</c:v>
                </c:pt>
                <c:pt idx="8">
                  <c:v>8.27</c:v>
                </c:pt>
                <c:pt idx="9">
                  <c:v>7.36</c:v>
                </c:pt>
                <c:pt idx="10">
                  <c:v>7.7</c:v>
                </c:pt>
                <c:pt idx="11">
                  <c:v>5.77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4.43</c:v>
                </c:pt>
                <c:pt idx="1">
                  <c:v>4.03</c:v>
                </c:pt>
                <c:pt idx="2">
                  <c:v>4.8099999999999996</c:v>
                </c:pt>
                <c:pt idx="3">
                  <c:v>4.99</c:v>
                </c:pt>
                <c:pt idx="4">
                  <c:v>3.22</c:v>
                </c:pt>
                <c:pt idx="5">
                  <c:v>3.25</c:v>
                </c:pt>
                <c:pt idx="6">
                  <c:v>3.46</c:v>
                </c:pt>
                <c:pt idx="7">
                  <c:v>2.5499999999999998</c:v>
                </c:pt>
                <c:pt idx="8">
                  <c:v>2.6</c:v>
                </c:pt>
                <c:pt idx="9">
                  <c:v>2.29</c:v>
                </c:pt>
                <c:pt idx="10">
                  <c:v>2.0299999999999998</c:v>
                </c:pt>
                <c:pt idx="11">
                  <c:v>1.59</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Benton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33.33</c:v>
                </c:pt>
                <c:pt idx="1">
                  <c:v>36.36</c:v>
                </c:pt>
                <c:pt idx="2">
                  <c:v>58.33</c:v>
                </c:pt>
                <c:pt idx="3">
                  <c:v>31.25</c:v>
                </c:pt>
                <c:pt idx="4">
                  <c:v>16.670000000000002</c:v>
                </c:pt>
                <c:pt idx="5">
                  <c:v>0</c:v>
                </c:pt>
                <c:pt idx="6">
                  <c:v>30</c:v>
                </c:pt>
                <c:pt idx="7">
                  <c:v>9.09</c:v>
                </c:pt>
                <c:pt idx="8">
                  <c:v>31.82</c:v>
                </c:pt>
                <c:pt idx="9">
                  <c:v>33.33</c:v>
                </c:pt>
                <c:pt idx="10">
                  <c:v>40</c:v>
                </c:pt>
                <c:pt idx="11">
                  <c:v>9.09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39.25</c:v>
                </c:pt>
                <c:pt idx="1">
                  <c:v>50.83</c:v>
                </c:pt>
                <c:pt idx="2">
                  <c:v>35.65</c:v>
                </c:pt>
                <c:pt idx="3">
                  <c:v>35.71</c:v>
                </c:pt>
                <c:pt idx="4">
                  <c:v>28.44</c:v>
                </c:pt>
                <c:pt idx="5">
                  <c:v>31.91</c:v>
                </c:pt>
                <c:pt idx="6">
                  <c:v>27.78</c:v>
                </c:pt>
                <c:pt idx="7">
                  <c:v>15.93</c:v>
                </c:pt>
                <c:pt idx="8">
                  <c:v>25.41</c:v>
                </c:pt>
                <c:pt idx="9">
                  <c:v>26</c:v>
                </c:pt>
                <c:pt idx="10">
                  <c:v>22.83</c:v>
                </c:pt>
                <c:pt idx="11">
                  <c:v>13.93</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0.2</c:v>
                </c:pt>
                <c:pt idx="1">
                  <c:v>0.18</c:v>
                </c:pt>
                <c:pt idx="2">
                  <c:v>7.0000000000000007E-2</c:v>
                </c:pt>
                <c:pt idx="3">
                  <c:v>0.44</c:v>
                </c:pt>
                <c:pt idx="4">
                  <c:v>-0.45</c:v>
                </c:pt>
                <c:pt idx="5">
                  <c:v>0.03</c:v>
                </c:pt>
                <c:pt idx="6">
                  <c:v>0.52</c:v>
                </c:pt>
                <c:pt idx="7">
                  <c:v>0.35</c:v>
                </c:pt>
                <c:pt idx="8">
                  <c:v>0.4</c:v>
                </c:pt>
                <c:pt idx="9">
                  <c:v>-0.32</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Benton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-0.02</c:v>
                </c:pt>
                <c:pt idx="1">
                  <c:v>2.71</c:v>
                </c:pt>
                <c:pt idx="2">
                  <c:v>0.54</c:v>
                </c:pt>
                <c:pt idx="3">
                  <c:v>0.46</c:v>
                </c:pt>
                <c:pt idx="4">
                  <c:v>0.71</c:v>
                </c:pt>
                <c:pt idx="5">
                  <c:v>0.63</c:v>
                </c:pt>
                <c:pt idx="6">
                  <c:v>2.79</c:v>
                </c:pt>
                <c:pt idx="7">
                  <c:v>2.06</c:v>
                </c:pt>
                <c:pt idx="8">
                  <c:v>2.81</c:v>
                </c:pt>
                <c:pt idx="9">
                  <c:v>-0.84</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Benton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1.72</c:v>
                </c:pt>
                <c:pt idx="1">
                  <c:v>1.71</c:v>
                </c:pt>
                <c:pt idx="2">
                  <c:v>1.84</c:v>
                </c:pt>
                <c:pt idx="3">
                  <c:v>1.71</c:v>
                </c:pt>
                <c:pt idx="4">
                  <c:v>1.91</c:v>
                </c:pt>
                <c:pt idx="5">
                  <c:v>1.88</c:v>
                </c:pt>
                <c:pt idx="6">
                  <c:v>1.95</c:v>
                </c:pt>
                <c:pt idx="7">
                  <c:v>2.06</c:v>
                </c:pt>
                <c:pt idx="8">
                  <c:v>1.92</c:v>
                </c:pt>
                <c:pt idx="9">
                  <c:v>1.92</c:v>
                </c:pt>
                <c:pt idx="10">
                  <c:v>1.91</c:v>
                </c:pt>
                <c:pt idx="11">
                  <c:v>1.99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1.68</c:v>
                </c:pt>
                <c:pt idx="1">
                  <c:v>1.69</c:v>
                </c:pt>
                <c:pt idx="2">
                  <c:v>1.82</c:v>
                </c:pt>
                <c:pt idx="3">
                  <c:v>1.71</c:v>
                </c:pt>
                <c:pt idx="4">
                  <c:v>1.86</c:v>
                </c:pt>
                <c:pt idx="5">
                  <c:v>1.85</c:v>
                </c:pt>
                <c:pt idx="6">
                  <c:v>1.88</c:v>
                </c:pt>
                <c:pt idx="7">
                  <c:v>1.88</c:v>
                </c:pt>
                <c:pt idx="8">
                  <c:v>1.76</c:v>
                </c:pt>
                <c:pt idx="9">
                  <c:v>1.77</c:v>
                </c:pt>
                <c:pt idx="10">
                  <c:v>1.75</c:v>
                </c:pt>
                <c:pt idx="11">
                  <c:v>1.78</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1.68</c:v>
                </c:pt>
                <c:pt idx="1">
                  <c:v>1.69</c:v>
                </c:pt>
                <c:pt idx="2">
                  <c:v>1.82</c:v>
                </c:pt>
                <c:pt idx="3">
                  <c:v>1.71</c:v>
                </c:pt>
                <c:pt idx="4">
                  <c:v>1.86</c:v>
                </c:pt>
                <c:pt idx="5">
                  <c:v>1.85</c:v>
                </c:pt>
                <c:pt idx="6">
                  <c:v>1.88</c:v>
                </c:pt>
                <c:pt idx="7">
                  <c:v>1.88</c:v>
                </c:pt>
                <c:pt idx="8">
                  <c:v>1.76</c:v>
                </c:pt>
                <c:pt idx="9">
                  <c:v>1.77</c:v>
                </c:pt>
                <c:pt idx="10">
                  <c:v>1.75</c:v>
                </c:pt>
                <c:pt idx="11">
                  <c:v>1.78</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Benton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1.72</c:v>
                </c:pt>
                <c:pt idx="1">
                  <c:v>1.71</c:v>
                </c:pt>
                <c:pt idx="2">
                  <c:v>1.84</c:v>
                </c:pt>
                <c:pt idx="3">
                  <c:v>1.71</c:v>
                </c:pt>
                <c:pt idx="4">
                  <c:v>1.91</c:v>
                </c:pt>
                <c:pt idx="5">
                  <c:v>1.88</c:v>
                </c:pt>
                <c:pt idx="6">
                  <c:v>1.95</c:v>
                </c:pt>
                <c:pt idx="7">
                  <c:v>2.06</c:v>
                </c:pt>
                <c:pt idx="8">
                  <c:v>1.92</c:v>
                </c:pt>
                <c:pt idx="9">
                  <c:v>1.92</c:v>
                </c:pt>
                <c:pt idx="10">
                  <c:v>1.91</c:v>
                </c:pt>
                <c:pt idx="11">
                  <c:v>1.99</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4.47-3:2020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Benton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Benton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7.64</v>
      </c>
      <c r="D15" s="104">
        <v>5.44</v>
      </c>
      <c r="E15" s="104">
        <v>0.93</v>
      </c>
      <c r="F15" s="104">
        <v>2.0099999999999998</v>
      </c>
      <c r="G15" s="104">
        <v>1.3</v>
      </c>
      <c r="H15" s="104">
        <v>3.5</v>
      </c>
      <c r="I15" s="104">
        <v>6.95</v>
      </c>
      <c r="J15" s="104">
        <v>7.25</v>
      </c>
      <c r="K15" s="104">
        <v>9.91</v>
      </c>
      <c r="L15" s="104">
        <v>10.28</v>
      </c>
      <c r="M15" s="104">
        <v>11.09</v>
      </c>
      <c r="N15" s="104">
        <v>11.99</v>
      </c>
      <c r="P15" s="182">
        <v>7.64</v>
      </c>
      <c r="Q15" s="182">
        <v>5.44</v>
      </c>
      <c r="R15" s="182">
        <v>0.93</v>
      </c>
      <c r="S15" s="182">
        <v>2.0099999999999998</v>
      </c>
      <c r="T15" s="182">
        <v>1.3</v>
      </c>
      <c r="U15" s="182">
        <v>3.5</v>
      </c>
      <c r="V15" s="182">
        <v>6.95</v>
      </c>
      <c r="W15" s="182">
        <v>7.25</v>
      </c>
      <c r="X15" s="182">
        <v>9.91</v>
      </c>
      <c r="Y15" s="182">
        <v>10.28</v>
      </c>
      <c r="Z15" s="182">
        <v>11.09</v>
      </c>
      <c r="AA15" s="182">
        <v>11.99</v>
      </c>
      <c r="AB15" s="149"/>
    </row>
    <row r="16" spans="1:28" s="108" customFormat="1" ht="15.6" customHeight="1" x14ac:dyDescent="0.2">
      <c r="A16" s="106" t="str">
        <f>Non_Rept_Pop!$A$1</f>
        <v>Benton County</v>
      </c>
      <c r="B16" s="107"/>
      <c r="C16" s="104">
        <v>7.58</v>
      </c>
      <c r="D16" s="104">
        <v>14.58</v>
      </c>
      <c r="E16" s="104">
        <v>14.41</v>
      </c>
      <c r="F16" s="104">
        <v>7.82</v>
      </c>
      <c r="G16" s="104">
        <v>4.3</v>
      </c>
      <c r="H16" s="104">
        <v>11.79</v>
      </c>
      <c r="I16" s="104">
        <v>9.7899999999999991</v>
      </c>
      <c r="J16" s="104">
        <v>4.17</v>
      </c>
      <c r="K16" s="104">
        <v>4.0199999999999996</v>
      </c>
      <c r="L16" s="104">
        <v>8.9700000000000006</v>
      </c>
      <c r="M16" s="104">
        <v>14.75</v>
      </c>
      <c r="N16" s="104">
        <v>17.32</v>
      </c>
      <c r="P16" s="182">
        <v>7.58</v>
      </c>
      <c r="Q16" s="182">
        <v>14.58</v>
      </c>
      <c r="R16" s="182">
        <v>14.41</v>
      </c>
      <c r="S16" s="182">
        <v>7.82</v>
      </c>
      <c r="T16" s="182">
        <v>4.3</v>
      </c>
      <c r="U16" s="182">
        <v>11.79</v>
      </c>
      <c r="V16" s="182">
        <v>9.7899999999999991</v>
      </c>
      <c r="W16" s="182">
        <v>4.17</v>
      </c>
      <c r="X16" s="182">
        <v>4.0199999999999996</v>
      </c>
      <c r="Y16" s="182">
        <v>8.9700000000000006</v>
      </c>
      <c r="Z16" s="182">
        <v>14.75</v>
      </c>
      <c r="AA16" s="182">
        <v>17.32</v>
      </c>
      <c r="AB16" s="161"/>
    </row>
    <row r="17" spans="1:28" s="94" customFormat="1" ht="15.6" customHeight="1" x14ac:dyDescent="0.2">
      <c r="A17" s="103"/>
      <c r="B17" s="105" t="s">
        <v>27</v>
      </c>
      <c r="C17" s="109">
        <v>1269</v>
      </c>
      <c r="D17" s="109">
        <v>2498</v>
      </c>
      <c r="E17" s="109">
        <v>2524</v>
      </c>
      <c r="F17" s="109">
        <v>1389</v>
      </c>
      <c r="G17" s="109">
        <v>772</v>
      </c>
      <c r="H17" s="109">
        <v>2149</v>
      </c>
      <c r="I17" s="109">
        <v>1812</v>
      </c>
      <c r="J17" s="109">
        <v>779</v>
      </c>
      <c r="K17" s="109">
        <v>758</v>
      </c>
      <c r="L17" s="109">
        <v>1717</v>
      </c>
      <c r="M17" s="109">
        <v>2875</v>
      </c>
      <c r="N17" s="109">
        <v>3446</v>
      </c>
      <c r="P17" s="493">
        <v>1269</v>
      </c>
      <c r="Q17" s="493">
        <v>2498</v>
      </c>
      <c r="R17" s="493">
        <v>2524</v>
      </c>
      <c r="S17" s="493">
        <v>1389</v>
      </c>
      <c r="T17" s="149">
        <v>772</v>
      </c>
      <c r="U17" s="493">
        <v>2149</v>
      </c>
      <c r="V17" s="493">
        <v>1812</v>
      </c>
      <c r="W17" s="149">
        <v>779</v>
      </c>
      <c r="X17" s="149">
        <v>758</v>
      </c>
      <c r="Y17" s="493">
        <v>1717</v>
      </c>
      <c r="Z17" s="493">
        <v>2875</v>
      </c>
      <c r="AA17" s="493">
        <v>3446</v>
      </c>
      <c r="AB17" s="149"/>
    </row>
    <row r="18" spans="1:28" s="94" customFormat="1" ht="15.6" customHeight="1" x14ac:dyDescent="0.2">
      <c r="A18" s="103"/>
      <c r="B18" s="105" t="s">
        <v>67</v>
      </c>
      <c r="C18" s="109">
        <v>167381</v>
      </c>
      <c r="D18" s="109">
        <v>171293</v>
      </c>
      <c r="E18" s="109">
        <v>175177</v>
      </c>
      <c r="F18" s="109">
        <v>177653</v>
      </c>
      <c r="G18" s="109">
        <v>179350</v>
      </c>
      <c r="H18" s="109">
        <v>182290</v>
      </c>
      <c r="I18" s="109">
        <v>185058</v>
      </c>
      <c r="J18" s="109">
        <v>187006</v>
      </c>
      <c r="K18" s="109">
        <v>188712</v>
      </c>
      <c r="L18" s="109">
        <v>191411</v>
      </c>
      <c r="M18" s="109">
        <v>194942</v>
      </c>
      <c r="N18" s="109">
        <v>198958</v>
      </c>
      <c r="P18" s="493">
        <v>167381</v>
      </c>
      <c r="Q18" s="493">
        <v>171293</v>
      </c>
      <c r="R18" s="493">
        <v>175177</v>
      </c>
      <c r="S18" s="493">
        <v>177653</v>
      </c>
      <c r="T18" s="493">
        <v>179350</v>
      </c>
      <c r="U18" s="493">
        <v>182290</v>
      </c>
      <c r="V18" s="493">
        <v>185058</v>
      </c>
      <c r="W18" s="493">
        <v>187006</v>
      </c>
      <c r="X18" s="493">
        <v>188712</v>
      </c>
      <c r="Y18" s="493">
        <v>191411</v>
      </c>
      <c r="Z18" s="493">
        <v>194942</v>
      </c>
      <c r="AA18" s="493">
        <v>198958</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14.23</v>
      </c>
      <c r="D50" s="104">
        <v>14.68</v>
      </c>
      <c r="E50" s="104">
        <v>13.78</v>
      </c>
      <c r="F50" s="104">
        <v>13.14</v>
      </c>
      <c r="G50" s="104">
        <v>11.43</v>
      </c>
      <c r="H50" s="104">
        <v>13.42</v>
      </c>
      <c r="I50" s="104">
        <v>12.34</v>
      </c>
      <c r="J50" s="104">
        <v>14.37</v>
      </c>
      <c r="K50" s="104">
        <v>16.27</v>
      </c>
      <c r="L50" s="104">
        <v>16.420000000000002</v>
      </c>
      <c r="M50" s="104">
        <v>16.059999999999999</v>
      </c>
      <c r="N50" s="104">
        <v>15.13</v>
      </c>
      <c r="P50" s="149">
        <v>14.23</v>
      </c>
      <c r="Q50" s="149">
        <v>14.68</v>
      </c>
      <c r="R50" s="149">
        <v>13.78</v>
      </c>
      <c r="S50" s="149">
        <v>13.14</v>
      </c>
      <c r="T50" s="149">
        <v>11.43</v>
      </c>
      <c r="U50" s="149">
        <v>13.42</v>
      </c>
      <c r="V50" s="149">
        <v>12.34</v>
      </c>
      <c r="W50" s="149">
        <v>14.37</v>
      </c>
      <c r="X50" s="149">
        <v>16.27</v>
      </c>
      <c r="Y50" s="149">
        <v>16.420000000000002</v>
      </c>
      <c r="Z50" s="149">
        <v>16.059999999999999</v>
      </c>
      <c r="AA50" s="149">
        <v>15.13</v>
      </c>
      <c r="AB50" s="149"/>
    </row>
    <row r="51" spans="1:28" s="108" customFormat="1" ht="15.6" customHeight="1" x14ac:dyDescent="0.2">
      <c r="A51" s="106" t="str">
        <f>$A$16</f>
        <v>Benton County</v>
      </c>
      <c r="B51" s="107"/>
      <c r="C51" s="104">
        <v>19</v>
      </c>
      <c r="D51" s="104">
        <v>20.72</v>
      </c>
      <c r="E51" s="104">
        <v>19.98</v>
      </c>
      <c r="F51" s="104">
        <v>17.22</v>
      </c>
      <c r="G51" s="104">
        <v>13.77</v>
      </c>
      <c r="H51" s="104">
        <v>15.36</v>
      </c>
      <c r="I51" s="104">
        <v>16.48</v>
      </c>
      <c r="J51" s="104">
        <v>21.5</v>
      </c>
      <c r="K51" s="104">
        <v>22.79</v>
      </c>
      <c r="L51" s="104">
        <v>21.73</v>
      </c>
      <c r="M51" s="104">
        <v>21.08</v>
      </c>
      <c r="N51" s="104">
        <v>19.350000000000001</v>
      </c>
      <c r="P51" s="161">
        <v>19</v>
      </c>
      <c r="Q51" s="161">
        <v>20.72</v>
      </c>
      <c r="R51" s="161">
        <v>19.98</v>
      </c>
      <c r="S51" s="161">
        <v>17.22</v>
      </c>
      <c r="T51" s="161">
        <v>13.77</v>
      </c>
      <c r="U51" s="161">
        <v>15.36</v>
      </c>
      <c r="V51" s="161">
        <v>16.48</v>
      </c>
      <c r="W51" s="161">
        <v>21.5</v>
      </c>
      <c r="X51" s="161">
        <v>22.79</v>
      </c>
      <c r="Y51" s="161">
        <v>21.73</v>
      </c>
      <c r="Z51" s="161">
        <v>21.08</v>
      </c>
      <c r="AA51" s="161">
        <v>19.350000000000001</v>
      </c>
      <c r="AB51" s="161"/>
    </row>
    <row r="52" spans="1:28" s="94" customFormat="1" ht="15.6" customHeight="1" x14ac:dyDescent="0.2">
      <c r="A52" s="103"/>
      <c r="B52" s="105" t="s">
        <v>98</v>
      </c>
      <c r="C52" s="109">
        <v>3180</v>
      </c>
      <c r="D52" s="109">
        <v>3550</v>
      </c>
      <c r="E52" s="109">
        <v>3500</v>
      </c>
      <c r="F52" s="109">
        <v>3060</v>
      </c>
      <c r="G52" s="109">
        <v>2470</v>
      </c>
      <c r="H52" s="109">
        <v>2800</v>
      </c>
      <c r="I52" s="109">
        <v>3050</v>
      </c>
      <c r="J52" s="109">
        <v>4020</v>
      </c>
      <c r="K52" s="109">
        <v>4300</v>
      </c>
      <c r="L52" s="109">
        <v>4160</v>
      </c>
      <c r="M52" s="109">
        <v>4110</v>
      </c>
      <c r="N52" s="109">
        <v>3850</v>
      </c>
      <c r="P52" s="493">
        <v>3180</v>
      </c>
      <c r="Q52" s="493">
        <v>3550</v>
      </c>
      <c r="R52" s="493">
        <v>3500</v>
      </c>
      <c r="S52" s="493">
        <v>3060</v>
      </c>
      <c r="T52" s="493">
        <v>2470</v>
      </c>
      <c r="U52" s="493">
        <v>2800</v>
      </c>
      <c r="V52" s="493">
        <v>3050</v>
      </c>
      <c r="W52" s="493">
        <v>4020</v>
      </c>
      <c r="X52" s="493">
        <v>4300</v>
      </c>
      <c r="Y52" s="493">
        <v>4160</v>
      </c>
      <c r="Z52" s="493">
        <v>4110</v>
      </c>
      <c r="AA52" s="493">
        <v>3850</v>
      </c>
      <c r="AB52" s="149"/>
    </row>
    <row r="53" spans="1:28" s="94" customFormat="1" ht="15.6" customHeight="1" x14ac:dyDescent="0.2">
      <c r="A53" s="103"/>
      <c r="B53" s="105" t="s">
        <v>67</v>
      </c>
      <c r="C53" s="109">
        <v>167381</v>
      </c>
      <c r="D53" s="109">
        <v>171293</v>
      </c>
      <c r="E53" s="109">
        <v>175177</v>
      </c>
      <c r="F53" s="109">
        <v>177653</v>
      </c>
      <c r="G53" s="109">
        <v>179350</v>
      </c>
      <c r="H53" s="109">
        <v>182290</v>
      </c>
      <c r="I53" s="109">
        <v>185058</v>
      </c>
      <c r="J53" s="109">
        <v>187006</v>
      </c>
      <c r="K53" s="109">
        <v>188712</v>
      </c>
      <c r="L53" s="109">
        <v>191411</v>
      </c>
      <c r="M53" s="109">
        <v>194942</v>
      </c>
      <c r="N53" s="109">
        <v>198958</v>
      </c>
      <c r="P53" s="493">
        <v>167381</v>
      </c>
      <c r="Q53" s="493">
        <v>171293</v>
      </c>
      <c r="R53" s="493">
        <v>175177</v>
      </c>
      <c r="S53" s="493">
        <v>177653</v>
      </c>
      <c r="T53" s="493">
        <v>179350</v>
      </c>
      <c r="U53" s="493">
        <v>182290</v>
      </c>
      <c r="V53" s="493">
        <v>185058</v>
      </c>
      <c r="W53" s="493">
        <v>187006</v>
      </c>
      <c r="X53" s="493">
        <v>188712</v>
      </c>
      <c r="Y53" s="493">
        <v>191411</v>
      </c>
      <c r="Z53" s="493">
        <v>194942</v>
      </c>
      <c r="AA53" s="493">
        <v>198958</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3.59</v>
      </c>
      <c r="D85" s="104">
        <v>2.67</v>
      </c>
      <c r="E85" s="104">
        <v>3.35</v>
      </c>
      <c r="F85" s="104">
        <v>2.2400000000000002</v>
      </c>
      <c r="G85" s="104">
        <v>2.85</v>
      </c>
      <c r="H85" s="104">
        <v>3.17</v>
      </c>
      <c r="I85" s="104">
        <v>2.96</v>
      </c>
      <c r="J85" s="104">
        <v>3.53</v>
      </c>
      <c r="K85" s="104">
        <v>4.0599999999999996</v>
      </c>
      <c r="L85" s="104">
        <v>3.63</v>
      </c>
      <c r="M85" s="104">
        <v>4.03</v>
      </c>
      <c r="N85" s="104">
        <v>4.17</v>
      </c>
      <c r="P85" s="149">
        <v>3.59</v>
      </c>
      <c r="Q85" s="149">
        <v>2.67</v>
      </c>
      <c r="R85" s="149">
        <v>3.35</v>
      </c>
      <c r="S85" s="149">
        <v>2.2400000000000002</v>
      </c>
      <c r="T85" s="149">
        <v>2.85</v>
      </c>
      <c r="U85" s="149">
        <v>3.17</v>
      </c>
      <c r="V85" s="149">
        <v>2.96</v>
      </c>
      <c r="W85" s="149">
        <v>3.53</v>
      </c>
      <c r="X85" s="149">
        <v>4.0599999999999996</v>
      </c>
      <c r="Y85" s="149">
        <v>3.63</v>
      </c>
      <c r="Z85" s="149">
        <v>4.03</v>
      </c>
      <c r="AA85" s="149">
        <v>4.17</v>
      </c>
      <c r="AB85" s="149"/>
    </row>
    <row r="86" spans="1:28" s="108" customFormat="1" ht="15.6" customHeight="1" x14ac:dyDescent="0.2">
      <c r="A86" s="106" t="str">
        <f>$A$16</f>
        <v>Benton County</v>
      </c>
      <c r="B86" s="107"/>
      <c r="C86" s="104">
        <v>3.73</v>
      </c>
      <c r="D86" s="104">
        <v>3.21</v>
      </c>
      <c r="E86" s="104">
        <v>7.19</v>
      </c>
      <c r="F86" s="104">
        <v>4.4000000000000004</v>
      </c>
      <c r="G86" s="104">
        <v>5</v>
      </c>
      <c r="H86" s="104">
        <v>4.6100000000000003</v>
      </c>
      <c r="I86" s="104">
        <v>4.3099999999999996</v>
      </c>
      <c r="J86" s="104">
        <v>4.41</v>
      </c>
      <c r="K86" s="104">
        <v>5.04</v>
      </c>
      <c r="L86" s="104">
        <v>4.43</v>
      </c>
      <c r="M86" s="104">
        <v>4.83</v>
      </c>
      <c r="N86" s="104">
        <v>5.44</v>
      </c>
      <c r="P86" s="161">
        <v>3.73</v>
      </c>
      <c r="Q86" s="161">
        <v>3.21</v>
      </c>
      <c r="R86" s="161">
        <v>7.19</v>
      </c>
      <c r="S86" s="161">
        <v>4.4000000000000004</v>
      </c>
      <c r="T86" s="161">
        <v>5</v>
      </c>
      <c r="U86" s="161">
        <v>4.6100000000000003</v>
      </c>
      <c r="V86" s="161">
        <v>4.3099999999999996</v>
      </c>
      <c r="W86" s="161">
        <v>4.41</v>
      </c>
      <c r="X86" s="161">
        <v>5.04</v>
      </c>
      <c r="Y86" s="161">
        <v>4.43</v>
      </c>
      <c r="Z86" s="161">
        <v>4.83</v>
      </c>
      <c r="AA86" s="161">
        <v>5.44</v>
      </c>
      <c r="AB86" s="161"/>
    </row>
    <row r="87" spans="1:28" s="94" customFormat="1" ht="15.6" customHeight="1" x14ac:dyDescent="0.2">
      <c r="A87" s="103"/>
      <c r="B87" s="105" t="s">
        <v>97</v>
      </c>
      <c r="C87" s="109">
        <v>625</v>
      </c>
      <c r="D87" s="109">
        <v>549</v>
      </c>
      <c r="E87" s="109">
        <v>1259</v>
      </c>
      <c r="F87" s="109">
        <v>781</v>
      </c>
      <c r="G87" s="109">
        <v>897</v>
      </c>
      <c r="H87" s="109">
        <v>840</v>
      </c>
      <c r="I87" s="109">
        <v>798</v>
      </c>
      <c r="J87" s="109">
        <v>825</v>
      </c>
      <c r="K87" s="109">
        <v>952</v>
      </c>
      <c r="L87" s="109">
        <v>848</v>
      </c>
      <c r="M87" s="109">
        <v>942</v>
      </c>
      <c r="N87" s="109">
        <v>1082</v>
      </c>
      <c r="P87" s="149">
        <v>625</v>
      </c>
      <c r="Q87" s="149">
        <v>549</v>
      </c>
      <c r="R87" s="493">
        <v>1259</v>
      </c>
      <c r="S87" s="149">
        <v>781</v>
      </c>
      <c r="T87" s="149">
        <v>897</v>
      </c>
      <c r="U87" s="149">
        <v>840</v>
      </c>
      <c r="V87" s="149">
        <v>798</v>
      </c>
      <c r="W87" s="149">
        <v>825</v>
      </c>
      <c r="X87" s="149">
        <v>952</v>
      </c>
      <c r="Y87" s="149">
        <v>848</v>
      </c>
      <c r="Z87" s="149">
        <v>942</v>
      </c>
      <c r="AA87" s="493">
        <v>1082</v>
      </c>
      <c r="AB87" s="149"/>
    </row>
    <row r="88" spans="1:28" s="94" customFormat="1" ht="15.6" customHeight="1" x14ac:dyDescent="0.2">
      <c r="A88" s="103"/>
      <c r="B88" s="105" t="s">
        <v>67</v>
      </c>
      <c r="C88" s="109">
        <v>167381</v>
      </c>
      <c r="D88" s="109">
        <v>171293</v>
      </c>
      <c r="E88" s="109">
        <v>175177</v>
      </c>
      <c r="F88" s="109">
        <v>177653</v>
      </c>
      <c r="G88" s="109">
        <v>179350</v>
      </c>
      <c r="H88" s="109">
        <v>182290</v>
      </c>
      <c r="I88" s="109">
        <v>185058</v>
      </c>
      <c r="J88" s="109">
        <v>187006</v>
      </c>
      <c r="K88" s="109">
        <v>188712</v>
      </c>
      <c r="L88" s="109">
        <v>191411</v>
      </c>
      <c r="M88" s="109">
        <v>194942</v>
      </c>
      <c r="N88" s="109">
        <v>198958</v>
      </c>
      <c r="P88" s="493">
        <v>167381</v>
      </c>
      <c r="Q88" s="493">
        <v>171293</v>
      </c>
      <c r="R88" s="493">
        <v>175177</v>
      </c>
      <c r="S88" s="493">
        <v>177653</v>
      </c>
      <c r="T88" s="493">
        <v>179350</v>
      </c>
      <c r="U88" s="493">
        <v>182290</v>
      </c>
      <c r="V88" s="493">
        <v>185058</v>
      </c>
      <c r="W88" s="493">
        <v>187006</v>
      </c>
      <c r="X88" s="493">
        <v>188712</v>
      </c>
      <c r="Y88" s="493">
        <v>191411</v>
      </c>
      <c r="Z88" s="493">
        <v>194942</v>
      </c>
      <c r="AA88" s="493">
        <v>198958</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11.16</v>
      </c>
      <c r="D15" s="104">
        <v>12.31</v>
      </c>
      <c r="E15" s="104">
        <v>12.24</v>
      </c>
      <c r="F15" s="104">
        <v>12.23</v>
      </c>
      <c r="G15" s="104">
        <v>12.12</v>
      </c>
      <c r="H15" s="104">
        <v>10.42</v>
      </c>
      <c r="I15" s="104">
        <v>12.99</v>
      </c>
      <c r="J15" s="104">
        <v>12.83</v>
      </c>
      <c r="K15" s="104">
        <v>12.57</v>
      </c>
      <c r="L15" s="104">
        <v>13.41</v>
      </c>
      <c r="M15" s="104">
        <v>13.72</v>
      </c>
      <c r="N15" s="104">
        <v>13.46</v>
      </c>
      <c r="P15" s="182">
        <v>11.16</v>
      </c>
      <c r="Q15" s="182">
        <v>12.31</v>
      </c>
      <c r="R15" s="182">
        <v>12.24</v>
      </c>
      <c r="S15" s="182">
        <v>12.23</v>
      </c>
      <c r="T15" s="182">
        <v>12.12</v>
      </c>
      <c r="U15" s="182">
        <v>10.42</v>
      </c>
      <c r="V15" s="182">
        <v>12.99</v>
      </c>
      <c r="W15" s="182">
        <v>12.83</v>
      </c>
      <c r="X15" s="182">
        <v>12.57</v>
      </c>
      <c r="Y15" s="182">
        <v>13.41</v>
      </c>
      <c r="Z15" s="182">
        <v>13.72</v>
      </c>
      <c r="AA15" s="182">
        <v>13.46</v>
      </c>
    </row>
    <row r="16" spans="1:27" s="94" customFormat="1" ht="15.6" customHeight="1" x14ac:dyDescent="0.2">
      <c r="A16" s="183" t="str">
        <f>Non_Rept_Pop!$A$1</f>
        <v>Benton County</v>
      </c>
      <c r="B16" s="103"/>
      <c r="C16" s="104">
        <v>9.89</v>
      </c>
      <c r="D16" s="104">
        <v>11.57</v>
      </c>
      <c r="E16" s="104">
        <v>10.99</v>
      </c>
      <c r="F16" s="104">
        <v>12.23</v>
      </c>
      <c r="G16" s="104">
        <v>11.12</v>
      </c>
      <c r="H16" s="104">
        <v>10.39</v>
      </c>
      <c r="I16" s="104">
        <v>12.19</v>
      </c>
      <c r="J16" s="104">
        <v>12.16</v>
      </c>
      <c r="K16" s="104">
        <v>12.6</v>
      </c>
      <c r="L16" s="104">
        <v>13.26</v>
      </c>
      <c r="M16" s="104">
        <v>11.57</v>
      </c>
      <c r="N16" s="104">
        <v>11.7</v>
      </c>
      <c r="P16" s="182">
        <v>9.89</v>
      </c>
      <c r="Q16" s="182">
        <v>11.57</v>
      </c>
      <c r="R16" s="182">
        <v>10.99</v>
      </c>
      <c r="S16" s="182">
        <v>12.23</v>
      </c>
      <c r="T16" s="182">
        <v>11.12</v>
      </c>
      <c r="U16" s="182">
        <v>10.39</v>
      </c>
      <c r="V16" s="182">
        <v>12.19</v>
      </c>
      <c r="W16" s="182">
        <v>12.16</v>
      </c>
      <c r="X16" s="182">
        <v>12.6</v>
      </c>
      <c r="Y16" s="182">
        <v>13.26</v>
      </c>
      <c r="Z16" s="182">
        <v>11.57</v>
      </c>
      <c r="AA16" s="182">
        <v>11.7</v>
      </c>
    </row>
    <row r="17" spans="1:27" s="94" customFormat="1" ht="15.6" customHeight="1" x14ac:dyDescent="0.2">
      <c r="A17" s="103"/>
      <c r="B17" s="105" t="s">
        <v>107</v>
      </c>
      <c r="C17" s="109">
        <v>113</v>
      </c>
      <c r="D17" s="109">
        <v>135</v>
      </c>
      <c r="E17" s="109">
        <v>137</v>
      </c>
      <c r="F17" s="109">
        <v>149</v>
      </c>
      <c r="G17" s="109">
        <v>136</v>
      </c>
      <c r="H17" s="109">
        <v>132</v>
      </c>
      <c r="I17" s="109">
        <v>155</v>
      </c>
      <c r="J17" s="109">
        <v>176</v>
      </c>
      <c r="K17" s="109">
        <v>177</v>
      </c>
      <c r="L17" s="109">
        <v>191</v>
      </c>
      <c r="M17" s="109">
        <v>164</v>
      </c>
      <c r="N17" s="109">
        <v>172</v>
      </c>
      <c r="P17" s="149">
        <v>113</v>
      </c>
      <c r="Q17" s="149">
        <v>135</v>
      </c>
      <c r="R17" s="149">
        <v>137</v>
      </c>
      <c r="S17" s="149">
        <v>149</v>
      </c>
      <c r="T17" s="149">
        <v>136</v>
      </c>
      <c r="U17" s="149">
        <v>132</v>
      </c>
      <c r="V17" s="149">
        <v>155</v>
      </c>
      <c r="W17" s="149">
        <v>176</v>
      </c>
      <c r="X17" s="149">
        <v>177</v>
      </c>
      <c r="Y17" s="149">
        <v>191</v>
      </c>
      <c r="Z17" s="149">
        <v>164</v>
      </c>
      <c r="AA17" s="149">
        <v>172</v>
      </c>
    </row>
    <row r="18" spans="1:27" s="94" customFormat="1" ht="15.6" customHeight="1" x14ac:dyDescent="0.2">
      <c r="A18" s="103"/>
      <c r="B18" s="105" t="s">
        <v>106</v>
      </c>
      <c r="C18" s="109">
        <v>1142</v>
      </c>
      <c r="D18" s="109">
        <v>1167</v>
      </c>
      <c r="E18" s="109">
        <v>1247</v>
      </c>
      <c r="F18" s="109">
        <v>1218</v>
      </c>
      <c r="G18" s="109">
        <v>1223</v>
      </c>
      <c r="H18" s="109">
        <v>1270</v>
      </c>
      <c r="I18" s="109">
        <v>1272</v>
      </c>
      <c r="J18" s="109">
        <v>1447</v>
      </c>
      <c r="K18" s="109">
        <v>1405</v>
      </c>
      <c r="L18" s="109">
        <v>1440</v>
      </c>
      <c r="M18" s="109">
        <v>1418</v>
      </c>
      <c r="N18" s="109">
        <v>1470</v>
      </c>
      <c r="P18" s="493">
        <v>1142</v>
      </c>
      <c r="Q18" s="493">
        <v>1167</v>
      </c>
      <c r="R18" s="493">
        <v>1247</v>
      </c>
      <c r="S18" s="493">
        <v>1218</v>
      </c>
      <c r="T18" s="493">
        <v>1223</v>
      </c>
      <c r="U18" s="493">
        <v>1270</v>
      </c>
      <c r="V18" s="493">
        <v>1272</v>
      </c>
      <c r="W18" s="493">
        <v>1447</v>
      </c>
      <c r="X18" s="493">
        <v>1405</v>
      </c>
      <c r="Y18" s="493">
        <v>1440</v>
      </c>
      <c r="Z18" s="493">
        <v>1418</v>
      </c>
      <c r="AA18" s="493">
        <v>1470</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13.85</v>
      </c>
      <c r="D50" s="104">
        <v>14.52</v>
      </c>
      <c r="E50" s="104">
        <v>14.41</v>
      </c>
      <c r="F50" s="104">
        <v>13.65</v>
      </c>
      <c r="G50" s="104">
        <v>12.9</v>
      </c>
      <c r="H50" s="104">
        <v>11.39</v>
      </c>
      <c r="I50" s="104">
        <v>11.34</v>
      </c>
      <c r="J50" s="104">
        <v>11.71</v>
      </c>
      <c r="K50" s="104">
        <v>12.52</v>
      </c>
      <c r="L50" s="104">
        <v>11.08</v>
      </c>
      <c r="M50" s="104">
        <v>9.6300000000000008</v>
      </c>
      <c r="N50" s="104">
        <v>9.49</v>
      </c>
      <c r="P50" s="182">
        <v>13.85</v>
      </c>
      <c r="Q50" s="182">
        <v>14.52</v>
      </c>
      <c r="R50" s="182">
        <v>14.41</v>
      </c>
      <c r="S50" s="182">
        <v>13.65</v>
      </c>
      <c r="T50" s="182">
        <v>12.9</v>
      </c>
      <c r="U50" s="182">
        <v>11.39</v>
      </c>
      <c r="V50" s="182">
        <v>11.34</v>
      </c>
      <c r="W50" s="182">
        <v>11.71</v>
      </c>
      <c r="X50" s="182">
        <v>12.52</v>
      </c>
      <c r="Y50" s="182">
        <v>11.08</v>
      </c>
      <c r="Z50" s="182">
        <v>9.6300000000000008</v>
      </c>
      <c r="AA50" s="182">
        <v>9.49</v>
      </c>
    </row>
    <row r="51" spans="1:27" s="94" customFormat="1" ht="15.6" customHeight="1" x14ac:dyDescent="0.2">
      <c r="A51" s="183" t="str">
        <f>A16</f>
        <v>Benton County</v>
      </c>
      <c r="B51" s="105"/>
      <c r="C51" s="104">
        <v>13.93</v>
      </c>
      <c r="D51" s="104">
        <v>14.71</v>
      </c>
      <c r="E51" s="104">
        <v>14.1</v>
      </c>
      <c r="F51" s="104">
        <v>12.55</v>
      </c>
      <c r="G51" s="104">
        <v>10.28</v>
      </c>
      <c r="H51" s="104">
        <v>8.7799999999999994</v>
      </c>
      <c r="I51" s="104">
        <v>9.25</v>
      </c>
      <c r="J51" s="104">
        <v>9.69</v>
      </c>
      <c r="K51" s="104">
        <v>10.87</v>
      </c>
      <c r="L51" s="104">
        <v>10.69</v>
      </c>
      <c r="M51" s="104">
        <v>11.04</v>
      </c>
      <c r="N51" s="104">
        <v>10.24</v>
      </c>
      <c r="P51" s="182">
        <v>13.93</v>
      </c>
      <c r="Q51" s="182">
        <v>14.71</v>
      </c>
      <c r="R51" s="182">
        <v>14.1</v>
      </c>
      <c r="S51" s="182">
        <v>12.55</v>
      </c>
      <c r="T51" s="182">
        <v>10.28</v>
      </c>
      <c r="U51" s="182">
        <v>8.7799999999999994</v>
      </c>
      <c r="V51" s="182">
        <v>9.25</v>
      </c>
      <c r="W51" s="182">
        <v>9.69</v>
      </c>
      <c r="X51" s="182">
        <v>10.87</v>
      </c>
      <c r="Y51" s="182">
        <v>10.69</v>
      </c>
      <c r="Z51" s="182">
        <v>11.04</v>
      </c>
      <c r="AA51" s="182">
        <v>10.24</v>
      </c>
    </row>
    <row r="52" spans="1:27" s="94" customFormat="1" ht="15.6" customHeight="1" x14ac:dyDescent="0.2">
      <c r="A52" s="103"/>
      <c r="B52" s="105" t="s">
        <v>105</v>
      </c>
      <c r="C52" s="109">
        <v>1657</v>
      </c>
      <c r="D52" s="109">
        <v>1783</v>
      </c>
      <c r="E52" s="109">
        <v>1754</v>
      </c>
      <c r="F52" s="109">
        <v>1600</v>
      </c>
      <c r="G52" s="109">
        <v>1337</v>
      </c>
      <c r="H52" s="109">
        <v>1157</v>
      </c>
      <c r="I52" s="109">
        <v>1242</v>
      </c>
      <c r="J52" s="109">
        <v>1324</v>
      </c>
      <c r="K52" s="109">
        <v>1503</v>
      </c>
      <c r="L52" s="109">
        <v>1493</v>
      </c>
      <c r="M52" s="109">
        <v>1563</v>
      </c>
      <c r="N52" s="109">
        <v>1479</v>
      </c>
      <c r="P52" s="493">
        <v>1657</v>
      </c>
      <c r="Q52" s="493">
        <v>1783</v>
      </c>
      <c r="R52" s="493">
        <v>1754</v>
      </c>
      <c r="S52" s="493">
        <v>1600</v>
      </c>
      <c r="T52" s="493">
        <v>1337</v>
      </c>
      <c r="U52" s="493">
        <v>1157</v>
      </c>
      <c r="V52" s="493">
        <v>1242</v>
      </c>
      <c r="W52" s="493">
        <v>1324</v>
      </c>
      <c r="X52" s="493">
        <v>1503</v>
      </c>
      <c r="Y52" s="493">
        <v>1493</v>
      </c>
      <c r="Z52" s="493">
        <v>1563</v>
      </c>
      <c r="AA52" s="493">
        <v>1479</v>
      </c>
    </row>
    <row r="53" spans="1:27" s="94" customFormat="1" ht="15.6" customHeight="1" x14ac:dyDescent="0.2">
      <c r="A53" s="103"/>
      <c r="B53" s="105" t="s">
        <v>104</v>
      </c>
      <c r="C53" s="109">
        <v>118912</v>
      </c>
      <c r="D53" s="109">
        <v>121220</v>
      </c>
      <c r="E53" s="109">
        <v>124438</v>
      </c>
      <c r="F53" s="109">
        <v>127511</v>
      </c>
      <c r="G53" s="109">
        <v>130034</v>
      </c>
      <c r="H53" s="109">
        <v>131840</v>
      </c>
      <c r="I53" s="109">
        <v>134289</v>
      </c>
      <c r="J53" s="109">
        <v>136656</v>
      </c>
      <c r="K53" s="109">
        <v>138307</v>
      </c>
      <c r="L53" s="109">
        <v>139631</v>
      </c>
      <c r="M53" s="109">
        <v>141634</v>
      </c>
      <c r="N53" s="109">
        <v>144438</v>
      </c>
      <c r="P53" s="493">
        <v>118912</v>
      </c>
      <c r="Q53" s="493">
        <v>121220</v>
      </c>
      <c r="R53" s="493">
        <v>124438</v>
      </c>
      <c r="S53" s="493">
        <v>127511</v>
      </c>
      <c r="T53" s="493">
        <v>130034</v>
      </c>
      <c r="U53" s="493">
        <v>131840</v>
      </c>
      <c r="V53" s="493">
        <v>134289</v>
      </c>
      <c r="W53" s="493">
        <v>136656</v>
      </c>
      <c r="X53" s="493">
        <v>138307</v>
      </c>
      <c r="Y53" s="493">
        <v>139631</v>
      </c>
      <c r="Z53" s="493">
        <v>141634</v>
      </c>
      <c r="AA53" s="493">
        <v>144438</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6.48</v>
      </c>
      <c r="D85" s="104">
        <v>6.32</v>
      </c>
      <c r="E85" s="104">
        <v>5.4</v>
      </c>
      <c r="F85" s="104">
        <v>5.73</v>
      </c>
      <c r="G85" s="104">
        <v>3.48</v>
      </c>
      <c r="H85" s="104">
        <v>3.42</v>
      </c>
      <c r="I85" s="104">
        <v>3.25</v>
      </c>
      <c r="J85" s="104">
        <v>2.7</v>
      </c>
      <c r="K85" s="104">
        <v>2.52</v>
      </c>
      <c r="L85" s="104">
        <v>2.65</v>
      </c>
      <c r="M85" s="104">
        <v>2.79</v>
      </c>
      <c r="N85" s="104">
        <v>2.74</v>
      </c>
      <c r="P85" s="182">
        <v>6.48</v>
      </c>
      <c r="Q85" s="182">
        <v>6.32</v>
      </c>
      <c r="R85" s="182">
        <v>5.4</v>
      </c>
      <c r="S85" s="182">
        <v>5.73</v>
      </c>
      <c r="T85" s="182">
        <v>3.48</v>
      </c>
      <c r="U85" s="182">
        <v>3.42</v>
      </c>
      <c r="V85" s="182">
        <v>3.25</v>
      </c>
      <c r="W85" s="182">
        <v>2.7</v>
      </c>
      <c r="X85" s="182">
        <v>2.52</v>
      </c>
      <c r="Y85" s="182">
        <v>2.65</v>
      </c>
      <c r="Z85" s="182">
        <v>2.79</v>
      </c>
      <c r="AA85" s="182">
        <v>2.74</v>
      </c>
    </row>
    <row r="86" spans="1:27" s="94" customFormat="1" ht="15.6" customHeight="1" x14ac:dyDescent="0.2">
      <c r="A86" s="183" t="str">
        <f>A16</f>
        <v>Benton County</v>
      </c>
      <c r="B86" s="105"/>
      <c r="C86" s="104">
        <v>9.92</v>
      </c>
      <c r="D86" s="104">
        <v>10.210000000000001</v>
      </c>
      <c r="E86" s="104">
        <v>7.68</v>
      </c>
      <c r="F86" s="104">
        <v>7.13</v>
      </c>
      <c r="G86" s="104">
        <v>3.99</v>
      </c>
      <c r="H86" s="104">
        <v>4.4800000000000004</v>
      </c>
      <c r="I86" s="104">
        <v>3.75</v>
      </c>
      <c r="J86" s="104">
        <v>2.99</v>
      </c>
      <c r="K86" s="104">
        <v>2.57</v>
      </c>
      <c r="L86" s="104">
        <v>2.73</v>
      </c>
      <c r="M86" s="104">
        <v>3.56</v>
      </c>
      <c r="N86" s="104">
        <v>2.87</v>
      </c>
      <c r="P86" s="182">
        <v>9.92</v>
      </c>
      <c r="Q86" s="182">
        <v>10.210000000000001</v>
      </c>
      <c r="R86" s="182">
        <v>7.68</v>
      </c>
      <c r="S86" s="182">
        <v>7.13</v>
      </c>
      <c r="T86" s="182">
        <v>3.99</v>
      </c>
      <c r="U86" s="182">
        <v>4.4800000000000004</v>
      </c>
      <c r="V86" s="182">
        <v>3.75</v>
      </c>
      <c r="W86" s="182">
        <v>2.99</v>
      </c>
      <c r="X86" s="182">
        <v>2.57</v>
      </c>
      <c r="Y86" s="182">
        <v>2.73</v>
      </c>
      <c r="Z86" s="182">
        <v>3.56</v>
      </c>
      <c r="AA86" s="182">
        <v>2.87</v>
      </c>
    </row>
    <row r="87" spans="1:27" s="94" customFormat="1" ht="15.6" customHeight="1" x14ac:dyDescent="0.2">
      <c r="A87" s="103"/>
      <c r="B87" s="105" t="s">
        <v>99</v>
      </c>
      <c r="C87" s="109">
        <v>1203</v>
      </c>
      <c r="D87" s="109">
        <v>1271</v>
      </c>
      <c r="E87" s="109">
        <v>979</v>
      </c>
      <c r="F87" s="109">
        <v>912</v>
      </c>
      <c r="G87" s="109">
        <v>526</v>
      </c>
      <c r="H87" s="109">
        <v>601</v>
      </c>
      <c r="I87" s="109">
        <v>512</v>
      </c>
      <c r="J87" s="109">
        <v>413</v>
      </c>
      <c r="K87" s="109">
        <v>359</v>
      </c>
      <c r="L87" s="109">
        <v>386</v>
      </c>
      <c r="M87" s="109">
        <v>514</v>
      </c>
      <c r="N87" s="109">
        <v>424</v>
      </c>
      <c r="P87" s="493">
        <v>1203</v>
      </c>
      <c r="Q87" s="493">
        <v>1271</v>
      </c>
      <c r="R87" s="149">
        <v>979</v>
      </c>
      <c r="S87" s="149">
        <v>912</v>
      </c>
      <c r="T87" s="149">
        <v>526</v>
      </c>
      <c r="U87" s="149">
        <v>601</v>
      </c>
      <c r="V87" s="149">
        <v>512</v>
      </c>
      <c r="W87" s="149">
        <v>413</v>
      </c>
      <c r="X87" s="149">
        <v>359</v>
      </c>
      <c r="Y87" s="149">
        <v>386</v>
      </c>
      <c r="Z87" s="149">
        <v>514</v>
      </c>
      <c r="AA87" s="149">
        <v>424</v>
      </c>
    </row>
    <row r="88" spans="1:27" s="94" customFormat="1" ht="15.6" customHeight="1" x14ac:dyDescent="0.2">
      <c r="A88" s="103"/>
      <c r="B88" s="105" t="s">
        <v>219</v>
      </c>
      <c r="C88" s="109">
        <v>121220</v>
      </c>
      <c r="D88" s="109">
        <v>124438</v>
      </c>
      <c r="E88" s="109">
        <v>127511</v>
      </c>
      <c r="F88" s="109">
        <v>127831</v>
      </c>
      <c r="G88" s="109">
        <v>131840</v>
      </c>
      <c r="H88" s="109">
        <v>134289</v>
      </c>
      <c r="I88" s="109">
        <v>136656</v>
      </c>
      <c r="J88" s="109">
        <v>138307</v>
      </c>
      <c r="K88" s="109">
        <v>139631</v>
      </c>
      <c r="L88" s="109">
        <v>141634</v>
      </c>
      <c r="M88" s="109">
        <v>144438</v>
      </c>
      <c r="N88" s="109">
        <v>147569</v>
      </c>
      <c r="P88" s="493">
        <v>121220</v>
      </c>
      <c r="Q88" s="493">
        <v>124438</v>
      </c>
      <c r="R88" s="493">
        <v>127511</v>
      </c>
      <c r="S88" s="493">
        <v>127831</v>
      </c>
      <c r="T88" s="493">
        <v>131840</v>
      </c>
      <c r="U88" s="493">
        <v>134289</v>
      </c>
      <c r="V88" s="493">
        <v>136656</v>
      </c>
      <c r="W88" s="493">
        <v>138307</v>
      </c>
      <c r="X88" s="493">
        <v>139631</v>
      </c>
      <c r="Y88" s="493">
        <v>141634</v>
      </c>
      <c r="Z88" s="493">
        <v>144438</v>
      </c>
      <c r="AA88" s="493">
        <v>147569</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4.22</v>
      </c>
      <c r="D120" s="104">
        <v>3.67</v>
      </c>
      <c r="E120" s="104">
        <v>3.49</v>
      </c>
      <c r="F120" s="104">
        <v>3.65</v>
      </c>
      <c r="G120" s="104">
        <v>2.41</v>
      </c>
      <c r="H120" s="104">
        <v>2.0099999999999998</v>
      </c>
      <c r="I120" s="104">
        <v>1.9</v>
      </c>
      <c r="J120" s="104">
        <v>1.94</v>
      </c>
      <c r="K120" s="104">
        <v>2.02</v>
      </c>
      <c r="L120" s="104">
        <v>2.11</v>
      </c>
      <c r="M120" s="104">
        <v>2</v>
      </c>
      <c r="N120" s="104">
        <v>2.0499999999999998</v>
      </c>
      <c r="P120" s="182">
        <v>4.22</v>
      </c>
      <c r="Q120" s="182">
        <v>3.67</v>
      </c>
      <c r="R120" s="182">
        <v>3.49</v>
      </c>
      <c r="S120" s="182">
        <v>3.65</v>
      </c>
      <c r="T120" s="182">
        <v>2.41</v>
      </c>
      <c r="U120" s="182">
        <v>2.0099999999999998</v>
      </c>
      <c r="V120" s="182">
        <v>1.9</v>
      </c>
      <c r="W120" s="182">
        <v>1.94</v>
      </c>
      <c r="X120" s="182">
        <v>2.02</v>
      </c>
      <c r="Y120" s="182">
        <v>2.11</v>
      </c>
      <c r="Z120" s="182">
        <v>2</v>
      </c>
      <c r="AA120" s="182">
        <v>2.0499999999999998</v>
      </c>
    </row>
    <row r="121" spans="1:27" s="94" customFormat="1" ht="15.6" customHeight="1" x14ac:dyDescent="0.2">
      <c r="A121" s="183" t="str">
        <f>A51</f>
        <v>Benton County</v>
      </c>
      <c r="B121" s="105"/>
      <c r="C121" s="104">
        <v>7.4</v>
      </c>
      <c r="D121" s="104">
        <v>7.07</v>
      </c>
      <c r="E121" s="104">
        <v>6.71</v>
      </c>
      <c r="F121" s="104">
        <v>5.41</v>
      </c>
      <c r="G121" s="104">
        <v>3.31</v>
      </c>
      <c r="H121" s="104">
        <v>2.67</v>
      </c>
      <c r="I121" s="104">
        <v>2.36</v>
      </c>
      <c r="J121" s="104">
        <v>2.52</v>
      </c>
      <c r="K121" s="104">
        <v>2.23</v>
      </c>
      <c r="L121" s="104">
        <v>2.31</v>
      </c>
      <c r="M121" s="104">
        <v>2.38</v>
      </c>
      <c r="N121" s="104">
        <v>2.4300000000000002</v>
      </c>
      <c r="P121" s="182">
        <v>7.4</v>
      </c>
      <c r="Q121" s="182">
        <v>7.07</v>
      </c>
      <c r="R121" s="182">
        <v>6.71</v>
      </c>
      <c r="S121" s="182">
        <v>5.41</v>
      </c>
      <c r="T121" s="182">
        <v>3.31</v>
      </c>
      <c r="U121" s="182">
        <v>2.67</v>
      </c>
      <c r="V121" s="182">
        <v>2.36</v>
      </c>
      <c r="W121" s="182">
        <v>2.52</v>
      </c>
      <c r="X121" s="182">
        <v>2.23</v>
      </c>
      <c r="Y121" s="182">
        <v>2.31</v>
      </c>
      <c r="Z121" s="182">
        <v>2.38</v>
      </c>
      <c r="AA121" s="182">
        <v>2.4300000000000002</v>
      </c>
    </row>
    <row r="122" spans="1:27" s="94" customFormat="1" ht="15.6" customHeight="1" x14ac:dyDescent="0.2">
      <c r="A122" s="103"/>
      <c r="B122" s="105" t="s">
        <v>99</v>
      </c>
      <c r="C122" s="109">
        <v>897</v>
      </c>
      <c r="D122" s="109">
        <v>880</v>
      </c>
      <c r="E122" s="109">
        <v>856</v>
      </c>
      <c r="F122" s="109">
        <v>692</v>
      </c>
      <c r="G122" s="109">
        <v>436</v>
      </c>
      <c r="H122" s="109">
        <v>359</v>
      </c>
      <c r="I122" s="109">
        <v>323</v>
      </c>
      <c r="J122" s="109">
        <v>349</v>
      </c>
      <c r="K122" s="109">
        <v>311</v>
      </c>
      <c r="L122" s="109">
        <v>327</v>
      </c>
      <c r="M122" s="109">
        <v>344</v>
      </c>
      <c r="N122" s="109">
        <v>358</v>
      </c>
      <c r="P122" s="149">
        <v>897</v>
      </c>
      <c r="Q122" s="149">
        <v>880</v>
      </c>
      <c r="R122" s="149">
        <v>856</v>
      </c>
      <c r="S122" s="149">
        <v>692</v>
      </c>
      <c r="T122" s="149">
        <v>436</v>
      </c>
      <c r="U122" s="149">
        <v>359</v>
      </c>
      <c r="V122" s="149">
        <v>323</v>
      </c>
      <c r="W122" s="149">
        <v>349</v>
      </c>
      <c r="X122" s="149">
        <v>311</v>
      </c>
      <c r="Y122" s="149">
        <v>327</v>
      </c>
      <c r="Z122" s="149">
        <v>344</v>
      </c>
      <c r="AA122" s="149">
        <v>358</v>
      </c>
    </row>
    <row r="123" spans="1:27" s="94" customFormat="1" ht="15.6" customHeight="1" x14ac:dyDescent="0.2">
      <c r="A123" s="103"/>
      <c r="B123" s="105" t="s">
        <v>219</v>
      </c>
      <c r="C123" s="109">
        <v>121220</v>
      </c>
      <c r="D123" s="109">
        <v>124438</v>
      </c>
      <c r="E123" s="109">
        <v>127511</v>
      </c>
      <c r="F123" s="109">
        <v>127831</v>
      </c>
      <c r="G123" s="109">
        <v>131840</v>
      </c>
      <c r="H123" s="109">
        <v>134289</v>
      </c>
      <c r="I123" s="109">
        <v>136656</v>
      </c>
      <c r="J123" s="109">
        <v>138307</v>
      </c>
      <c r="K123" s="109">
        <v>139631</v>
      </c>
      <c r="L123" s="109">
        <v>141634</v>
      </c>
      <c r="M123" s="109">
        <v>144438</v>
      </c>
      <c r="N123" s="109">
        <v>147569</v>
      </c>
      <c r="P123" s="493">
        <v>121220</v>
      </c>
      <c r="Q123" s="493">
        <v>124438</v>
      </c>
      <c r="R123" s="493">
        <v>127511</v>
      </c>
      <c r="S123" s="493">
        <v>127831</v>
      </c>
      <c r="T123" s="493">
        <v>131840</v>
      </c>
      <c r="U123" s="493">
        <v>134289</v>
      </c>
      <c r="V123" s="493">
        <v>136656</v>
      </c>
      <c r="W123" s="493">
        <v>138307</v>
      </c>
      <c r="X123" s="493">
        <v>139631</v>
      </c>
      <c r="Y123" s="493">
        <v>141634</v>
      </c>
      <c r="Z123" s="493">
        <v>144438</v>
      </c>
      <c r="AA123" s="493">
        <v>147569</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1.6</v>
      </c>
      <c r="D155" s="104">
        <v>1.63</v>
      </c>
      <c r="E155" s="104">
        <v>1.65</v>
      </c>
      <c r="F155" s="104">
        <v>1.72</v>
      </c>
      <c r="G155" s="104">
        <v>1.25</v>
      </c>
      <c r="H155" s="104">
        <v>1.35</v>
      </c>
      <c r="I155" s="104">
        <v>1.34</v>
      </c>
      <c r="J155" s="104">
        <v>1.45</v>
      </c>
      <c r="K155" s="104">
        <v>1.54</v>
      </c>
      <c r="L155" s="104">
        <v>1.48</v>
      </c>
      <c r="M155" s="104">
        <v>1.52</v>
      </c>
      <c r="N155" s="104">
        <v>1.59</v>
      </c>
      <c r="P155" s="182">
        <v>1.6</v>
      </c>
      <c r="Q155" s="182">
        <v>1.63</v>
      </c>
      <c r="R155" s="182">
        <v>1.65</v>
      </c>
      <c r="S155" s="182">
        <v>1.72</v>
      </c>
      <c r="T155" s="182">
        <v>1.25</v>
      </c>
      <c r="U155" s="182">
        <v>1.35</v>
      </c>
      <c r="V155" s="182">
        <v>1.34</v>
      </c>
      <c r="W155" s="182">
        <v>1.45</v>
      </c>
      <c r="X155" s="182">
        <v>1.54</v>
      </c>
      <c r="Y155" s="182">
        <v>1.48</v>
      </c>
      <c r="Z155" s="182">
        <v>1.52</v>
      </c>
      <c r="AA155" s="182">
        <v>1.59</v>
      </c>
    </row>
    <row r="156" spans="1:27" s="94" customFormat="1" ht="15.6" customHeight="1" x14ac:dyDescent="0.2">
      <c r="A156" s="183" t="str">
        <f>A16</f>
        <v>Benton County</v>
      </c>
      <c r="B156" s="105"/>
      <c r="C156" s="104">
        <v>1.72</v>
      </c>
      <c r="D156" s="104">
        <v>1.7</v>
      </c>
      <c r="E156" s="104">
        <v>1.65</v>
      </c>
      <c r="F156" s="104">
        <v>1.46</v>
      </c>
      <c r="G156" s="104">
        <v>1.05</v>
      </c>
      <c r="H156" s="104">
        <v>1.61</v>
      </c>
      <c r="I156" s="104">
        <v>1.35</v>
      </c>
      <c r="J156" s="104">
        <v>1.29</v>
      </c>
      <c r="K156" s="104">
        <v>1.43</v>
      </c>
      <c r="L156" s="104">
        <v>1.39</v>
      </c>
      <c r="M156" s="104">
        <v>1.56</v>
      </c>
      <c r="N156" s="104">
        <v>1.52</v>
      </c>
      <c r="P156" s="182">
        <v>1.72</v>
      </c>
      <c r="Q156" s="182">
        <v>1.7</v>
      </c>
      <c r="R156" s="182">
        <v>1.65</v>
      </c>
      <c r="S156" s="182">
        <v>1.46</v>
      </c>
      <c r="T156" s="182">
        <v>1.05</v>
      </c>
      <c r="U156" s="182">
        <v>1.61</v>
      </c>
      <c r="V156" s="182">
        <v>1.35</v>
      </c>
      <c r="W156" s="182">
        <v>1.29</v>
      </c>
      <c r="X156" s="182">
        <v>1.43</v>
      </c>
      <c r="Y156" s="182">
        <v>1.39</v>
      </c>
      <c r="Z156" s="182">
        <v>1.56</v>
      </c>
      <c r="AA156" s="182">
        <v>1.52</v>
      </c>
    </row>
    <row r="157" spans="1:27" s="94" customFormat="1" ht="15.6" customHeight="1" x14ac:dyDescent="0.2">
      <c r="A157" s="103"/>
      <c r="B157" s="105" t="s">
        <v>99</v>
      </c>
      <c r="C157" s="109">
        <v>208</v>
      </c>
      <c r="D157" s="109">
        <v>211</v>
      </c>
      <c r="E157" s="109">
        <v>210</v>
      </c>
      <c r="F157" s="109">
        <v>186</v>
      </c>
      <c r="G157" s="109">
        <v>138</v>
      </c>
      <c r="H157" s="109">
        <v>216</v>
      </c>
      <c r="I157" s="109">
        <v>184</v>
      </c>
      <c r="J157" s="109">
        <v>179</v>
      </c>
      <c r="K157" s="109">
        <v>200</v>
      </c>
      <c r="L157" s="109">
        <v>197</v>
      </c>
      <c r="M157" s="109">
        <v>226</v>
      </c>
      <c r="N157" s="109">
        <v>224</v>
      </c>
      <c r="P157" s="149">
        <v>208</v>
      </c>
      <c r="Q157" s="149">
        <v>211</v>
      </c>
      <c r="R157" s="149">
        <v>210</v>
      </c>
      <c r="S157" s="149">
        <v>186</v>
      </c>
      <c r="T157" s="149">
        <v>138</v>
      </c>
      <c r="U157" s="149">
        <v>216</v>
      </c>
      <c r="V157" s="149">
        <v>184</v>
      </c>
      <c r="W157" s="149">
        <v>179</v>
      </c>
      <c r="X157" s="149">
        <v>200</v>
      </c>
      <c r="Y157" s="149">
        <v>197</v>
      </c>
      <c r="Z157" s="149">
        <v>226</v>
      </c>
      <c r="AA157" s="149">
        <v>224</v>
      </c>
    </row>
    <row r="158" spans="1:27" s="94" customFormat="1" ht="15.6" customHeight="1" x14ac:dyDescent="0.2">
      <c r="A158" s="103"/>
      <c r="B158" s="105" t="s">
        <v>219</v>
      </c>
      <c r="C158" s="109">
        <v>121220</v>
      </c>
      <c r="D158" s="109">
        <v>124438</v>
      </c>
      <c r="E158" s="109">
        <v>127511</v>
      </c>
      <c r="F158" s="109">
        <v>127831</v>
      </c>
      <c r="G158" s="109">
        <v>131840</v>
      </c>
      <c r="H158" s="109">
        <v>134289</v>
      </c>
      <c r="I158" s="109">
        <v>136656</v>
      </c>
      <c r="J158" s="109">
        <v>138307</v>
      </c>
      <c r="K158" s="109">
        <v>139631</v>
      </c>
      <c r="L158" s="109">
        <v>141634</v>
      </c>
      <c r="M158" s="109">
        <v>144438</v>
      </c>
      <c r="N158" s="109">
        <v>147569</v>
      </c>
      <c r="P158" s="493">
        <v>121220</v>
      </c>
      <c r="Q158" s="493">
        <v>124438</v>
      </c>
      <c r="R158" s="493">
        <v>127511</v>
      </c>
      <c r="S158" s="493">
        <v>127831</v>
      </c>
      <c r="T158" s="493">
        <v>131840</v>
      </c>
      <c r="U158" s="493">
        <v>134289</v>
      </c>
      <c r="V158" s="493">
        <v>136656</v>
      </c>
      <c r="W158" s="493">
        <v>138307</v>
      </c>
      <c r="X158" s="493">
        <v>139631</v>
      </c>
      <c r="Y158" s="493">
        <v>141634</v>
      </c>
      <c r="Z158" s="493">
        <v>144438</v>
      </c>
      <c r="AA158" s="493">
        <v>147569</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383.46</v>
      </c>
      <c r="D15" s="104">
        <v>394.6</v>
      </c>
      <c r="E15" s="104">
        <v>388.88</v>
      </c>
      <c r="F15" s="104">
        <v>355.24</v>
      </c>
      <c r="G15" s="104">
        <v>417.91</v>
      </c>
      <c r="H15" s="104">
        <v>456.71</v>
      </c>
      <c r="I15" s="104">
        <v>468.07</v>
      </c>
      <c r="J15" s="104">
        <v>564.65</v>
      </c>
      <c r="K15" s="104">
        <v>759.8</v>
      </c>
      <c r="L15" s="104">
        <v>813.03</v>
      </c>
      <c r="M15" s="104">
        <v>832.72</v>
      </c>
      <c r="N15" s="104">
        <v>878.13</v>
      </c>
      <c r="P15" s="182">
        <v>383.46</v>
      </c>
      <c r="Q15" s="182">
        <v>394.6</v>
      </c>
      <c r="R15" s="182">
        <v>388.88</v>
      </c>
      <c r="S15" s="182">
        <v>355.24</v>
      </c>
      <c r="T15" s="182">
        <v>417.91</v>
      </c>
      <c r="U15" s="182">
        <v>456.71</v>
      </c>
      <c r="V15" s="182">
        <v>468.07</v>
      </c>
      <c r="W15" s="182">
        <v>564.65</v>
      </c>
      <c r="X15" s="182">
        <v>759.8</v>
      </c>
      <c r="Y15" s="182">
        <v>813.03</v>
      </c>
      <c r="Z15" s="182">
        <v>832.72</v>
      </c>
      <c r="AA15" s="182">
        <v>878.13</v>
      </c>
    </row>
    <row r="16" spans="1:28" x14ac:dyDescent="0.2">
      <c r="A16" s="183" t="str">
        <f>Non_Rept_Pop!$A$1</f>
        <v>Benton County</v>
      </c>
      <c r="B16" s="105"/>
      <c r="C16" s="104">
        <v>551.44000000000005</v>
      </c>
      <c r="D16" s="104">
        <v>440.18</v>
      </c>
      <c r="E16" s="104">
        <v>372.77</v>
      </c>
      <c r="F16" s="104">
        <v>355.75</v>
      </c>
      <c r="G16" s="104">
        <v>564.26</v>
      </c>
      <c r="H16" s="104">
        <v>516.21</v>
      </c>
      <c r="I16" s="104">
        <v>445.81</v>
      </c>
      <c r="J16" s="104">
        <v>580.73</v>
      </c>
      <c r="K16" s="104">
        <v>721.2</v>
      </c>
      <c r="L16" s="104">
        <v>813.43</v>
      </c>
      <c r="M16" s="104">
        <v>877.18</v>
      </c>
      <c r="N16" s="104">
        <v>931.35</v>
      </c>
      <c r="P16" s="182">
        <v>551.44000000000005</v>
      </c>
      <c r="Q16" s="182">
        <v>440.18</v>
      </c>
      <c r="R16" s="182">
        <v>372.77</v>
      </c>
      <c r="S16" s="182">
        <v>355.75</v>
      </c>
      <c r="T16" s="182">
        <v>564.26</v>
      </c>
      <c r="U16" s="182">
        <v>516.21</v>
      </c>
      <c r="V16" s="182">
        <v>445.81</v>
      </c>
      <c r="W16" s="182">
        <v>580.73</v>
      </c>
      <c r="X16" s="182">
        <v>721.2</v>
      </c>
      <c r="Y16" s="182">
        <v>813.43</v>
      </c>
      <c r="Z16" s="182">
        <v>877.18</v>
      </c>
      <c r="AA16" s="182">
        <v>931.35</v>
      </c>
    </row>
    <row r="17" spans="1:28" x14ac:dyDescent="0.2">
      <c r="A17" s="103"/>
      <c r="B17" s="105" t="s">
        <v>113</v>
      </c>
      <c r="C17" s="109">
        <v>923</v>
      </c>
      <c r="D17" s="109">
        <v>754</v>
      </c>
      <c r="E17" s="109">
        <v>653</v>
      </c>
      <c r="F17" s="109">
        <v>632</v>
      </c>
      <c r="G17" s="109">
        <v>1012</v>
      </c>
      <c r="H17" s="109">
        <v>941</v>
      </c>
      <c r="I17" s="109">
        <v>825</v>
      </c>
      <c r="J17" s="109">
        <v>1086</v>
      </c>
      <c r="K17" s="109">
        <v>1361</v>
      </c>
      <c r="L17" s="109">
        <v>1557</v>
      </c>
      <c r="M17" s="109">
        <v>1710</v>
      </c>
      <c r="N17" s="109">
        <v>1853</v>
      </c>
      <c r="P17" s="164">
        <v>923</v>
      </c>
      <c r="Q17" s="164">
        <v>754</v>
      </c>
      <c r="R17" s="164">
        <v>653</v>
      </c>
      <c r="S17" s="164">
        <v>632</v>
      </c>
      <c r="T17" s="495">
        <v>1012</v>
      </c>
      <c r="U17" s="164">
        <v>941</v>
      </c>
      <c r="V17" s="164">
        <v>825</v>
      </c>
      <c r="W17" s="495">
        <v>1086</v>
      </c>
      <c r="X17" s="495">
        <v>1361</v>
      </c>
      <c r="Y17" s="495">
        <v>1557</v>
      </c>
      <c r="Z17" s="495">
        <v>1710</v>
      </c>
      <c r="AA17" s="495">
        <v>1853</v>
      </c>
    </row>
    <row r="18" spans="1:28" x14ac:dyDescent="0.2">
      <c r="A18" s="103"/>
      <c r="B18" s="105" t="s">
        <v>67</v>
      </c>
      <c r="C18" s="109">
        <v>167381</v>
      </c>
      <c r="D18" s="109">
        <v>171293</v>
      </c>
      <c r="E18" s="109">
        <v>175177</v>
      </c>
      <c r="F18" s="109">
        <v>177653</v>
      </c>
      <c r="G18" s="109">
        <v>179350</v>
      </c>
      <c r="H18" s="109">
        <v>182290</v>
      </c>
      <c r="I18" s="109">
        <v>185058</v>
      </c>
      <c r="J18" s="109">
        <v>187006</v>
      </c>
      <c r="K18" s="109">
        <v>188712</v>
      </c>
      <c r="L18" s="109">
        <v>191411</v>
      </c>
      <c r="M18" s="109">
        <v>194942</v>
      </c>
      <c r="N18" s="109">
        <v>198958</v>
      </c>
      <c r="P18" s="495">
        <v>167381</v>
      </c>
      <c r="Q18" s="495">
        <v>171293</v>
      </c>
      <c r="R18" s="495">
        <v>175177</v>
      </c>
      <c r="S18" s="495">
        <v>177653</v>
      </c>
      <c r="T18" s="495">
        <v>179350</v>
      </c>
      <c r="U18" s="495">
        <v>182290</v>
      </c>
      <c r="V18" s="495">
        <v>185058</v>
      </c>
      <c r="W18" s="495">
        <v>187006</v>
      </c>
      <c r="X18" s="495">
        <v>188712</v>
      </c>
      <c r="Y18" s="495">
        <v>191411</v>
      </c>
      <c r="Z18" s="495">
        <v>194942</v>
      </c>
      <c r="AA18" s="495">
        <v>198958</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28.13</v>
      </c>
      <c r="D50" s="104">
        <v>29.88</v>
      </c>
      <c r="E50" s="104">
        <v>29.39</v>
      </c>
      <c r="F50" s="104">
        <v>28.74</v>
      </c>
      <c r="G50" s="104">
        <v>25.13</v>
      </c>
      <c r="H50" s="104">
        <v>25.32</v>
      </c>
      <c r="I50" s="104">
        <v>25.82</v>
      </c>
      <c r="J50" s="104">
        <v>26.1</v>
      </c>
      <c r="K50" s="104">
        <v>21.7</v>
      </c>
      <c r="L50" s="104">
        <v>23.06</v>
      </c>
      <c r="M50" s="104">
        <v>22.07</v>
      </c>
      <c r="N50" s="104">
        <v>20.84</v>
      </c>
      <c r="P50" s="182">
        <v>28.13</v>
      </c>
      <c r="Q50" s="182">
        <v>29.88</v>
      </c>
      <c r="R50" s="182">
        <v>29.39</v>
      </c>
      <c r="S50" s="182">
        <v>28.74</v>
      </c>
      <c r="T50" s="182">
        <v>25.13</v>
      </c>
      <c r="U50" s="182">
        <v>25.32</v>
      </c>
      <c r="V50" s="182">
        <v>25.82</v>
      </c>
      <c r="W50" s="182">
        <v>26.1</v>
      </c>
      <c r="X50" s="182">
        <v>21.7</v>
      </c>
      <c r="Y50" s="182">
        <v>23.06</v>
      </c>
      <c r="Z50" s="182">
        <v>22.07</v>
      </c>
      <c r="AA50" s="182">
        <v>20.84</v>
      </c>
      <c r="AB50" s="149"/>
    </row>
    <row r="51" spans="1:28" s="108" customFormat="1" ht="11.25" x14ac:dyDescent="0.2">
      <c r="A51" s="106" t="str">
        <f>A16</f>
        <v>Benton County</v>
      </c>
      <c r="B51" s="107"/>
      <c r="C51" s="104">
        <v>28.18</v>
      </c>
      <c r="D51" s="104">
        <v>30.4</v>
      </c>
      <c r="E51" s="104">
        <v>30.6</v>
      </c>
      <c r="F51" s="104">
        <v>30.2</v>
      </c>
      <c r="G51" s="104">
        <v>25.78</v>
      </c>
      <c r="H51" s="104">
        <v>27.28</v>
      </c>
      <c r="I51" s="104">
        <v>27.56</v>
      </c>
      <c r="J51" s="104">
        <v>28.03</v>
      </c>
      <c r="K51" s="104">
        <v>22.81</v>
      </c>
      <c r="L51" s="104">
        <v>24.51</v>
      </c>
      <c r="M51" s="104">
        <v>23.65</v>
      </c>
      <c r="N51" s="104">
        <v>22.17</v>
      </c>
      <c r="P51" s="182">
        <v>28.18</v>
      </c>
      <c r="Q51" s="182">
        <v>30.4</v>
      </c>
      <c r="R51" s="182">
        <v>30.6</v>
      </c>
      <c r="S51" s="182">
        <v>30.2</v>
      </c>
      <c r="T51" s="182">
        <v>25.78</v>
      </c>
      <c r="U51" s="182">
        <v>27.28</v>
      </c>
      <c r="V51" s="182">
        <v>27.56</v>
      </c>
      <c r="W51" s="182">
        <v>28.03</v>
      </c>
      <c r="X51" s="182">
        <v>22.81</v>
      </c>
      <c r="Y51" s="182">
        <v>24.51</v>
      </c>
      <c r="Z51" s="182">
        <v>23.65</v>
      </c>
      <c r="AA51" s="182">
        <v>22.17</v>
      </c>
      <c r="AB51" s="161"/>
    </row>
    <row r="52" spans="1:28" s="94" customFormat="1" ht="11.25" x14ac:dyDescent="0.2">
      <c r="A52" s="103"/>
      <c r="B52" s="105" t="s">
        <v>112</v>
      </c>
      <c r="C52" s="109">
        <v>34161</v>
      </c>
      <c r="D52" s="109">
        <v>37824</v>
      </c>
      <c r="E52" s="109">
        <v>39013</v>
      </c>
      <c r="F52" s="109">
        <v>39274</v>
      </c>
      <c r="G52" s="109">
        <v>33991</v>
      </c>
      <c r="H52" s="109">
        <v>36637</v>
      </c>
      <c r="I52" s="109">
        <v>37664</v>
      </c>
      <c r="J52" s="109">
        <v>38768</v>
      </c>
      <c r="K52" s="109">
        <v>31856</v>
      </c>
      <c r="L52" s="109">
        <v>34713</v>
      </c>
      <c r="M52" s="109">
        <v>34157</v>
      </c>
      <c r="N52" s="109">
        <v>32710</v>
      </c>
      <c r="P52" s="493">
        <v>34161</v>
      </c>
      <c r="Q52" s="493">
        <v>37824</v>
      </c>
      <c r="R52" s="493">
        <v>39013</v>
      </c>
      <c r="S52" s="493">
        <v>39274</v>
      </c>
      <c r="T52" s="493">
        <v>33991</v>
      </c>
      <c r="U52" s="493">
        <v>36637</v>
      </c>
      <c r="V52" s="493">
        <v>37664</v>
      </c>
      <c r="W52" s="493">
        <v>38768</v>
      </c>
      <c r="X52" s="493">
        <v>31856</v>
      </c>
      <c r="Y52" s="493">
        <v>34713</v>
      </c>
      <c r="Z52" s="493">
        <v>34157</v>
      </c>
      <c r="AA52" s="493">
        <v>32710</v>
      </c>
      <c r="AB52" s="149"/>
    </row>
    <row r="53" spans="1:28" s="94" customFormat="1" ht="11.25" x14ac:dyDescent="0.2">
      <c r="A53" s="103"/>
      <c r="B53" s="105" t="s">
        <v>104</v>
      </c>
      <c r="C53" s="109">
        <v>121220</v>
      </c>
      <c r="D53" s="109">
        <v>124438</v>
      </c>
      <c r="E53" s="109">
        <v>127511</v>
      </c>
      <c r="F53" s="109">
        <v>130034</v>
      </c>
      <c r="G53" s="109">
        <v>131840</v>
      </c>
      <c r="H53" s="109">
        <v>134289</v>
      </c>
      <c r="I53" s="109">
        <v>136656</v>
      </c>
      <c r="J53" s="109">
        <v>138307</v>
      </c>
      <c r="K53" s="109">
        <v>139631</v>
      </c>
      <c r="L53" s="109">
        <v>141634</v>
      </c>
      <c r="M53" s="109">
        <v>144438</v>
      </c>
      <c r="N53" s="109">
        <v>147569</v>
      </c>
      <c r="P53" s="493">
        <v>121220</v>
      </c>
      <c r="Q53" s="493">
        <v>124438</v>
      </c>
      <c r="R53" s="493">
        <v>127511</v>
      </c>
      <c r="S53" s="493">
        <v>130034</v>
      </c>
      <c r="T53" s="493">
        <v>131840</v>
      </c>
      <c r="U53" s="493">
        <v>134289</v>
      </c>
      <c r="V53" s="493">
        <v>136656</v>
      </c>
      <c r="W53" s="493">
        <v>138307</v>
      </c>
      <c r="X53" s="493">
        <v>139631</v>
      </c>
      <c r="Y53" s="493">
        <v>141634</v>
      </c>
      <c r="Z53" s="493">
        <v>144438</v>
      </c>
      <c r="AA53" s="493">
        <v>147569</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14.61</v>
      </c>
      <c r="D85" s="104">
        <v>50.98</v>
      </c>
      <c r="E85" s="104">
        <v>29.47</v>
      </c>
      <c r="F85" s="104">
        <v>48.34</v>
      </c>
      <c r="G85" s="104">
        <v>19.68</v>
      </c>
      <c r="H85" s="104">
        <v>55.93</v>
      </c>
      <c r="I85" s="104">
        <v>46.67</v>
      </c>
      <c r="J85" s="104">
        <v>63.14</v>
      </c>
      <c r="K85" s="104">
        <v>22.3</v>
      </c>
      <c r="L85" s="104">
        <v>64.64</v>
      </c>
      <c r="M85" s="104">
        <v>29.86</v>
      </c>
      <c r="N85" s="104">
        <v>58.09</v>
      </c>
      <c r="P85" s="182">
        <v>14.61</v>
      </c>
      <c r="Q85" s="182">
        <v>50.98</v>
      </c>
      <c r="R85" s="182">
        <v>29.47</v>
      </c>
      <c r="S85" s="182">
        <v>48.34</v>
      </c>
      <c r="T85" s="182">
        <v>19.68</v>
      </c>
      <c r="U85" s="182">
        <v>55.93</v>
      </c>
      <c r="V85" s="182">
        <v>46.67</v>
      </c>
      <c r="W85" s="182">
        <v>63.14</v>
      </c>
      <c r="X85" s="182">
        <v>22.3</v>
      </c>
      <c r="Y85" s="182">
        <v>64.64</v>
      </c>
      <c r="Z85" s="182">
        <v>29.86</v>
      </c>
      <c r="AA85" s="182">
        <v>58.09</v>
      </c>
      <c r="AB85" s="149"/>
    </row>
    <row r="86" spans="1:28" s="108" customFormat="1" ht="11.25" x14ac:dyDescent="0.2">
      <c r="A86" s="106" t="str">
        <f>A16</f>
        <v>Benton County</v>
      </c>
      <c r="B86" s="107"/>
      <c r="C86" s="104">
        <v>15.21</v>
      </c>
      <c r="D86" s="104">
        <v>52.61</v>
      </c>
      <c r="E86" s="104">
        <v>27.65</v>
      </c>
      <c r="F86" s="104">
        <v>49.65</v>
      </c>
      <c r="G86" s="104">
        <v>17.34</v>
      </c>
      <c r="H86" s="104">
        <v>56.07</v>
      </c>
      <c r="I86" s="104">
        <v>44.91</v>
      </c>
      <c r="J86" s="104">
        <v>67.23</v>
      </c>
      <c r="K86" s="104">
        <v>21.44</v>
      </c>
      <c r="L86" s="104">
        <v>62.08</v>
      </c>
      <c r="M86" s="104">
        <v>31.01</v>
      </c>
      <c r="N86" s="104">
        <v>60.41</v>
      </c>
      <c r="P86" s="182">
        <v>15.21</v>
      </c>
      <c r="Q86" s="182">
        <v>52.61</v>
      </c>
      <c r="R86" s="182">
        <v>27.65</v>
      </c>
      <c r="S86" s="182">
        <v>49.65</v>
      </c>
      <c r="T86" s="182">
        <v>17.34</v>
      </c>
      <c r="U86" s="182">
        <v>56.07</v>
      </c>
      <c r="V86" s="182">
        <v>44.91</v>
      </c>
      <c r="W86" s="182">
        <v>67.23</v>
      </c>
      <c r="X86" s="182">
        <v>21.44</v>
      </c>
      <c r="Y86" s="182">
        <v>62.08</v>
      </c>
      <c r="Z86" s="182">
        <v>31.01</v>
      </c>
      <c r="AA86" s="182">
        <v>60.41</v>
      </c>
      <c r="AB86" s="161"/>
    </row>
    <row r="87" spans="1:28" s="94" customFormat="1" ht="11.25" x14ac:dyDescent="0.2">
      <c r="A87" s="103"/>
      <c r="B87" s="105" t="s">
        <v>111</v>
      </c>
      <c r="C87" s="109">
        <v>13246</v>
      </c>
      <c r="D87" s="109">
        <v>45564</v>
      </c>
      <c r="E87" s="109">
        <v>24468</v>
      </c>
      <c r="F87" s="109">
        <v>45064</v>
      </c>
      <c r="G87" s="109">
        <v>16969</v>
      </c>
      <c r="H87" s="109">
        <v>54750</v>
      </c>
      <c r="I87" s="109">
        <v>44462</v>
      </c>
      <c r="J87" s="109">
        <v>66923</v>
      </c>
      <c r="K87" s="109">
        <v>23112</v>
      </c>
      <c r="L87" s="109">
        <v>66380</v>
      </c>
      <c r="M87" s="109">
        <v>34199</v>
      </c>
      <c r="N87" s="109">
        <v>69384</v>
      </c>
      <c r="P87" s="493">
        <v>13246</v>
      </c>
      <c r="Q87" s="493">
        <v>45564</v>
      </c>
      <c r="R87" s="493">
        <v>24468</v>
      </c>
      <c r="S87" s="493">
        <v>45064</v>
      </c>
      <c r="T87" s="493">
        <v>16969</v>
      </c>
      <c r="U87" s="493">
        <v>54750</v>
      </c>
      <c r="V87" s="493">
        <v>44462</v>
      </c>
      <c r="W87" s="493">
        <v>66923</v>
      </c>
      <c r="X87" s="493">
        <v>23112</v>
      </c>
      <c r="Y87" s="493">
        <v>66380</v>
      </c>
      <c r="Z87" s="493">
        <v>34199</v>
      </c>
      <c r="AA87" s="493">
        <v>69384</v>
      </c>
      <c r="AB87" s="149"/>
    </row>
    <row r="88" spans="1:28" s="94" customFormat="1" ht="11.25" x14ac:dyDescent="0.2">
      <c r="A88" s="103"/>
      <c r="B88" s="105" t="s">
        <v>110</v>
      </c>
      <c r="C88" s="109">
        <v>87059</v>
      </c>
      <c r="D88" s="109">
        <v>86614</v>
      </c>
      <c r="E88" s="109">
        <v>88498</v>
      </c>
      <c r="F88" s="109">
        <v>90760</v>
      </c>
      <c r="G88" s="109">
        <v>97849</v>
      </c>
      <c r="H88" s="109">
        <v>97652</v>
      </c>
      <c r="I88" s="109">
        <v>98992</v>
      </c>
      <c r="J88" s="109">
        <v>99539</v>
      </c>
      <c r="K88" s="109">
        <v>107775</v>
      </c>
      <c r="L88" s="109">
        <v>106921</v>
      </c>
      <c r="M88" s="109">
        <v>110281</v>
      </c>
      <c r="N88" s="109">
        <v>114859</v>
      </c>
      <c r="P88" s="493">
        <v>87059</v>
      </c>
      <c r="Q88" s="493">
        <v>86614</v>
      </c>
      <c r="R88" s="493">
        <v>88498</v>
      </c>
      <c r="S88" s="493">
        <v>90760</v>
      </c>
      <c r="T88" s="493">
        <v>97849</v>
      </c>
      <c r="U88" s="493">
        <v>97652</v>
      </c>
      <c r="V88" s="493">
        <v>98992</v>
      </c>
      <c r="W88" s="493">
        <v>99539</v>
      </c>
      <c r="X88" s="493">
        <v>107775</v>
      </c>
      <c r="Y88" s="493">
        <v>106921</v>
      </c>
      <c r="Z88" s="493">
        <v>110281</v>
      </c>
      <c r="AA88" s="493">
        <v>114859</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5.18</v>
      </c>
      <c r="D15" s="104">
        <v>5.0599999999999996</v>
      </c>
      <c r="E15" s="104">
        <v>5.51</v>
      </c>
      <c r="F15" s="104">
        <v>5.39</v>
      </c>
      <c r="G15" s="104">
        <v>4.97</v>
      </c>
      <c r="H15" s="104">
        <v>5.13</v>
      </c>
      <c r="I15" s="104">
        <v>4.6100000000000003</v>
      </c>
      <c r="J15" s="104">
        <v>4.42</v>
      </c>
      <c r="K15" s="104">
        <v>4.49</v>
      </c>
      <c r="L15" s="104">
        <v>4.38</v>
      </c>
      <c r="M15" s="104">
        <v>3.8</v>
      </c>
      <c r="N15" s="104">
        <v>3.96</v>
      </c>
      <c r="P15" s="182">
        <v>5.18</v>
      </c>
      <c r="Q15" s="182">
        <v>5.0599999999999996</v>
      </c>
      <c r="R15" s="182">
        <v>5.51</v>
      </c>
      <c r="S15" s="182">
        <v>5.39</v>
      </c>
      <c r="T15" s="182">
        <v>4.97</v>
      </c>
      <c r="U15" s="182">
        <v>5.13</v>
      </c>
      <c r="V15" s="182">
        <v>4.6100000000000003</v>
      </c>
      <c r="W15" s="182">
        <v>4.42</v>
      </c>
      <c r="X15" s="182">
        <v>4.49</v>
      </c>
      <c r="Y15" s="182">
        <v>4.38</v>
      </c>
      <c r="Z15" s="182">
        <v>3.8</v>
      </c>
      <c r="AA15" s="182">
        <v>3.96</v>
      </c>
    </row>
    <row r="16" spans="1:27" s="108" customFormat="1" ht="11.25" x14ac:dyDescent="0.2">
      <c r="A16" s="106" t="str">
        <f>Non_Rept_Pop!$A$1</f>
        <v>Benton County</v>
      </c>
      <c r="B16" s="107"/>
      <c r="C16" s="104">
        <v>5.18</v>
      </c>
      <c r="D16" s="104">
        <v>5.52</v>
      </c>
      <c r="E16" s="104">
        <v>5.65</v>
      </c>
      <c r="F16" s="104">
        <v>5.94</v>
      </c>
      <c r="G16" s="104">
        <v>5.41</v>
      </c>
      <c r="H16" s="104">
        <v>4.97</v>
      </c>
      <c r="I16" s="104">
        <v>4.9400000000000004</v>
      </c>
      <c r="J16" s="104">
        <v>4.6900000000000004</v>
      </c>
      <c r="K16" s="104">
        <v>4.25</v>
      </c>
      <c r="L16" s="104">
        <v>4.1900000000000004</v>
      </c>
      <c r="M16" s="104">
        <v>2.58</v>
      </c>
      <c r="N16" s="104">
        <v>4.4800000000000004</v>
      </c>
      <c r="P16" s="182">
        <v>5.18</v>
      </c>
      <c r="Q16" s="182">
        <v>5.52</v>
      </c>
      <c r="R16" s="182">
        <v>5.65</v>
      </c>
      <c r="S16" s="182">
        <v>5.94</v>
      </c>
      <c r="T16" s="182">
        <v>5.41</v>
      </c>
      <c r="U16" s="182">
        <v>4.97</v>
      </c>
      <c r="V16" s="182">
        <v>4.9400000000000004</v>
      </c>
      <c r="W16" s="182">
        <v>4.6900000000000004</v>
      </c>
      <c r="X16" s="182">
        <v>4.25</v>
      </c>
      <c r="Y16" s="182">
        <v>4.1900000000000004</v>
      </c>
      <c r="Z16" s="182">
        <v>2.58</v>
      </c>
      <c r="AA16" s="182">
        <v>4.4800000000000004</v>
      </c>
    </row>
    <row r="17" spans="1:27" s="94" customFormat="1" ht="11.25" x14ac:dyDescent="0.2">
      <c r="A17" s="103"/>
      <c r="B17" s="105" t="s">
        <v>118</v>
      </c>
      <c r="C17" s="109">
        <v>670</v>
      </c>
      <c r="D17" s="109">
        <v>732</v>
      </c>
      <c r="E17" s="109">
        <v>766</v>
      </c>
      <c r="F17" s="109">
        <v>819</v>
      </c>
      <c r="G17" s="109">
        <v>755</v>
      </c>
      <c r="H17" s="109">
        <v>707</v>
      </c>
      <c r="I17" s="109">
        <v>714</v>
      </c>
      <c r="J17" s="109">
        <v>687</v>
      </c>
      <c r="K17" s="109">
        <v>629</v>
      </c>
      <c r="L17" s="109">
        <v>628</v>
      </c>
      <c r="M17" s="109">
        <v>394</v>
      </c>
      <c r="N17" s="109">
        <v>698</v>
      </c>
      <c r="P17" s="149">
        <v>670</v>
      </c>
      <c r="Q17" s="149">
        <v>732</v>
      </c>
      <c r="R17" s="149">
        <v>766</v>
      </c>
      <c r="S17" s="149">
        <v>819</v>
      </c>
      <c r="T17" s="149">
        <v>755</v>
      </c>
      <c r="U17" s="149">
        <v>707</v>
      </c>
      <c r="V17" s="149">
        <v>714</v>
      </c>
      <c r="W17" s="149">
        <v>687</v>
      </c>
      <c r="X17" s="149">
        <v>629</v>
      </c>
      <c r="Y17" s="149">
        <v>628</v>
      </c>
      <c r="Z17" s="149">
        <v>394</v>
      </c>
      <c r="AA17" s="149">
        <v>698</v>
      </c>
    </row>
    <row r="18" spans="1:27" s="94" customFormat="1" ht="11.25" x14ac:dyDescent="0.2">
      <c r="A18" s="103"/>
      <c r="B18" s="105" t="s">
        <v>117</v>
      </c>
      <c r="C18" s="109">
        <v>129431</v>
      </c>
      <c r="D18" s="109">
        <v>132571</v>
      </c>
      <c r="E18" s="109">
        <v>135675</v>
      </c>
      <c r="F18" s="109">
        <v>137989</v>
      </c>
      <c r="G18" s="109">
        <v>139669</v>
      </c>
      <c r="H18" s="109">
        <v>142230</v>
      </c>
      <c r="I18" s="109">
        <v>144645</v>
      </c>
      <c r="J18" s="109">
        <v>146407</v>
      </c>
      <c r="K18" s="109">
        <v>147835</v>
      </c>
      <c r="L18" s="109">
        <v>149825</v>
      </c>
      <c r="M18" s="109">
        <v>152624</v>
      </c>
      <c r="N18" s="109">
        <v>155864</v>
      </c>
      <c r="P18" s="493">
        <v>129431</v>
      </c>
      <c r="Q18" s="493">
        <v>132571</v>
      </c>
      <c r="R18" s="493">
        <v>135675</v>
      </c>
      <c r="S18" s="493">
        <v>137989</v>
      </c>
      <c r="T18" s="493">
        <v>139669</v>
      </c>
      <c r="U18" s="493">
        <v>142230</v>
      </c>
      <c r="V18" s="493">
        <v>144645</v>
      </c>
      <c r="W18" s="493">
        <v>146407</v>
      </c>
      <c r="X18" s="493">
        <v>147835</v>
      </c>
      <c r="Y18" s="493">
        <v>149825</v>
      </c>
      <c r="Z18" s="493">
        <v>152624</v>
      </c>
      <c r="AA18" s="493">
        <v>155864</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31.09</v>
      </c>
      <c r="D50" s="104">
        <v>32.700000000000003</v>
      </c>
      <c r="E50" s="104">
        <v>29.8</v>
      </c>
      <c r="F50" s="104">
        <v>31.58</v>
      </c>
      <c r="G50" s="104">
        <v>32.590000000000003</v>
      </c>
      <c r="H50" s="104">
        <v>32.51</v>
      </c>
      <c r="I50" s="104">
        <v>31.14</v>
      </c>
      <c r="J50" s="104">
        <v>31.15</v>
      </c>
      <c r="K50" s="104">
        <v>33.619999999999997</v>
      </c>
      <c r="L50" s="104">
        <v>37.93</v>
      </c>
      <c r="M50" s="104">
        <v>40.200000000000003</v>
      </c>
      <c r="N50" s="104">
        <v>40.56</v>
      </c>
      <c r="P50" s="182">
        <v>31.09</v>
      </c>
      <c r="Q50" s="182">
        <v>32.700000000000003</v>
      </c>
      <c r="R50" s="182">
        <v>29.8</v>
      </c>
      <c r="S50" s="182">
        <v>31.58</v>
      </c>
      <c r="T50" s="182">
        <v>32.590000000000003</v>
      </c>
      <c r="U50" s="182">
        <v>32.51</v>
      </c>
      <c r="V50" s="182">
        <v>31.14</v>
      </c>
      <c r="W50" s="182">
        <v>31.15</v>
      </c>
      <c r="X50" s="182">
        <v>33.619999999999997</v>
      </c>
      <c r="Y50" s="182">
        <v>37.93</v>
      </c>
      <c r="Z50" s="182">
        <v>40.200000000000003</v>
      </c>
      <c r="AA50" s="182">
        <v>40.56</v>
      </c>
    </row>
    <row r="51" spans="1:27" s="108" customFormat="1" ht="11.25" x14ac:dyDescent="0.2">
      <c r="A51" s="106" t="str">
        <f>A16</f>
        <v>Benton County</v>
      </c>
      <c r="B51" s="107"/>
      <c r="C51" s="104">
        <v>38.409999999999997</v>
      </c>
      <c r="D51" s="104">
        <v>39.74</v>
      </c>
      <c r="E51" s="104">
        <v>36.19</v>
      </c>
      <c r="F51" s="104">
        <v>32.659999999999997</v>
      </c>
      <c r="G51" s="104">
        <v>26.16</v>
      </c>
      <c r="H51" s="104">
        <v>26.69</v>
      </c>
      <c r="I51" s="104">
        <v>28.39</v>
      </c>
      <c r="J51" s="104">
        <v>29.43</v>
      </c>
      <c r="K51" s="104">
        <v>31.64</v>
      </c>
      <c r="L51" s="104">
        <v>38.950000000000003</v>
      </c>
      <c r="M51" s="104">
        <v>37.76</v>
      </c>
      <c r="N51" s="104">
        <v>40.630000000000003</v>
      </c>
      <c r="P51" s="182">
        <v>38.409999999999997</v>
      </c>
      <c r="Q51" s="182">
        <v>39.74</v>
      </c>
      <c r="R51" s="182">
        <v>36.19</v>
      </c>
      <c r="S51" s="182">
        <v>32.659999999999997</v>
      </c>
      <c r="T51" s="182">
        <v>26.16</v>
      </c>
      <c r="U51" s="182">
        <v>26.69</v>
      </c>
      <c r="V51" s="182">
        <v>28.39</v>
      </c>
      <c r="W51" s="182">
        <v>29.43</v>
      </c>
      <c r="X51" s="182">
        <v>31.64</v>
      </c>
      <c r="Y51" s="182">
        <v>38.950000000000003</v>
      </c>
      <c r="Z51" s="182">
        <v>37.76</v>
      </c>
      <c r="AA51" s="182">
        <v>40.630000000000003</v>
      </c>
    </row>
    <row r="52" spans="1:27" s="94" customFormat="1" ht="11.25" x14ac:dyDescent="0.2">
      <c r="A52" s="103"/>
      <c r="B52" s="105" t="s">
        <v>116</v>
      </c>
      <c r="C52" s="109">
        <v>1773</v>
      </c>
      <c r="D52" s="109">
        <v>1862</v>
      </c>
      <c r="E52" s="109">
        <v>1725</v>
      </c>
      <c r="F52" s="109">
        <v>1555</v>
      </c>
      <c r="G52" s="109">
        <v>1243</v>
      </c>
      <c r="H52" s="109">
        <v>1281</v>
      </c>
      <c r="I52" s="109">
        <v>1374</v>
      </c>
      <c r="J52" s="109">
        <v>1433</v>
      </c>
      <c r="K52" s="109">
        <v>1553</v>
      </c>
      <c r="L52" s="109">
        <v>1939</v>
      </c>
      <c r="M52" s="109">
        <v>1907</v>
      </c>
      <c r="N52" s="109">
        <v>2088</v>
      </c>
      <c r="P52" s="493">
        <v>1773</v>
      </c>
      <c r="Q52" s="493">
        <v>1862</v>
      </c>
      <c r="R52" s="493">
        <v>1725</v>
      </c>
      <c r="S52" s="493">
        <v>1555</v>
      </c>
      <c r="T52" s="493">
        <v>1243</v>
      </c>
      <c r="U52" s="493">
        <v>1281</v>
      </c>
      <c r="V52" s="493">
        <v>1374</v>
      </c>
      <c r="W52" s="493">
        <v>1433</v>
      </c>
      <c r="X52" s="493">
        <v>1553</v>
      </c>
      <c r="Y52" s="493">
        <v>1939</v>
      </c>
      <c r="Z52" s="493">
        <v>1907</v>
      </c>
      <c r="AA52" s="493">
        <v>2088</v>
      </c>
    </row>
    <row r="53" spans="1:27" s="94" customFormat="1" ht="11.25" x14ac:dyDescent="0.2">
      <c r="A53" s="103"/>
      <c r="B53" s="105" t="s">
        <v>115</v>
      </c>
      <c r="C53" s="109">
        <v>46162</v>
      </c>
      <c r="D53" s="109">
        <v>46855</v>
      </c>
      <c r="E53" s="109">
        <v>47666</v>
      </c>
      <c r="F53" s="109">
        <v>47618</v>
      </c>
      <c r="G53" s="109">
        <v>47510</v>
      </c>
      <c r="H53" s="109">
        <v>48001</v>
      </c>
      <c r="I53" s="109">
        <v>48403</v>
      </c>
      <c r="J53" s="109">
        <v>48699</v>
      </c>
      <c r="K53" s="109">
        <v>49081</v>
      </c>
      <c r="L53" s="109">
        <v>49777</v>
      </c>
      <c r="M53" s="109">
        <v>50504</v>
      </c>
      <c r="N53" s="109">
        <v>51389</v>
      </c>
      <c r="P53" s="493">
        <v>46162</v>
      </c>
      <c r="Q53" s="493">
        <v>46855</v>
      </c>
      <c r="R53" s="493">
        <v>47666</v>
      </c>
      <c r="S53" s="493">
        <v>47618</v>
      </c>
      <c r="T53" s="493">
        <v>47510</v>
      </c>
      <c r="U53" s="493">
        <v>48001</v>
      </c>
      <c r="V53" s="493">
        <v>48403</v>
      </c>
      <c r="W53" s="493">
        <v>48699</v>
      </c>
      <c r="X53" s="493">
        <v>49081</v>
      </c>
      <c r="Y53" s="493">
        <v>49777</v>
      </c>
      <c r="Z53" s="493">
        <v>50504</v>
      </c>
      <c r="AA53" s="493">
        <v>51389</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64.349999999999994</v>
      </c>
      <c r="D15" s="104">
        <v>67.61</v>
      </c>
      <c r="E15" s="104">
        <v>77.510000000000005</v>
      </c>
      <c r="F15" s="104">
        <v>53</v>
      </c>
      <c r="G15" s="104">
        <v>43.69</v>
      </c>
      <c r="H15" s="104">
        <v>33.89</v>
      </c>
      <c r="I15" s="104" t="s">
        <v>705</v>
      </c>
      <c r="J15" s="104" t="s">
        <v>705</v>
      </c>
      <c r="K15" s="104" t="s">
        <v>705</v>
      </c>
      <c r="L15" s="104" t="s">
        <v>705</v>
      </c>
      <c r="M15" s="104" t="s">
        <v>705</v>
      </c>
      <c r="N15" s="104" t="s">
        <v>705</v>
      </c>
      <c r="O15" s="138"/>
      <c r="P15" s="143">
        <v>64.349999999999994</v>
      </c>
      <c r="Q15" s="143">
        <v>67.61</v>
      </c>
      <c r="R15" s="143">
        <v>77.510000000000005</v>
      </c>
      <c r="S15" s="143">
        <v>53</v>
      </c>
      <c r="T15" s="143">
        <v>43.69</v>
      </c>
      <c r="U15" s="143">
        <v>33.89</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Benton County</v>
      </c>
      <c r="B16" s="107"/>
      <c r="C16" s="104">
        <v>70.2</v>
      </c>
      <c r="D16" s="104">
        <v>77.709999999999994</v>
      </c>
      <c r="E16" s="104">
        <v>78.400000000000006</v>
      </c>
      <c r="F16" s="104">
        <v>51.42</v>
      </c>
      <c r="G16" s="104">
        <v>44.61</v>
      </c>
      <c r="H16" s="104">
        <v>33.21</v>
      </c>
      <c r="I16" s="104" t="s">
        <v>705</v>
      </c>
      <c r="J16" s="104" t="s">
        <v>705</v>
      </c>
      <c r="K16" s="104" t="s">
        <v>705</v>
      </c>
      <c r="L16" s="104" t="s">
        <v>705</v>
      </c>
      <c r="M16" s="104" t="s">
        <v>705</v>
      </c>
      <c r="N16" s="104" t="s">
        <v>705</v>
      </c>
      <c r="O16" s="144"/>
      <c r="P16" s="143">
        <v>70.2</v>
      </c>
      <c r="Q16" s="143">
        <v>77.709999999999994</v>
      </c>
      <c r="R16" s="143">
        <v>78.400000000000006</v>
      </c>
      <c r="S16" s="143">
        <v>51.42</v>
      </c>
      <c r="T16" s="143">
        <v>44.61</v>
      </c>
      <c r="U16" s="143">
        <v>33.21</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1107</v>
      </c>
      <c r="D17" s="147">
        <v>732</v>
      </c>
      <c r="E17" s="147">
        <v>2530</v>
      </c>
      <c r="F17" s="147">
        <v>1089</v>
      </c>
      <c r="G17" s="147">
        <v>878</v>
      </c>
      <c r="H17" s="147">
        <v>709</v>
      </c>
      <c r="I17" s="147" t="s">
        <v>705</v>
      </c>
      <c r="J17" s="147" t="s">
        <v>705</v>
      </c>
      <c r="K17" s="147" t="s">
        <v>705</v>
      </c>
      <c r="L17" s="147" t="s">
        <v>705</v>
      </c>
      <c r="M17" s="147" t="s">
        <v>705</v>
      </c>
      <c r="N17" s="147" t="s">
        <v>705</v>
      </c>
      <c r="O17" s="138"/>
      <c r="P17" s="496">
        <v>1107</v>
      </c>
      <c r="Q17" s="148">
        <v>732</v>
      </c>
      <c r="R17" s="496">
        <v>2530</v>
      </c>
      <c r="S17" s="496">
        <v>1089</v>
      </c>
      <c r="T17" s="148">
        <v>878</v>
      </c>
      <c r="U17" s="148">
        <v>709</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1577</v>
      </c>
      <c r="D18" s="147">
        <v>942</v>
      </c>
      <c r="E18" s="147">
        <v>3227</v>
      </c>
      <c r="F18" s="147">
        <v>2118</v>
      </c>
      <c r="G18" s="147">
        <v>1968</v>
      </c>
      <c r="H18" s="147">
        <v>2135</v>
      </c>
      <c r="I18" s="147" t="s">
        <v>705</v>
      </c>
      <c r="J18" s="147" t="s">
        <v>705</v>
      </c>
      <c r="K18" s="147" t="s">
        <v>705</v>
      </c>
      <c r="L18" s="147" t="s">
        <v>705</v>
      </c>
      <c r="M18" s="147" t="s">
        <v>705</v>
      </c>
      <c r="N18" s="147" t="s">
        <v>705</v>
      </c>
      <c r="O18" s="138"/>
      <c r="P18" s="496">
        <v>1577</v>
      </c>
      <c r="Q18" s="148">
        <v>942</v>
      </c>
      <c r="R18" s="496">
        <v>3227</v>
      </c>
      <c r="S18" s="496">
        <v>2118</v>
      </c>
      <c r="T18" s="496">
        <v>1968</v>
      </c>
      <c r="U18" s="496">
        <v>2135</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59.66</v>
      </c>
      <c r="D50" s="104">
        <v>60.75</v>
      </c>
      <c r="E50" s="104">
        <v>59.38</v>
      </c>
      <c r="F50" s="104">
        <v>59.59</v>
      </c>
      <c r="G50" s="104">
        <v>52.51</v>
      </c>
      <c r="H50" s="104">
        <v>51.25</v>
      </c>
      <c r="I50" s="104" t="s">
        <v>705</v>
      </c>
      <c r="J50" s="104" t="s">
        <v>705</v>
      </c>
      <c r="K50" s="104" t="s">
        <v>705</v>
      </c>
      <c r="L50" s="104" t="s">
        <v>705</v>
      </c>
      <c r="M50" s="104" t="s">
        <v>705</v>
      </c>
      <c r="N50" s="104" t="s">
        <v>705</v>
      </c>
      <c r="O50" s="138"/>
      <c r="P50" s="143">
        <v>59.66</v>
      </c>
      <c r="Q50" s="143">
        <v>60.75</v>
      </c>
      <c r="R50" s="143">
        <v>59.38</v>
      </c>
      <c r="S50" s="143">
        <v>59.59</v>
      </c>
      <c r="T50" s="143">
        <v>52.51</v>
      </c>
      <c r="U50" s="143">
        <v>51.25</v>
      </c>
      <c r="V50" s="143"/>
      <c r="W50" s="143"/>
      <c r="X50" s="143"/>
      <c r="Y50" s="143"/>
      <c r="Z50" s="143"/>
      <c r="AA50" s="143"/>
      <c r="AB50" s="138"/>
      <c r="AC50" s="138"/>
      <c r="AD50" s="138"/>
      <c r="AE50" s="138"/>
      <c r="AF50" s="138"/>
      <c r="AG50" s="138"/>
      <c r="AH50" s="138"/>
    </row>
    <row r="51" spans="1:34" s="108" customFormat="1" ht="15.6" customHeight="1" x14ac:dyDescent="0.2">
      <c r="A51" s="106" t="str">
        <f>$A$16</f>
        <v>Benton County</v>
      </c>
      <c r="B51" s="107"/>
      <c r="C51" s="104">
        <v>59.24</v>
      </c>
      <c r="D51" s="104">
        <v>61.41</v>
      </c>
      <c r="E51" s="104">
        <v>62.1</v>
      </c>
      <c r="F51" s="104">
        <v>62.82</v>
      </c>
      <c r="G51" s="104">
        <v>54.98</v>
      </c>
      <c r="H51" s="104">
        <v>55.65</v>
      </c>
      <c r="I51" s="104" t="s">
        <v>705</v>
      </c>
      <c r="J51" s="104" t="s">
        <v>705</v>
      </c>
      <c r="K51" s="104" t="s">
        <v>705</v>
      </c>
      <c r="L51" s="104" t="s">
        <v>705</v>
      </c>
      <c r="M51" s="104" t="s">
        <v>705</v>
      </c>
      <c r="N51" s="104" t="s">
        <v>705</v>
      </c>
      <c r="O51" s="144"/>
      <c r="P51" s="143">
        <v>59.24</v>
      </c>
      <c r="Q51" s="143">
        <v>61.41</v>
      </c>
      <c r="R51" s="143">
        <v>62.1</v>
      </c>
      <c r="S51" s="143">
        <v>62.82</v>
      </c>
      <c r="T51" s="143">
        <v>54.98</v>
      </c>
      <c r="U51" s="143">
        <v>55.65</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1317</v>
      </c>
      <c r="D52" s="147">
        <v>1378</v>
      </c>
      <c r="E52" s="147">
        <v>1486</v>
      </c>
      <c r="F52" s="147">
        <v>1482</v>
      </c>
      <c r="G52" s="147">
        <v>1352</v>
      </c>
      <c r="H52" s="147">
        <v>1429</v>
      </c>
      <c r="I52" s="147" t="s">
        <v>705</v>
      </c>
      <c r="J52" s="147" t="s">
        <v>705</v>
      </c>
      <c r="K52" s="147" t="s">
        <v>705</v>
      </c>
      <c r="L52" s="147" t="s">
        <v>705</v>
      </c>
      <c r="M52" s="147" t="s">
        <v>705</v>
      </c>
      <c r="N52" s="147" t="s">
        <v>705</v>
      </c>
      <c r="O52" s="138"/>
      <c r="P52" s="496">
        <v>1317</v>
      </c>
      <c r="Q52" s="496">
        <v>1378</v>
      </c>
      <c r="R52" s="496">
        <v>1486</v>
      </c>
      <c r="S52" s="496">
        <v>1482</v>
      </c>
      <c r="T52" s="496">
        <v>1352</v>
      </c>
      <c r="U52" s="496">
        <v>1429</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2223</v>
      </c>
      <c r="D53" s="147">
        <v>2244</v>
      </c>
      <c r="E53" s="147">
        <v>2393</v>
      </c>
      <c r="F53" s="147">
        <v>2359</v>
      </c>
      <c r="G53" s="147">
        <v>2459</v>
      </c>
      <c r="H53" s="147">
        <v>2568</v>
      </c>
      <c r="I53" s="147" t="s">
        <v>705</v>
      </c>
      <c r="J53" s="147" t="s">
        <v>705</v>
      </c>
      <c r="K53" s="147" t="s">
        <v>705</v>
      </c>
      <c r="L53" s="147" t="s">
        <v>705</v>
      </c>
      <c r="M53" s="147" t="s">
        <v>705</v>
      </c>
      <c r="N53" s="147" t="s">
        <v>705</v>
      </c>
      <c r="O53" s="138"/>
      <c r="P53" s="496">
        <v>2223</v>
      </c>
      <c r="Q53" s="496">
        <v>2244</v>
      </c>
      <c r="R53" s="496">
        <v>2393</v>
      </c>
      <c r="S53" s="496">
        <v>2359</v>
      </c>
      <c r="T53" s="496">
        <v>2459</v>
      </c>
      <c r="U53" s="496">
        <v>2568</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57.55</v>
      </c>
      <c r="D85" s="104">
        <v>59.54</v>
      </c>
      <c r="E85" s="104">
        <v>63.07</v>
      </c>
      <c r="F85" s="104">
        <v>57.39</v>
      </c>
      <c r="G85" s="104">
        <v>57</v>
      </c>
      <c r="H85" s="104">
        <v>54.32</v>
      </c>
      <c r="I85" s="104" t="s">
        <v>705</v>
      </c>
      <c r="J85" s="104" t="s">
        <v>705</v>
      </c>
      <c r="K85" s="104" t="s">
        <v>705</v>
      </c>
      <c r="L85" s="104" t="s">
        <v>705</v>
      </c>
      <c r="M85" s="104" t="s">
        <v>705</v>
      </c>
      <c r="N85" s="104" t="s">
        <v>705</v>
      </c>
      <c r="O85" s="138"/>
      <c r="P85" s="143">
        <v>57.55</v>
      </c>
      <c r="Q85" s="143">
        <v>59.54</v>
      </c>
      <c r="R85" s="143">
        <v>63.07</v>
      </c>
      <c r="S85" s="143">
        <v>57.39</v>
      </c>
      <c r="T85" s="143">
        <v>57</v>
      </c>
      <c r="U85" s="143">
        <v>54.32</v>
      </c>
      <c r="V85" s="143"/>
      <c r="W85" s="143"/>
      <c r="X85" s="143"/>
      <c r="Y85" s="143"/>
      <c r="Z85" s="143"/>
      <c r="AA85" s="143"/>
      <c r="AB85" s="138"/>
      <c r="AC85" s="138"/>
      <c r="AD85" s="138"/>
      <c r="AE85" s="138"/>
      <c r="AF85" s="138"/>
      <c r="AG85" s="138"/>
      <c r="AH85" s="138"/>
    </row>
    <row r="86" spans="1:34" s="108" customFormat="1" ht="15.6" customHeight="1" x14ac:dyDescent="0.2">
      <c r="A86" s="106" t="str">
        <f>$A$16</f>
        <v>Benton County</v>
      </c>
      <c r="B86" s="107"/>
      <c r="C86" s="104">
        <v>51.63</v>
      </c>
      <c r="D86" s="104">
        <v>55.28</v>
      </c>
      <c r="E86" s="104">
        <v>62.2</v>
      </c>
      <c r="F86" s="104">
        <v>55.49</v>
      </c>
      <c r="G86" s="104">
        <v>55.02</v>
      </c>
      <c r="H86" s="104">
        <v>51.09</v>
      </c>
      <c r="I86" s="104" t="s">
        <v>705</v>
      </c>
      <c r="J86" s="104" t="s">
        <v>705</v>
      </c>
      <c r="K86" s="104" t="s">
        <v>705</v>
      </c>
      <c r="L86" s="104" t="s">
        <v>705</v>
      </c>
      <c r="M86" s="104" t="s">
        <v>705</v>
      </c>
      <c r="N86" s="104" t="s">
        <v>705</v>
      </c>
      <c r="O86" s="144"/>
      <c r="P86" s="143">
        <v>51.63</v>
      </c>
      <c r="Q86" s="143">
        <v>55.28</v>
      </c>
      <c r="R86" s="143">
        <v>62.2</v>
      </c>
      <c r="S86" s="143">
        <v>55.49</v>
      </c>
      <c r="T86" s="143">
        <v>55.02</v>
      </c>
      <c r="U86" s="143">
        <v>51.09</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1157</v>
      </c>
      <c r="D87" s="147">
        <v>1246</v>
      </c>
      <c r="E87" s="147">
        <v>1570</v>
      </c>
      <c r="F87" s="147">
        <v>1298</v>
      </c>
      <c r="G87" s="147">
        <v>1288</v>
      </c>
      <c r="H87" s="147">
        <v>1246</v>
      </c>
      <c r="I87" s="147" t="s">
        <v>705</v>
      </c>
      <c r="J87" s="147" t="s">
        <v>705</v>
      </c>
      <c r="K87" s="147" t="s">
        <v>705</v>
      </c>
      <c r="L87" s="147" t="s">
        <v>705</v>
      </c>
      <c r="M87" s="147" t="s">
        <v>705</v>
      </c>
      <c r="N87" s="147" t="s">
        <v>705</v>
      </c>
      <c r="O87" s="138"/>
      <c r="P87" s="496">
        <v>1157</v>
      </c>
      <c r="Q87" s="496">
        <v>1246</v>
      </c>
      <c r="R87" s="496">
        <v>1570</v>
      </c>
      <c r="S87" s="496">
        <v>1298</v>
      </c>
      <c r="T87" s="496">
        <v>1288</v>
      </c>
      <c r="U87" s="496">
        <v>1246</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2241</v>
      </c>
      <c r="D88" s="147">
        <v>2254</v>
      </c>
      <c r="E88" s="147">
        <v>2524</v>
      </c>
      <c r="F88" s="147">
        <v>2339</v>
      </c>
      <c r="G88" s="147">
        <v>2341</v>
      </c>
      <c r="H88" s="147">
        <v>2439</v>
      </c>
      <c r="I88" s="147" t="s">
        <v>705</v>
      </c>
      <c r="J88" s="147" t="s">
        <v>705</v>
      </c>
      <c r="K88" s="147" t="s">
        <v>705</v>
      </c>
      <c r="L88" s="147" t="s">
        <v>705</v>
      </c>
      <c r="M88" s="147" t="s">
        <v>705</v>
      </c>
      <c r="N88" s="147" t="s">
        <v>705</v>
      </c>
      <c r="O88" s="138"/>
      <c r="P88" s="496">
        <v>2241</v>
      </c>
      <c r="Q88" s="496">
        <v>2254</v>
      </c>
      <c r="R88" s="496">
        <v>2524</v>
      </c>
      <c r="S88" s="496">
        <v>2339</v>
      </c>
      <c r="T88" s="496">
        <v>2341</v>
      </c>
      <c r="U88" s="496">
        <v>2439</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19.84</v>
      </c>
      <c r="D120" s="104">
        <v>17.510000000000002</v>
      </c>
      <c r="E120" s="104">
        <v>15.33</v>
      </c>
      <c r="F120" s="104">
        <v>12.7</v>
      </c>
      <c r="G120" s="104">
        <v>13.25</v>
      </c>
      <c r="H120" s="104">
        <v>12.44</v>
      </c>
      <c r="I120" s="104">
        <v>12.8</v>
      </c>
      <c r="J120" s="104">
        <v>11.81</v>
      </c>
      <c r="K120" s="104">
        <v>12.09</v>
      </c>
      <c r="L120" s="104">
        <v>12.14</v>
      </c>
      <c r="M120" s="104">
        <v>9.91</v>
      </c>
      <c r="N120" s="104">
        <v>9.0299999999999994</v>
      </c>
      <c r="O120" s="138"/>
      <c r="P120" s="156">
        <v>19.84</v>
      </c>
      <c r="Q120" s="156">
        <v>17.510000000000002</v>
      </c>
      <c r="R120" s="156">
        <v>15.33</v>
      </c>
      <c r="S120" s="156">
        <v>12.7</v>
      </c>
      <c r="T120" s="156">
        <v>13.25</v>
      </c>
      <c r="U120" s="156">
        <v>12.44</v>
      </c>
      <c r="V120" s="156">
        <v>12.8</v>
      </c>
      <c r="W120" s="156">
        <v>11.81</v>
      </c>
      <c r="X120" s="156">
        <v>12.09</v>
      </c>
      <c r="Y120" s="156">
        <v>12.14</v>
      </c>
      <c r="Z120" s="156">
        <v>9.91</v>
      </c>
      <c r="AA120" s="156">
        <v>9.0299999999999994</v>
      </c>
      <c r="AB120" s="138"/>
      <c r="AC120" s="138"/>
      <c r="AD120" s="138"/>
      <c r="AE120" s="138"/>
      <c r="AF120" s="138"/>
      <c r="AG120" s="138"/>
      <c r="AH120" s="138"/>
    </row>
    <row r="121" spans="1:34" s="108" customFormat="1" ht="15.6" customHeight="1" x14ac:dyDescent="0.2">
      <c r="A121" s="106" t="str">
        <f>$A$16</f>
        <v>Benton County</v>
      </c>
      <c r="B121" s="107"/>
      <c r="C121" s="104">
        <v>17.54</v>
      </c>
      <c r="D121" s="104">
        <v>15.75</v>
      </c>
      <c r="E121" s="104">
        <v>14.99</v>
      </c>
      <c r="F121" s="104">
        <v>11.02</v>
      </c>
      <c r="G121" s="104">
        <v>10.94</v>
      </c>
      <c r="H121" s="104">
        <v>11.27</v>
      </c>
      <c r="I121" s="104">
        <v>10.039999999999999</v>
      </c>
      <c r="J121" s="104">
        <v>10.31</v>
      </c>
      <c r="K121" s="104">
        <v>10.39</v>
      </c>
      <c r="L121" s="104">
        <v>10.35</v>
      </c>
      <c r="M121" s="104">
        <v>11.11</v>
      </c>
      <c r="N121" s="104">
        <v>9.66</v>
      </c>
      <c r="O121" s="144"/>
      <c r="P121" s="156">
        <v>17.54</v>
      </c>
      <c r="Q121" s="156">
        <v>15.75</v>
      </c>
      <c r="R121" s="156">
        <v>14.99</v>
      </c>
      <c r="S121" s="156">
        <v>11.02</v>
      </c>
      <c r="T121" s="156">
        <v>10.94</v>
      </c>
      <c r="U121" s="156">
        <v>11.27</v>
      </c>
      <c r="V121" s="156">
        <v>10.039999999999999</v>
      </c>
      <c r="W121" s="156">
        <v>10.31</v>
      </c>
      <c r="X121" s="156">
        <v>10.39</v>
      </c>
      <c r="Y121" s="156">
        <v>10.35</v>
      </c>
      <c r="Z121" s="156">
        <v>11.11</v>
      </c>
      <c r="AA121" s="156">
        <v>9.66</v>
      </c>
      <c r="AB121" s="144"/>
      <c r="AC121" s="144"/>
      <c r="AD121" s="144"/>
      <c r="AE121" s="144"/>
      <c r="AF121" s="144"/>
      <c r="AG121" s="144"/>
      <c r="AH121" s="144"/>
    </row>
    <row r="122" spans="1:34" s="161" customFormat="1" ht="15.6" customHeight="1" x14ac:dyDescent="0.2">
      <c r="A122" s="157"/>
      <c r="B122" s="158"/>
      <c r="C122" s="159">
        <v>461</v>
      </c>
      <c r="D122" s="159">
        <v>410</v>
      </c>
      <c r="E122" s="159">
        <v>397</v>
      </c>
      <c r="F122" s="159" t="s">
        <v>721</v>
      </c>
      <c r="G122" s="159" t="s">
        <v>721</v>
      </c>
      <c r="H122" s="159" t="s">
        <v>721</v>
      </c>
      <c r="I122" s="159" t="s">
        <v>721</v>
      </c>
      <c r="J122" s="159" t="s">
        <v>721</v>
      </c>
      <c r="K122" s="159" t="s">
        <v>721</v>
      </c>
      <c r="L122" s="159" t="s">
        <v>721</v>
      </c>
      <c r="M122" s="159" t="s">
        <v>721</v>
      </c>
      <c r="N122" s="159" t="s">
        <v>721</v>
      </c>
      <c r="O122" s="144"/>
      <c r="P122" s="160">
        <v>461</v>
      </c>
      <c r="Q122" s="160">
        <v>410</v>
      </c>
      <c r="R122" s="160">
        <v>397</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10058</v>
      </c>
      <c r="D123" s="162">
        <v>10030</v>
      </c>
      <c r="E123" s="162">
        <v>10049</v>
      </c>
      <c r="F123" s="162" t="s">
        <v>721</v>
      </c>
      <c r="G123" s="162" t="s">
        <v>721</v>
      </c>
      <c r="H123" s="162" t="s">
        <v>721</v>
      </c>
      <c r="I123" s="162" t="s">
        <v>721</v>
      </c>
      <c r="J123" s="162" t="s">
        <v>721</v>
      </c>
      <c r="K123" s="162" t="s">
        <v>721</v>
      </c>
      <c r="L123" s="162" t="s">
        <v>721</v>
      </c>
      <c r="M123" s="162" t="s">
        <v>721</v>
      </c>
      <c r="N123" s="162" t="s">
        <v>721</v>
      </c>
      <c r="O123" s="138"/>
      <c r="P123" s="148">
        <v>10058</v>
      </c>
      <c r="Q123" s="148">
        <v>10030</v>
      </c>
      <c r="R123" s="148">
        <v>10049</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t="s">
        <v>722</v>
      </c>
      <c r="D155" s="104">
        <v>5.0999999999999996</v>
      </c>
      <c r="E155" s="104" t="s">
        <v>722</v>
      </c>
      <c r="F155" s="104" t="s">
        <v>722</v>
      </c>
      <c r="G155" s="104" t="s">
        <v>722</v>
      </c>
      <c r="H155" s="104" t="s">
        <v>722</v>
      </c>
      <c r="I155" s="104" t="s">
        <v>705</v>
      </c>
      <c r="J155" s="104" t="s">
        <v>705</v>
      </c>
      <c r="K155" s="104" t="s">
        <v>722</v>
      </c>
      <c r="L155" s="104" t="s">
        <v>722</v>
      </c>
      <c r="M155" s="104" t="s">
        <v>722</v>
      </c>
      <c r="N155" s="104" t="s">
        <v>722</v>
      </c>
      <c r="O155" s="138"/>
      <c r="P155" s="156">
        <v>5</v>
      </c>
      <c r="Q155" s="156">
        <v>5.0999999999999996</v>
      </c>
      <c r="R155" s="156">
        <v>5</v>
      </c>
      <c r="S155" s="156">
        <v>5</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Benton County</v>
      </c>
      <c r="B156" s="107"/>
      <c r="C156" s="104" t="s">
        <v>722</v>
      </c>
      <c r="D156" s="104" t="s">
        <v>722</v>
      </c>
      <c r="E156" s="104" t="s">
        <v>722</v>
      </c>
      <c r="F156" s="104" t="s">
        <v>722</v>
      </c>
      <c r="G156" s="104" t="s">
        <v>722</v>
      </c>
      <c r="H156" s="104" t="s">
        <v>722</v>
      </c>
      <c r="I156" s="104" t="s">
        <v>705</v>
      </c>
      <c r="J156" s="104" t="s">
        <v>705</v>
      </c>
      <c r="K156" s="104" t="s">
        <v>722</v>
      </c>
      <c r="L156" s="104" t="s">
        <v>722</v>
      </c>
      <c r="M156" s="104" t="s">
        <v>722</v>
      </c>
      <c r="N156" s="104" t="s">
        <v>722</v>
      </c>
      <c r="O156" s="144"/>
      <c r="P156" s="156">
        <v>5</v>
      </c>
      <c r="Q156" s="156">
        <v>5</v>
      </c>
      <c r="R156" s="156">
        <v>5</v>
      </c>
      <c r="S156" s="156">
        <v>5</v>
      </c>
      <c r="T156" s="156">
        <v>5</v>
      </c>
      <c r="U156" s="156">
        <v>5</v>
      </c>
      <c r="V156" s="156"/>
      <c r="W156" s="156"/>
      <c r="X156" s="156">
        <v>5</v>
      </c>
      <c r="Y156" s="156">
        <v>5</v>
      </c>
      <c r="Z156" s="156">
        <v>5</v>
      </c>
      <c r="AA156" s="156">
        <v>5</v>
      </c>
      <c r="AB156" s="144"/>
      <c r="AC156" s="144"/>
      <c r="AD156" s="144"/>
      <c r="AE156" s="144"/>
      <c r="AF156" s="144"/>
      <c r="AG156" s="144"/>
      <c r="AH156" s="144"/>
    </row>
    <row r="157" spans="1:34" s="149" customFormat="1" ht="15.6" customHeight="1" x14ac:dyDescent="0.2">
      <c r="A157" s="145"/>
      <c r="B157" s="145" t="s">
        <v>183</v>
      </c>
      <c r="C157" s="147">
        <v>463</v>
      </c>
      <c r="D157" s="147">
        <v>461</v>
      </c>
      <c r="E157" s="147">
        <v>410</v>
      </c>
      <c r="F157" s="147">
        <v>399</v>
      </c>
      <c r="G157" s="147">
        <v>244</v>
      </c>
      <c r="H157" s="147">
        <v>300</v>
      </c>
      <c r="I157" s="147" t="s">
        <v>705</v>
      </c>
      <c r="J157" s="147" t="s">
        <v>705</v>
      </c>
      <c r="K157" s="147">
        <v>374</v>
      </c>
      <c r="L157" s="147">
        <v>438</v>
      </c>
      <c r="M157" s="147">
        <v>498</v>
      </c>
      <c r="N157" s="147">
        <v>479</v>
      </c>
      <c r="O157" s="138"/>
      <c r="P157" s="148">
        <v>463</v>
      </c>
      <c r="Q157" s="148">
        <v>461</v>
      </c>
      <c r="R157" s="148">
        <v>410</v>
      </c>
      <c r="S157" s="148">
        <v>399</v>
      </c>
      <c r="T157" s="148">
        <v>244</v>
      </c>
      <c r="U157" s="148">
        <v>300</v>
      </c>
      <c r="V157" s="148"/>
      <c r="W157" s="148"/>
      <c r="X157" s="148">
        <v>374</v>
      </c>
      <c r="Y157" s="148">
        <v>438</v>
      </c>
      <c r="Z157" s="148">
        <v>498</v>
      </c>
      <c r="AA157" s="148">
        <v>479</v>
      </c>
      <c r="AB157" s="138"/>
      <c r="AC157" s="138"/>
      <c r="AD157" s="138"/>
      <c r="AE157" s="138"/>
      <c r="AF157" s="138"/>
      <c r="AG157" s="138"/>
      <c r="AH157" s="138"/>
    </row>
    <row r="158" spans="1:34" s="149" customFormat="1" ht="15.6" customHeight="1" x14ac:dyDescent="0.2">
      <c r="B158" s="145" t="s">
        <v>184</v>
      </c>
      <c r="C158" s="147">
        <v>10168</v>
      </c>
      <c r="D158" s="147">
        <v>10073</v>
      </c>
      <c r="E158" s="147">
        <v>10047</v>
      </c>
      <c r="F158" s="147">
        <v>10071</v>
      </c>
      <c r="G158" s="147">
        <v>9948</v>
      </c>
      <c r="H158" s="147">
        <v>10060</v>
      </c>
      <c r="I158" s="147" t="s">
        <v>705</v>
      </c>
      <c r="J158" s="147" t="s">
        <v>705</v>
      </c>
      <c r="K158" s="147">
        <v>10778</v>
      </c>
      <c r="L158" s="147">
        <v>11075</v>
      </c>
      <c r="M158" s="147">
        <v>11298</v>
      </c>
      <c r="N158" s="147">
        <v>11309</v>
      </c>
      <c r="O158" s="138"/>
      <c r="P158" s="496">
        <v>10168</v>
      </c>
      <c r="Q158" s="496">
        <v>10073</v>
      </c>
      <c r="R158" s="496">
        <v>10047</v>
      </c>
      <c r="S158" s="496">
        <v>10071</v>
      </c>
      <c r="T158" s="496">
        <v>9948</v>
      </c>
      <c r="U158" s="496">
        <v>10060</v>
      </c>
      <c r="V158" s="148"/>
      <c r="W158" s="148"/>
      <c r="X158" s="496">
        <v>10778</v>
      </c>
      <c r="Y158" s="496">
        <v>11075</v>
      </c>
      <c r="Z158" s="496">
        <v>11298</v>
      </c>
      <c r="AA158" s="496">
        <v>11309</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73.31</v>
      </c>
      <c r="D190" s="104">
        <v>74.34</v>
      </c>
      <c r="E190" s="104">
        <v>78.05</v>
      </c>
      <c r="F190" s="104">
        <v>78.08</v>
      </c>
      <c r="G190" s="104">
        <v>77.5</v>
      </c>
      <c r="H190" s="104">
        <v>77.44</v>
      </c>
      <c r="I190" s="104">
        <v>76.739999999999995</v>
      </c>
      <c r="J190" s="104">
        <v>78.239999999999995</v>
      </c>
      <c r="K190" s="104">
        <v>78.64</v>
      </c>
      <c r="L190" s="104">
        <v>78.78</v>
      </c>
      <c r="M190" s="104">
        <v>84.04</v>
      </c>
      <c r="N190" s="104">
        <v>84.65</v>
      </c>
      <c r="O190" s="138"/>
      <c r="P190" s="156">
        <v>73.31</v>
      </c>
      <c r="Q190" s="156">
        <v>74.34</v>
      </c>
      <c r="R190" s="156">
        <v>78.05</v>
      </c>
      <c r="S190" s="156">
        <v>78.08</v>
      </c>
      <c r="T190" s="156">
        <v>77.5</v>
      </c>
      <c r="U190" s="156">
        <v>77.44</v>
      </c>
      <c r="V190" s="156">
        <v>76.739999999999995</v>
      </c>
      <c r="W190" s="156">
        <v>78.239999999999995</v>
      </c>
      <c r="X190" s="156">
        <v>78.64</v>
      </c>
      <c r="Y190" s="156">
        <v>78.78</v>
      </c>
      <c r="Z190" s="156">
        <v>84.04</v>
      </c>
      <c r="AA190" s="156">
        <v>84.65</v>
      </c>
      <c r="AB190" s="138"/>
      <c r="AC190" s="138"/>
      <c r="AD190" s="138"/>
      <c r="AE190" s="138"/>
      <c r="AF190" s="138"/>
      <c r="AG190" s="138"/>
      <c r="AH190" s="138"/>
    </row>
    <row r="191" spans="1:34" s="108" customFormat="1" ht="15.6" customHeight="1" x14ac:dyDescent="0.2">
      <c r="A191" s="106" t="str">
        <f>$A$16</f>
        <v>Benton County</v>
      </c>
      <c r="B191" s="107"/>
      <c r="C191" s="104">
        <v>71.27</v>
      </c>
      <c r="D191" s="104">
        <v>72.739999999999995</v>
      </c>
      <c r="E191" s="104">
        <v>72.08</v>
      </c>
      <c r="F191" s="104">
        <v>77.760000000000005</v>
      </c>
      <c r="G191" s="104">
        <v>76.92</v>
      </c>
      <c r="H191" s="104">
        <v>77.23</v>
      </c>
      <c r="I191" s="104">
        <v>78.5</v>
      </c>
      <c r="J191" s="104">
        <v>78.47</v>
      </c>
      <c r="K191" s="104">
        <v>78.92</v>
      </c>
      <c r="L191" s="104">
        <v>76.599999999999994</v>
      </c>
      <c r="M191" s="104">
        <v>80.069999999999993</v>
      </c>
      <c r="N191" s="104">
        <v>81.58</v>
      </c>
      <c r="O191" s="144"/>
      <c r="P191" s="156">
        <v>71.27</v>
      </c>
      <c r="Q191" s="156">
        <v>72.739999999999995</v>
      </c>
      <c r="R191" s="156">
        <v>72.08</v>
      </c>
      <c r="S191" s="156">
        <v>77.760000000000005</v>
      </c>
      <c r="T191" s="156">
        <v>76.92</v>
      </c>
      <c r="U191" s="156">
        <v>77.23</v>
      </c>
      <c r="V191" s="156">
        <v>78.5</v>
      </c>
      <c r="W191" s="156">
        <v>78.47</v>
      </c>
      <c r="X191" s="156">
        <v>78.92</v>
      </c>
      <c r="Y191" s="156">
        <v>76.599999999999994</v>
      </c>
      <c r="Z191" s="156">
        <v>80.069999999999993</v>
      </c>
      <c r="AA191" s="156">
        <v>81.58</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79.12</v>
      </c>
      <c r="D225" s="104">
        <v>80.5</v>
      </c>
      <c r="E225" s="104">
        <v>84.91</v>
      </c>
      <c r="F225" s="104">
        <v>79.64</v>
      </c>
      <c r="G225" s="104">
        <v>80.290000000000006</v>
      </c>
      <c r="H225" s="104">
        <v>80.56</v>
      </c>
      <c r="I225" s="104">
        <v>80.67</v>
      </c>
      <c r="J225" s="104">
        <v>80.7</v>
      </c>
      <c r="K225" s="104">
        <v>82.66</v>
      </c>
      <c r="L225" s="104">
        <v>81.92</v>
      </c>
      <c r="M225" s="104">
        <v>88.07</v>
      </c>
      <c r="N225" s="104">
        <v>88.78</v>
      </c>
      <c r="O225" s="138"/>
      <c r="P225" s="156">
        <v>79.12</v>
      </c>
      <c r="Q225" s="156">
        <v>80.5</v>
      </c>
      <c r="R225" s="156">
        <v>84.91</v>
      </c>
      <c r="S225" s="156">
        <v>79.64</v>
      </c>
      <c r="T225" s="156">
        <v>80.290000000000006</v>
      </c>
      <c r="U225" s="156">
        <v>80.56</v>
      </c>
      <c r="V225" s="156">
        <v>80.67</v>
      </c>
      <c r="W225" s="156">
        <v>80.7</v>
      </c>
      <c r="X225" s="156">
        <v>82.66</v>
      </c>
      <c r="Y225" s="156">
        <v>81.92</v>
      </c>
      <c r="Z225" s="156">
        <v>88.07</v>
      </c>
      <c r="AA225" s="156">
        <v>88.78</v>
      </c>
      <c r="AB225" s="138"/>
      <c r="AC225" s="138"/>
      <c r="AD225" s="138"/>
      <c r="AE225" s="138"/>
      <c r="AF225" s="138"/>
      <c r="AG225" s="138"/>
      <c r="AH225" s="138"/>
    </row>
    <row r="226" spans="1:34" s="108" customFormat="1" ht="15.6" customHeight="1" x14ac:dyDescent="0.2">
      <c r="A226" s="106" t="str">
        <f>$A$16</f>
        <v>Benton County</v>
      </c>
      <c r="B226" s="107"/>
      <c r="C226" s="104">
        <v>75.66</v>
      </c>
      <c r="D226" s="104">
        <v>77.78</v>
      </c>
      <c r="E226" s="104">
        <v>78.23</v>
      </c>
      <c r="F226" s="104">
        <v>82.29</v>
      </c>
      <c r="G226" s="104">
        <v>82.71</v>
      </c>
      <c r="H226" s="104">
        <v>82.2</v>
      </c>
      <c r="I226" s="104">
        <v>83.05</v>
      </c>
      <c r="J226" s="104">
        <v>83.56</v>
      </c>
      <c r="K226" s="104">
        <v>83.33</v>
      </c>
      <c r="L226" s="104">
        <v>83.51</v>
      </c>
      <c r="M226" s="104">
        <v>83.99</v>
      </c>
      <c r="N226" s="104">
        <v>84.03</v>
      </c>
      <c r="O226" s="144"/>
      <c r="P226" s="156">
        <v>75.66</v>
      </c>
      <c r="Q226" s="156">
        <v>77.78</v>
      </c>
      <c r="R226" s="156">
        <v>78.23</v>
      </c>
      <c r="S226" s="156">
        <v>82.29</v>
      </c>
      <c r="T226" s="156">
        <v>82.71</v>
      </c>
      <c r="U226" s="156">
        <v>82.2</v>
      </c>
      <c r="V226" s="156">
        <v>83.05</v>
      </c>
      <c r="W226" s="156">
        <v>83.56</v>
      </c>
      <c r="X226" s="156">
        <v>83.33</v>
      </c>
      <c r="Y226" s="156">
        <v>83.51</v>
      </c>
      <c r="Z226" s="156">
        <v>83.99</v>
      </c>
      <c r="AA226" s="156">
        <v>84.03</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52.77</v>
      </c>
      <c r="L260" s="104">
        <v>48.14</v>
      </c>
      <c r="M260" s="104">
        <v>47.66</v>
      </c>
      <c r="N260" s="104">
        <v>47.71</v>
      </c>
      <c r="O260" s="138"/>
      <c r="P260" s="339"/>
      <c r="Q260" s="339"/>
      <c r="R260" s="339"/>
      <c r="S260" s="339"/>
      <c r="T260" s="339"/>
      <c r="U260" s="339"/>
      <c r="V260" s="339"/>
      <c r="W260" s="339"/>
      <c r="X260" s="339">
        <v>52.77</v>
      </c>
      <c r="Y260" s="339">
        <v>48.14</v>
      </c>
      <c r="Z260" s="339">
        <v>47.66</v>
      </c>
      <c r="AA260" s="339">
        <v>47.71</v>
      </c>
      <c r="AB260" s="138"/>
      <c r="AC260" s="138"/>
      <c r="AD260" s="138"/>
      <c r="AE260" s="138"/>
      <c r="AF260" s="138"/>
      <c r="AG260" s="138"/>
      <c r="AH260" s="138"/>
    </row>
    <row r="261" spans="1:34" s="108" customFormat="1" ht="15.6" customHeight="1" x14ac:dyDescent="0.2">
      <c r="A261" s="106" t="str">
        <f>A16</f>
        <v>Benton County</v>
      </c>
      <c r="B261" s="107"/>
      <c r="C261" s="104" t="s">
        <v>705</v>
      </c>
      <c r="D261" s="104" t="s">
        <v>705</v>
      </c>
      <c r="E261" s="104" t="s">
        <v>705</v>
      </c>
      <c r="F261" s="104" t="s">
        <v>705</v>
      </c>
      <c r="G261" s="104" t="s">
        <v>705</v>
      </c>
      <c r="H261" s="104" t="s">
        <v>705</v>
      </c>
      <c r="I261" s="104" t="s">
        <v>705</v>
      </c>
      <c r="J261" s="104" t="s">
        <v>705</v>
      </c>
      <c r="K261" s="104">
        <v>51.32</v>
      </c>
      <c r="L261" s="104">
        <v>47.33</v>
      </c>
      <c r="M261" s="104">
        <v>47.73</v>
      </c>
      <c r="N261" s="104">
        <v>45.7</v>
      </c>
      <c r="O261" s="144"/>
      <c r="P261" s="339"/>
      <c r="Q261" s="339"/>
      <c r="R261" s="339"/>
      <c r="S261" s="339"/>
      <c r="T261" s="339"/>
      <c r="U261" s="339"/>
      <c r="V261" s="339"/>
      <c r="W261" s="339"/>
      <c r="X261" s="339">
        <v>51.32</v>
      </c>
      <c r="Y261" s="339">
        <v>47.33</v>
      </c>
      <c r="Z261" s="339">
        <v>47.73</v>
      </c>
      <c r="AA261" s="339">
        <v>45.7</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4071</v>
      </c>
      <c r="L262" s="147">
        <v>4078</v>
      </c>
      <c r="M262" s="147">
        <v>4220</v>
      </c>
      <c r="N262" s="147">
        <v>5229</v>
      </c>
      <c r="O262" s="138"/>
      <c r="P262" s="148"/>
      <c r="Q262" s="148"/>
      <c r="R262" s="148"/>
      <c r="S262" s="148"/>
      <c r="T262" s="148"/>
      <c r="U262" s="148"/>
      <c r="V262" s="148"/>
      <c r="W262" s="148"/>
      <c r="X262" s="496">
        <v>4071</v>
      </c>
      <c r="Y262" s="496">
        <v>4078</v>
      </c>
      <c r="Z262" s="496">
        <v>4220</v>
      </c>
      <c r="AA262" s="496">
        <v>5229</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7933</v>
      </c>
      <c r="L263" s="147">
        <v>8617</v>
      </c>
      <c r="M263" s="147">
        <v>8841</v>
      </c>
      <c r="N263" s="147">
        <v>11443</v>
      </c>
      <c r="O263" s="138"/>
      <c r="P263" s="148"/>
      <c r="Q263" s="148"/>
      <c r="R263" s="148"/>
      <c r="S263" s="148"/>
      <c r="T263" s="148"/>
      <c r="U263" s="148"/>
      <c r="V263" s="148"/>
      <c r="W263" s="148"/>
      <c r="X263" s="496">
        <v>7933</v>
      </c>
      <c r="Y263" s="496">
        <v>8617</v>
      </c>
      <c r="Z263" s="496">
        <v>8841</v>
      </c>
      <c r="AA263" s="496">
        <v>11443</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46.4</v>
      </c>
      <c r="L299" s="104">
        <v>41.29</v>
      </c>
      <c r="M299" s="104">
        <v>41.97</v>
      </c>
      <c r="N299" s="104">
        <v>44.86</v>
      </c>
      <c r="O299" s="138"/>
      <c r="P299" s="143"/>
      <c r="Q299" s="143"/>
      <c r="R299" s="143"/>
      <c r="S299" s="143"/>
      <c r="T299" s="143"/>
      <c r="U299" s="143"/>
      <c r="V299" s="143"/>
      <c r="W299" s="143"/>
      <c r="X299" s="143">
        <v>46.4</v>
      </c>
      <c r="Y299" s="143">
        <v>41.29</v>
      </c>
      <c r="Z299" s="143">
        <v>41.97</v>
      </c>
      <c r="AA299" s="143">
        <v>44.86</v>
      </c>
      <c r="AB299" s="138"/>
      <c r="AC299" s="138"/>
      <c r="AD299" s="138"/>
      <c r="AE299" s="138"/>
      <c r="AF299" s="138"/>
      <c r="AG299" s="138"/>
      <c r="AH299" s="138"/>
    </row>
    <row r="300" spans="1:34" s="108" customFormat="1" ht="15.6" customHeight="1" x14ac:dyDescent="0.2">
      <c r="A300" s="106" t="str">
        <f>A16</f>
        <v>Benton County</v>
      </c>
      <c r="B300" s="107"/>
      <c r="C300" s="104" t="s">
        <v>705</v>
      </c>
      <c r="D300" s="104" t="s">
        <v>705</v>
      </c>
      <c r="E300" s="104" t="s">
        <v>705</v>
      </c>
      <c r="F300" s="104" t="s">
        <v>705</v>
      </c>
      <c r="G300" s="104" t="s">
        <v>705</v>
      </c>
      <c r="H300" s="104" t="s">
        <v>705</v>
      </c>
      <c r="I300" s="104" t="s">
        <v>705</v>
      </c>
      <c r="J300" s="104" t="s">
        <v>705</v>
      </c>
      <c r="K300" s="104">
        <v>39.75</v>
      </c>
      <c r="L300" s="104">
        <v>39.869999999999997</v>
      </c>
      <c r="M300" s="104">
        <v>39.869999999999997</v>
      </c>
      <c r="N300" s="104">
        <v>40.43</v>
      </c>
      <c r="O300" s="144"/>
      <c r="P300" s="143"/>
      <c r="Q300" s="143"/>
      <c r="R300" s="143"/>
      <c r="S300" s="143"/>
      <c r="T300" s="143"/>
      <c r="U300" s="143"/>
      <c r="V300" s="143"/>
      <c r="W300" s="143"/>
      <c r="X300" s="143">
        <v>39.75</v>
      </c>
      <c r="Y300" s="143">
        <v>39.869999999999997</v>
      </c>
      <c r="Z300" s="143">
        <v>39.869999999999997</v>
      </c>
      <c r="AA300" s="143">
        <v>40.43</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3079</v>
      </c>
      <c r="L301" s="147">
        <v>3273</v>
      </c>
      <c r="M301" s="147">
        <v>3361</v>
      </c>
      <c r="N301" s="147">
        <v>3483</v>
      </c>
      <c r="O301" s="138"/>
      <c r="P301" s="148"/>
      <c r="Q301" s="148"/>
      <c r="R301" s="148"/>
      <c r="S301" s="148"/>
      <c r="T301" s="148"/>
      <c r="U301" s="148"/>
      <c r="V301" s="148"/>
      <c r="W301" s="148"/>
      <c r="X301" s="496">
        <v>3079</v>
      </c>
      <c r="Y301" s="496">
        <v>3273</v>
      </c>
      <c r="Z301" s="496">
        <v>3361</v>
      </c>
      <c r="AA301" s="496">
        <v>3483</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7745</v>
      </c>
      <c r="L302" s="147">
        <v>8209</v>
      </c>
      <c r="M302" s="147">
        <v>8429</v>
      </c>
      <c r="N302" s="147">
        <v>8615</v>
      </c>
      <c r="O302" s="138"/>
      <c r="P302" s="148"/>
      <c r="Q302" s="148"/>
      <c r="R302" s="148"/>
      <c r="S302" s="148"/>
      <c r="T302" s="148"/>
      <c r="U302" s="148"/>
      <c r="V302" s="148"/>
      <c r="W302" s="148"/>
      <c r="X302" s="496">
        <v>7745</v>
      </c>
      <c r="Y302" s="496">
        <v>8209</v>
      </c>
      <c r="Z302" s="496">
        <v>8429</v>
      </c>
      <c r="AA302" s="496">
        <v>8615</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55.08</v>
      </c>
      <c r="L339" s="104">
        <v>49.61</v>
      </c>
      <c r="M339" s="104">
        <v>51.93</v>
      </c>
      <c r="N339" s="104">
        <v>58.39</v>
      </c>
      <c r="O339" s="138"/>
      <c r="P339" s="143"/>
      <c r="Q339" s="143"/>
      <c r="R339" s="143"/>
      <c r="S339" s="143"/>
      <c r="T339" s="143"/>
      <c r="U339" s="143"/>
      <c r="V339" s="143"/>
      <c r="W339" s="143"/>
      <c r="X339" s="143">
        <v>55.08</v>
      </c>
      <c r="Y339" s="143">
        <v>49.61</v>
      </c>
      <c r="Z339" s="143">
        <v>51.93</v>
      </c>
      <c r="AA339" s="143">
        <v>58.39</v>
      </c>
      <c r="AB339" s="138"/>
      <c r="AC339" s="138"/>
      <c r="AD339" s="138"/>
      <c r="AE339" s="138"/>
      <c r="AF339" s="138"/>
      <c r="AG339" s="138"/>
      <c r="AH339" s="138"/>
    </row>
    <row r="340" spans="1:34" s="108" customFormat="1" ht="15.6" customHeight="1" x14ac:dyDescent="0.2">
      <c r="A340" s="106" t="str">
        <f>A16</f>
        <v>Benton County</v>
      </c>
      <c r="B340" s="107"/>
      <c r="C340" s="104" t="s">
        <v>705</v>
      </c>
      <c r="D340" s="104" t="s">
        <v>705</v>
      </c>
      <c r="E340" s="104" t="s">
        <v>705</v>
      </c>
      <c r="F340" s="104" t="s">
        <v>705</v>
      </c>
      <c r="G340" s="104" t="s">
        <v>705</v>
      </c>
      <c r="H340" s="104" t="s">
        <v>705</v>
      </c>
      <c r="I340" s="104" t="s">
        <v>705</v>
      </c>
      <c r="J340" s="104" t="s">
        <v>705</v>
      </c>
      <c r="K340" s="104">
        <v>55.63</v>
      </c>
      <c r="L340" s="104">
        <v>52.43</v>
      </c>
      <c r="M340" s="104">
        <v>54.1</v>
      </c>
      <c r="N340" s="104">
        <v>58.43</v>
      </c>
      <c r="O340" s="144"/>
      <c r="P340" s="143"/>
      <c r="Q340" s="143"/>
      <c r="R340" s="143"/>
      <c r="S340" s="143"/>
      <c r="T340" s="143"/>
      <c r="U340" s="143"/>
      <c r="V340" s="143"/>
      <c r="W340" s="143"/>
      <c r="X340" s="143">
        <v>55.63</v>
      </c>
      <c r="Y340" s="143">
        <v>52.43</v>
      </c>
      <c r="Z340" s="143">
        <v>54.1</v>
      </c>
      <c r="AA340" s="143">
        <v>58.43</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4408</v>
      </c>
      <c r="L341" s="147">
        <v>4516</v>
      </c>
      <c r="M341" s="147">
        <v>4783</v>
      </c>
      <c r="N341" s="147">
        <v>6675</v>
      </c>
      <c r="O341" s="138"/>
      <c r="P341" s="148"/>
      <c r="Q341" s="148"/>
      <c r="R341" s="148"/>
      <c r="S341" s="148"/>
      <c r="T341" s="148"/>
      <c r="U341" s="148"/>
      <c r="V341" s="148"/>
      <c r="W341" s="148"/>
      <c r="X341" s="496">
        <v>4408</v>
      </c>
      <c r="Y341" s="496">
        <v>4516</v>
      </c>
      <c r="Z341" s="496">
        <v>4783</v>
      </c>
      <c r="AA341" s="496">
        <v>6675</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7924</v>
      </c>
      <c r="L342" s="147">
        <v>8614</v>
      </c>
      <c r="M342" s="147">
        <v>8841</v>
      </c>
      <c r="N342" s="147">
        <v>11424</v>
      </c>
      <c r="O342" s="138"/>
      <c r="P342" s="148"/>
      <c r="Q342" s="148"/>
      <c r="R342" s="148"/>
      <c r="S342" s="148"/>
      <c r="T342" s="148"/>
      <c r="U342" s="148"/>
      <c r="V342" s="148"/>
      <c r="W342" s="148"/>
      <c r="X342" s="496">
        <v>7924</v>
      </c>
      <c r="Y342" s="496">
        <v>8614</v>
      </c>
      <c r="Z342" s="496">
        <v>8841</v>
      </c>
      <c r="AA342" s="496">
        <v>11424</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56.12</v>
      </c>
      <c r="L379" s="104">
        <v>49.38</v>
      </c>
      <c r="M379" s="104">
        <v>50.42</v>
      </c>
      <c r="N379" s="104">
        <v>55</v>
      </c>
      <c r="O379" s="138"/>
      <c r="P379" s="143"/>
      <c r="Q379" s="143"/>
      <c r="R379" s="143"/>
      <c r="S379" s="143"/>
      <c r="T379" s="143"/>
      <c r="U379" s="143"/>
      <c r="V379" s="143"/>
      <c r="W379" s="143"/>
      <c r="X379" s="143">
        <v>56.12</v>
      </c>
      <c r="Y379" s="143">
        <v>49.38</v>
      </c>
      <c r="Z379" s="143">
        <v>50.42</v>
      </c>
      <c r="AA379" s="143">
        <v>55</v>
      </c>
      <c r="AB379" s="138"/>
      <c r="AC379" s="138"/>
      <c r="AD379" s="138"/>
      <c r="AE379" s="138"/>
      <c r="AF379" s="138"/>
      <c r="AG379" s="138"/>
      <c r="AH379" s="138"/>
    </row>
    <row r="380" spans="1:34" s="108" customFormat="1" ht="15.6" customHeight="1" x14ac:dyDescent="0.2">
      <c r="A380" s="106" t="str">
        <f>A16</f>
        <v>Benton County</v>
      </c>
      <c r="B380" s="107"/>
      <c r="C380" s="104" t="s">
        <v>705</v>
      </c>
      <c r="D380" s="104" t="s">
        <v>705</v>
      </c>
      <c r="E380" s="104" t="s">
        <v>705</v>
      </c>
      <c r="F380" s="104" t="s">
        <v>705</v>
      </c>
      <c r="G380" s="104" t="s">
        <v>705</v>
      </c>
      <c r="H380" s="104" t="s">
        <v>705</v>
      </c>
      <c r="I380" s="104" t="s">
        <v>705</v>
      </c>
      <c r="J380" s="104" t="s">
        <v>705</v>
      </c>
      <c r="K380" s="104">
        <v>54.1</v>
      </c>
      <c r="L380" s="104">
        <v>50.7</v>
      </c>
      <c r="M380" s="104">
        <v>52.23</v>
      </c>
      <c r="N380" s="104">
        <v>53.96</v>
      </c>
      <c r="O380" s="144"/>
      <c r="P380" s="143"/>
      <c r="Q380" s="143"/>
      <c r="R380" s="143"/>
      <c r="S380" s="143"/>
      <c r="T380" s="143"/>
      <c r="U380" s="143"/>
      <c r="V380" s="143"/>
      <c r="W380" s="143"/>
      <c r="X380" s="143">
        <v>54.1</v>
      </c>
      <c r="Y380" s="143">
        <v>50.7</v>
      </c>
      <c r="Z380" s="143">
        <v>52.23</v>
      </c>
      <c r="AA380" s="143">
        <v>53.96</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4213</v>
      </c>
      <c r="L381" s="147">
        <v>4159</v>
      </c>
      <c r="M381" s="147">
        <v>4406</v>
      </c>
      <c r="N381" s="147">
        <v>4647</v>
      </c>
      <c r="O381" s="138"/>
      <c r="P381" s="148"/>
      <c r="Q381" s="148"/>
      <c r="R381" s="148"/>
      <c r="S381" s="148"/>
      <c r="T381" s="148"/>
      <c r="U381" s="148"/>
      <c r="V381" s="148"/>
      <c r="W381" s="148"/>
      <c r="X381" s="496">
        <v>4213</v>
      </c>
      <c r="Y381" s="496">
        <v>4159</v>
      </c>
      <c r="Z381" s="496">
        <v>4406</v>
      </c>
      <c r="AA381" s="496">
        <v>4647</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7787</v>
      </c>
      <c r="L382" s="147">
        <v>8203</v>
      </c>
      <c r="M382" s="147">
        <v>8436</v>
      </c>
      <c r="N382" s="147">
        <v>8612</v>
      </c>
      <c r="O382" s="138"/>
      <c r="P382" s="148"/>
      <c r="Q382" s="148"/>
      <c r="R382" s="148"/>
      <c r="S382" s="148"/>
      <c r="T382" s="148"/>
      <c r="U382" s="148"/>
      <c r="V382" s="148"/>
      <c r="W382" s="148"/>
      <c r="X382" s="496">
        <v>7787</v>
      </c>
      <c r="Y382" s="496">
        <v>8203</v>
      </c>
      <c r="Z382" s="496">
        <v>8436</v>
      </c>
      <c r="AA382" s="496">
        <v>8612</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3.11</v>
      </c>
      <c r="D15" s="104">
        <v>3.32</v>
      </c>
      <c r="E15" s="104">
        <v>3.13</v>
      </c>
      <c r="F15" s="104">
        <v>3.01</v>
      </c>
      <c r="G15" s="104">
        <v>2.86</v>
      </c>
      <c r="H15" s="104">
        <v>1.94</v>
      </c>
      <c r="I15" s="104">
        <v>2.0699999999999998</v>
      </c>
      <c r="J15" s="104">
        <v>1.85</v>
      </c>
      <c r="K15" s="104">
        <v>1.74</v>
      </c>
      <c r="L15" s="104">
        <v>1.57</v>
      </c>
      <c r="M15" s="104">
        <v>1.25</v>
      </c>
      <c r="N15" s="104">
        <v>1.78</v>
      </c>
      <c r="P15" s="182">
        <v>3.11</v>
      </c>
      <c r="Q15" s="182">
        <v>3.32</v>
      </c>
      <c r="R15" s="182">
        <v>3.13</v>
      </c>
      <c r="S15" s="182">
        <v>3.01</v>
      </c>
      <c r="T15" s="182">
        <v>2.86</v>
      </c>
      <c r="U15" s="182">
        <v>1.94</v>
      </c>
      <c r="V15" s="182">
        <v>2.0699999999999998</v>
      </c>
      <c r="W15" s="182">
        <v>1.85</v>
      </c>
      <c r="X15" s="182">
        <v>1.74</v>
      </c>
      <c r="Y15" s="182">
        <v>1.57</v>
      </c>
      <c r="Z15" s="182">
        <v>1.25</v>
      </c>
      <c r="AA15" s="182">
        <v>1.78</v>
      </c>
    </row>
    <row r="16" spans="1:27" s="108" customFormat="1" ht="15.6" customHeight="1" x14ac:dyDescent="0.2">
      <c r="A16" s="106" t="str">
        <f>Non_Rept_Pop!$A$1</f>
        <v>Benton County</v>
      </c>
      <c r="B16" s="107"/>
      <c r="C16" s="104">
        <v>3.96</v>
      </c>
      <c r="D16" s="104">
        <v>3.58</v>
      </c>
      <c r="E16" s="104">
        <v>3.97</v>
      </c>
      <c r="F16" s="104">
        <v>2.4300000000000002</v>
      </c>
      <c r="G16" s="104">
        <v>3.35</v>
      </c>
      <c r="H16" s="104">
        <v>2.36</v>
      </c>
      <c r="I16" s="104">
        <v>2.46</v>
      </c>
      <c r="J16" s="104">
        <v>1.3</v>
      </c>
      <c r="K16" s="104">
        <v>1.48</v>
      </c>
      <c r="L16" s="104">
        <v>1.78</v>
      </c>
      <c r="M16" s="104">
        <v>0.95</v>
      </c>
      <c r="N16" s="104">
        <v>0.5</v>
      </c>
      <c r="P16" s="182">
        <v>3.96</v>
      </c>
      <c r="Q16" s="182">
        <v>3.58</v>
      </c>
      <c r="R16" s="182">
        <v>3.97</v>
      </c>
      <c r="S16" s="182">
        <v>2.4300000000000002</v>
      </c>
      <c r="T16" s="182">
        <v>3.35</v>
      </c>
      <c r="U16" s="182">
        <v>2.36</v>
      </c>
      <c r="V16" s="182">
        <v>2.46</v>
      </c>
      <c r="W16" s="182">
        <v>1.3</v>
      </c>
      <c r="X16" s="182">
        <v>1.48</v>
      </c>
      <c r="Y16" s="182">
        <v>1.78</v>
      </c>
      <c r="Z16" s="182">
        <v>0.95</v>
      </c>
      <c r="AA16" s="182">
        <v>0.5</v>
      </c>
    </row>
    <row r="17" spans="1:27" s="94" customFormat="1" ht="15.6" customHeight="1" x14ac:dyDescent="0.2">
      <c r="A17" s="103"/>
      <c r="B17" s="103" t="s">
        <v>147</v>
      </c>
      <c r="C17" s="109">
        <v>123</v>
      </c>
      <c r="D17" s="109">
        <v>113</v>
      </c>
      <c r="E17" s="109">
        <v>129</v>
      </c>
      <c r="F17" s="109">
        <v>81</v>
      </c>
      <c r="G17" s="109">
        <v>113</v>
      </c>
      <c r="H17" s="109">
        <v>80</v>
      </c>
      <c r="I17" s="109">
        <v>85</v>
      </c>
      <c r="J17" s="109">
        <v>46</v>
      </c>
      <c r="K17" s="109">
        <v>54</v>
      </c>
      <c r="L17" s="109">
        <v>66</v>
      </c>
      <c r="M17" s="109">
        <v>36</v>
      </c>
      <c r="N17" s="109">
        <v>19</v>
      </c>
      <c r="P17" s="149">
        <v>123</v>
      </c>
      <c r="Q17" s="149">
        <v>113</v>
      </c>
      <c r="R17" s="149">
        <v>129</v>
      </c>
      <c r="S17" s="149">
        <v>81</v>
      </c>
      <c r="T17" s="149">
        <v>113</v>
      </c>
      <c r="U17" s="149">
        <v>80</v>
      </c>
      <c r="V17" s="149">
        <v>85</v>
      </c>
      <c r="W17" s="149">
        <v>46</v>
      </c>
      <c r="X17" s="149">
        <v>54</v>
      </c>
      <c r="Y17" s="149">
        <v>66</v>
      </c>
      <c r="Z17" s="149">
        <v>36</v>
      </c>
      <c r="AA17" s="149">
        <v>19</v>
      </c>
    </row>
    <row r="18" spans="1:27" s="94" customFormat="1" ht="15.6" customHeight="1" x14ac:dyDescent="0.2">
      <c r="A18" s="103"/>
      <c r="B18" s="103" t="s">
        <v>146</v>
      </c>
      <c r="C18" s="109">
        <v>31048</v>
      </c>
      <c r="D18" s="109">
        <v>31553</v>
      </c>
      <c r="E18" s="109">
        <v>32461</v>
      </c>
      <c r="F18" s="109">
        <v>33319</v>
      </c>
      <c r="G18" s="109">
        <v>33738</v>
      </c>
      <c r="H18" s="109">
        <v>33931</v>
      </c>
      <c r="I18" s="109">
        <v>34520</v>
      </c>
      <c r="J18" s="109">
        <v>35320</v>
      </c>
      <c r="K18" s="109">
        <v>36430</v>
      </c>
      <c r="L18" s="109">
        <v>37080</v>
      </c>
      <c r="M18" s="109">
        <v>37820</v>
      </c>
      <c r="N18" s="109">
        <v>37853</v>
      </c>
      <c r="P18" s="493">
        <v>31048</v>
      </c>
      <c r="Q18" s="493">
        <v>31553</v>
      </c>
      <c r="R18" s="493">
        <v>32461</v>
      </c>
      <c r="S18" s="493">
        <v>33319</v>
      </c>
      <c r="T18" s="493">
        <v>33738</v>
      </c>
      <c r="U18" s="493">
        <v>33931</v>
      </c>
      <c r="V18" s="493">
        <v>34520</v>
      </c>
      <c r="W18" s="493">
        <v>35320</v>
      </c>
      <c r="X18" s="493">
        <v>36430</v>
      </c>
      <c r="Y18" s="493">
        <v>37080</v>
      </c>
      <c r="Z18" s="493">
        <v>37820</v>
      </c>
      <c r="AA18" s="493">
        <v>37853</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5.1100000000000003</v>
      </c>
      <c r="D50" s="104">
        <v>4.37</v>
      </c>
      <c r="E50" s="104">
        <v>4.2</v>
      </c>
      <c r="F50" s="104">
        <v>4.03</v>
      </c>
      <c r="G50" s="104">
        <v>4.0199999999999996</v>
      </c>
      <c r="H50" s="104">
        <v>4.53</v>
      </c>
      <c r="I50" s="104">
        <v>4.6900000000000004</v>
      </c>
      <c r="J50" s="104">
        <v>5.86</v>
      </c>
      <c r="K50" s="104">
        <v>6.24</v>
      </c>
      <c r="L50" s="104">
        <v>7.08</v>
      </c>
      <c r="M50" s="104">
        <v>7.52</v>
      </c>
      <c r="N50" s="104">
        <v>8.35</v>
      </c>
      <c r="P50" s="182">
        <v>5.1100000000000003</v>
      </c>
      <c r="Q50" s="182">
        <v>4.37</v>
      </c>
      <c r="R50" s="182">
        <v>4.2</v>
      </c>
      <c r="S50" s="182">
        <v>4.03</v>
      </c>
      <c r="T50" s="182">
        <v>4.0199999999999996</v>
      </c>
      <c r="U50" s="182">
        <v>4.53</v>
      </c>
      <c r="V50" s="182">
        <v>4.6900000000000004</v>
      </c>
      <c r="W50" s="182">
        <v>5.86</v>
      </c>
      <c r="X50" s="182">
        <v>6.24</v>
      </c>
      <c r="Y50" s="182">
        <v>7.08</v>
      </c>
      <c r="Z50" s="182">
        <v>7.52</v>
      </c>
      <c r="AA50" s="182">
        <v>8.35</v>
      </c>
    </row>
    <row r="51" spans="1:27" s="107" customFormat="1" ht="15.6" customHeight="1" x14ac:dyDescent="0.2">
      <c r="A51" s="106" t="str">
        <f>A16</f>
        <v>Benton County</v>
      </c>
      <c r="C51" s="104">
        <v>1.91</v>
      </c>
      <c r="D51" s="104">
        <v>1.87</v>
      </c>
      <c r="E51" s="104">
        <v>2.67</v>
      </c>
      <c r="F51" s="104">
        <v>2.96</v>
      </c>
      <c r="G51" s="104">
        <v>2.31</v>
      </c>
      <c r="H51" s="104">
        <v>3.49</v>
      </c>
      <c r="I51" s="104">
        <v>3.25</v>
      </c>
      <c r="J51" s="104">
        <v>10.38</v>
      </c>
      <c r="K51" s="104">
        <v>5.99</v>
      </c>
      <c r="L51" s="104">
        <v>5.57</v>
      </c>
      <c r="M51" s="104">
        <v>11.62</v>
      </c>
      <c r="N51" s="104">
        <v>13.49</v>
      </c>
      <c r="P51" s="182">
        <v>1.91</v>
      </c>
      <c r="Q51" s="182">
        <v>1.87</v>
      </c>
      <c r="R51" s="182">
        <v>2.67</v>
      </c>
      <c r="S51" s="182">
        <v>2.96</v>
      </c>
      <c r="T51" s="182">
        <v>2.31</v>
      </c>
      <c r="U51" s="182">
        <v>3.49</v>
      </c>
      <c r="V51" s="182">
        <v>3.25</v>
      </c>
      <c r="W51" s="182">
        <v>10.38</v>
      </c>
      <c r="X51" s="182">
        <v>5.99</v>
      </c>
      <c r="Y51" s="182">
        <v>5.57</v>
      </c>
      <c r="Z51" s="182">
        <v>11.62</v>
      </c>
      <c r="AA51" s="182">
        <v>13.49</v>
      </c>
    </row>
    <row r="52" spans="1:27" s="105" customFormat="1" ht="15.6" customHeight="1" x14ac:dyDescent="0.2">
      <c r="A52" s="103"/>
      <c r="B52" s="103" t="s">
        <v>474</v>
      </c>
      <c r="C52" s="109">
        <v>5915</v>
      </c>
      <c r="D52" s="109">
        <v>5866</v>
      </c>
      <c r="E52" s="109">
        <v>8052</v>
      </c>
      <c r="F52" s="109">
        <v>9503</v>
      </c>
      <c r="G52" s="109">
        <v>7597</v>
      </c>
      <c r="H52" s="109">
        <v>11922</v>
      </c>
      <c r="I52" s="109">
        <v>11339</v>
      </c>
      <c r="J52" s="109">
        <v>37299</v>
      </c>
      <c r="K52" s="109">
        <v>10815</v>
      </c>
      <c r="L52" s="109">
        <v>11217</v>
      </c>
      <c r="M52" s="109">
        <v>20284</v>
      </c>
      <c r="N52" s="109">
        <v>24145</v>
      </c>
      <c r="P52" s="492">
        <v>5915</v>
      </c>
      <c r="Q52" s="492">
        <v>5866</v>
      </c>
      <c r="R52" s="492">
        <v>8052</v>
      </c>
      <c r="S52" s="492">
        <v>9503</v>
      </c>
      <c r="T52" s="492">
        <v>7597</v>
      </c>
      <c r="U52" s="492">
        <v>11922</v>
      </c>
      <c r="V52" s="492">
        <v>11339</v>
      </c>
      <c r="W52" s="492">
        <v>37299</v>
      </c>
      <c r="X52" s="492">
        <v>10815</v>
      </c>
      <c r="Y52" s="492">
        <v>11217</v>
      </c>
      <c r="Z52" s="492">
        <v>20284</v>
      </c>
      <c r="AA52" s="492">
        <v>24145</v>
      </c>
    </row>
    <row r="53" spans="1:27" s="105" customFormat="1" ht="15.6" customHeight="1" x14ac:dyDescent="0.2">
      <c r="A53" s="103"/>
      <c r="B53" s="103" t="s">
        <v>173</v>
      </c>
      <c r="C53" s="109">
        <v>3101609</v>
      </c>
      <c r="D53" s="109">
        <v>3129985</v>
      </c>
      <c r="E53" s="109">
        <v>3013765</v>
      </c>
      <c r="F53" s="109">
        <v>3212537</v>
      </c>
      <c r="G53" s="109">
        <v>3295139</v>
      </c>
      <c r="H53" s="109">
        <v>3413236</v>
      </c>
      <c r="I53" s="109">
        <v>3484070</v>
      </c>
      <c r="J53" s="109">
        <v>3591755</v>
      </c>
      <c r="K53" s="109">
        <v>1804829</v>
      </c>
      <c r="L53" s="109">
        <v>2013048</v>
      </c>
      <c r="M53" s="109">
        <v>1746306</v>
      </c>
      <c r="N53" s="109">
        <v>1789223</v>
      </c>
      <c r="P53" s="492">
        <v>3101609</v>
      </c>
      <c r="Q53" s="492">
        <v>3129985</v>
      </c>
      <c r="R53" s="492">
        <v>3013765</v>
      </c>
      <c r="S53" s="492">
        <v>3212537</v>
      </c>
      <c r="T53" s="492">
        <v>3295139</v>
      </c>
      <c r="U53" s="492">
        <v>3413236</v>
      </c>
      <c r="V53" s="492">
        <v>3484070</v>
      </c>
      <c r="W53" s="492">
        <v>3591755</v>
      </c>
      <c r="X53" s="492">
        <v>1804829</v>
      </c>
      <c r="Y53" s="492">
        <v>2013048</v>
      </c>
      <c r="Z53" s="492">
        <v>1746306</v>
      </c>
      <c r="AA53" s="492">
        <v>1789223</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87.32</v>
      </c>
      <c r="K85" s="104">
        <v>86.82</v>
      </c>
      <c r="L85" s="104">
        <v>87.15</v>
      </c>
      <c r="M85" s="104">
        <v>85.69</v>
      </c>
      <c r="N85" s="104">
        <v>85.68</v>
      </c>
      <c r="P85" s="182"/>
      <c r="Q85" s="182"/>
      <c r="R85" s="182"/>
      <c r="S85" s="182"/>
      <c r="T85" s="182"/>
      <c r="U85" s="182"/>
      <c r="V85" s="182"/>
      <c r="W85" s="182">
        <v>87.32</v>
      </c>
      <c r="X85" s="182">
        <v>86.82</v>
      </c>
      <c r="Y85" s="182">
        <v>87.15</v>
      </c>
      <c r="Z85" s="182">
        <v>85.69</v>
      </c>
      <c r="AA85" s="182">
        <v>85.68</v>
      </c>
    </row>
    <row r="86" spans="1:27" ht="15.6" customHeight="1" x14ac:dyDescent="0.2">
      <c r="A86" s="106" t="str">
        <f>A16</f>
        <v>Benton County</v>
      </c>
      <c r="B86" s="107"/>
      <c r="C86" s="104" t="s">
        <v>705</v>
      </c>
      <c r="D86" s="104" t="s">
        <v>705</v>
      </c>
      <c r="E86" s="104" t="s">
        <v>705</v>
      </c>
      <c r="F86" s="104" t="s">
        <v>705</v>
      </c>
      <c r="G86" s="104" t="s">
        <v>705</v>
      </c>
      <c r="H86" s="104" t="s">
        <v>705</v>
      </c>
      <c r="I86" s="104" t="s">
        <v>705</v>
      </c>
      <c r="J86" s="104">
        <v>88.3</v>
      </c>
      <c r="K86" s="104">
        <v>87.77</v>
      </c>
      <c r="L86" s="104">
        <v>88.8</v>
      </c>
      <c r="M86" s="104">
        <v>87.47</v>
      </c>
      <c r="N86" s="104">
        <v>88.09</v>
      </c>
      <c r="P86" s="182"/>
      <c r="Q86" s="182"/>
      <c r="R86" s="182"/>
      <c r="S86" s="182"/>
      <c r="T86" s="182"/>
      <c r="U86" s="182"/>
      <c r="V86" s="182"/>
      <c r="W86" s="182">
        <v>88.3</v>
      </c>
      <c r="X86" s="182">
        <v>87.77</v>
      </c>
      <c r="Y86" s="182">
        <v>88.8</v>
      </c>
      <c r="Z86" s="182">
        <v>87.47</v>
      </c>
      <c r="AA86" s="182">
        <v>88.09</v>
      </c>
    </row>
    <row r="87" spans="1:27" ht="15.6" customHeight="1" x14ac:dyDescent="0.2">
      <c r="A87" s="103"/>
      <c r="B87" s="103" t="s">
        <v>684</v>
      </c>
      <c r="C87" s="109" t="s">
        <v>705</v>
      </c>
      <c r="D87" s="109" t="s">
        <v>705</v>
      </c>
      <c r="E87" s="109" t="s">
        <v>705</v>
      </c>
      <c r="F87" s="109" t="s">
        <v>705</v>
      </c>
      <c r="G87" s="109" t="s">
        <v>705</v>
      </c>
      <c r="H87" s="109" t="s">
        <v>705</v>
      </c>
      <c r="I87" s="109" t="s">
        <v>705</v>
      </c>
      <c r="J87" s="109">
        <v>19307</v>
      </c>
      <c r="K87" s="109">
        <v>19758</v>
      </c>
      <c r="L87" s="109">
        <v>20536</v>
      </c>
      <c r="M87" s="109">
        <v>20488</v>
      </c>
      <c r="N87" s="109">
        <v>20865</v>
      </c>
      <c r="W87" s="495">
        <v>19307</v>
      </c>
      <c r="X87" s="495">
        <v>19758</v>
      </c>
      <c r="Y87" s="495">
        <v>20536</v>
      </c>
      <c r="Z87" s="495">
        <v>20488</v>
      </c>
      <c r="AA87" s="495">
        <v>20865</v>
      </c>
    </row>
    <row r="88" spans="1:27" ht="15.6" customHeight="1" x14ac:dyDescent="0.2">
      <c r="A88" s="103"/>
      <c r="B88" s="103" t="s">
        <v>184</v>
      </c>
      <c r="C88" s="109" t="s">
        <v>705</v>
      </c>
      <c r="D88" s="109" t="s">
        <v>705</v>
      </c>
      <c r="E88" s="109" t="s">
        <v>705</v>
      </c>
      <c r="F88" s="109" t="s">
        <v>705</v>
      </c>
      <c r="G88" s="109" t="s">
        <v>705</v>
      </c>
      <c r="H88" s="109" t="s">
        <v>705</v>
      </c>
      <c r="I88" s="109" t="s">
        <v>705</v>
      </c>
      <c r="J88" s="109">
        <v>21866</v>
      </c>
      <c r="K88" s="109">
        <v>22511</v>
      </c>
      <c r="L88" s="109">
        <v>23125</v>
      </c>
      <c r="M88" s="109">
        <v>23423</v>
      </c>
      <c r="N88" s="109">
        <v>23685</v>
      </c>
      <c r="W88" s="495">
        <v>21866</v>
      </c>
      <c r="X88" s="495">
        <v>22511</v>
      </c>
      <c r="Y88" s="495">
        <v>23125</v>
      </c>
      <c r="Z88" s="495">
        <v>23423</v>
      </c>
      <c r="AA88" s="495">
        <v>23685</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2.54</v>
      </c>
      <c r="D15" s="104">
        <v>2.4</v>
      </c>
      <c r="E15" s="104">
        <v>3.24</v>
      </c>
      <c r="F15" s="104">
        <v>2.99</v>
      </c>
      <c r="G15" s="104">
        <v>2.08</v>
      </c>
      <c r="H15" s="104">
        <v>2.0499999999999998</v>
      </c>
      <c r="I15" s="104">
        <v>1.91</v>
      </c>
      <c r="J15" s="104">
        <v>1.61</v>
      </c>
      <c r="K15" s="104">
        <v>1.55</v>
      </c>
      <c r="L15" s="104">
        <v>1.1299999999999999</v>
      </c>
      <c r="M15" s="104">
        <v>1.51</v>
      </c>
      <c r="N15" s="104">
        <v>1.25</v>
      </c>
      <c r="P15" s="182">
        <v>2.54</v>
      </c>
      <c r="Q15" s="182">
        <v>2.4</v>
      </c>
      <c r="R15" s="182">
        <v>3.24</v>
      </c>
      <c r="S15" s="182">
        <v>2.99</v>
      </c>
      <c r="T15" s="182">
        <v>2.08</v>
      </c>
      <c r="U15" s="182">
        <v>2.0499999999999998</v>
      </c>
      <c r="V15" s="182">
        <v>1.91</v>
      </c>
      <c r="W15" s="182">
        <v>1.61</v>
      </c>
      <c r="X15" s="182">
        <v>1.55</v>
      </c>
      <c r="Y15" s="182">
        <v>1.1299999999999999</v>
      </c>
      <c r="Z15" s="182">
        <v>1.51</v>
      </c>
      <c r="AA15" s="182">
        <v>1.25</v>
      </c>
    </row>
    <row r="16" spans="1:27" s="108" customFormat="1" ht="15.6" customHeight="1" x14ac:dyDescent="0.2">
      <c r="A16" s="106" t="str">
        <f>Non_Rept_Pop!$A$1</f>
        <v>Benton County</v>
      </c>
      <c r="B16" s="107"/>
      <c r="C16" s="104">
        <v>3.41</v>
      </c>
      <c r="D16" s="104">
        <v>3.29</v>
      </c>
      <c r="E16" s="104">
        <v>5.32</v>
      </c>
      <c r="F16" s="104">
        <v>4.8499999999999996</v>
      </c>
      <c r="G16" s="104">
        <v>4.99</v>
      </c>
      <c r="H16" s="104">
        <v>5.17</v>
      </c>
      <c r="I16" s="104">
        <v>4.9000000000000004</v>
      </c>
      <c r="J16" s="104">
        <v>4.59</v>
      </c>
      <c r="K16" s="104">
        <v>5.36</v>
      </c>
      <c r="L16" s="104">
        <v>4.83</v>
      </c>
      <c r="M16" s="104">
        <v>6.4</v>
      </c>
      <c r="N16" s="104">
        <v>4.95</v>
      </c>
      <c r="P16" s="182">
        <v>3.41</v>
      </c>
      <c r="Q16" s="182">
        <v>3.29</v>
      </c>
      <c r="R16" s="182">
        <v>5.32</v>
      </c>
      <c r="S16" s="182">
        <v>4.8499999999999996</v>
      </c>
      <c r="T16" s="182">
        <v>4.99</v>
      </c>
      <c r="U16" s="182">
        <v>5.17</v>
      </c>
      <c r="V16" s="182">
        <v>4.9000000000000004</v>
      </c>
      <c r="W16" s="182">
        <v>4.59</v>
      </c>
      <c r="X16" s="182">
        <v>5.36</v>
      </c>
      <c r="Y16" s="182">
        <v>4.83</v>
      </c>
      <c r="Z16" s="182">
        <v>6.4</v>
      </c>
      <c r="AA16" s="182">
        <v>4.95</v>
      </c>
    </row>
    <row r="17" spans="1:27" s="94" customFormat="1" ht="15.6" customHeight="1" x14ac:dyDescent="0.2">
      <c r="A17" s="103"/>
      <c r="B17" s="105" t="s">
        <v>123</v>
      </c>
      <c r="C17" s="109">
        <v>44</v>
      </c>
      <c r="D17" s="109">
        <v>43</v>
      </c>
      <c r="E17" s="109">
        <v>71</v>
      </c>
      <c r="F17" s="109">
        <v>64</v>
      </c>
      <c r="G17" s="109">
        <v>67</v>
      </c>
      <c r="H17" s="109">
        <v>70</v>
      </c>
      <c r="I17" s="109">
        <v>67</v>
      </c>
      <c r="J17" s="109">
        <v>63</v>
      </c>
      <c r="K17" s="109">
        <v>74</v>
      </c>
      <c r="L17" s="109">
        <v>68</v>
      </c>
      <c r="M17" s="109">
        <v>93</v>
      </c>
      <c r="N17" s="109">
        <v>74</v>
      </c>
      <c r="P17" s="149">
        <v>44</v>
      </c>
      <c r="Q17" s="149">
        <v>43</v>
      </c>
      <c r="R17" s="149">
        <v>71</v>
      </c>
      <c r="S17" s="149">
        <v>64</v>
      </c>
      <c r="T17" s="149">
        <v>67</v>
      </c>
      <c r="U17" s="149">
        <v>70</v>
      </c>
      <c r="V17" s="149">
        <v>67</v>
      </c>
      <c r="W17" s="149">
        <v>63</v>
      </c>
      <c r="X17" s="149">
        <v>74</v>
      </c>
      <c r="Y17" s="149">
        <v>68</v>
      </c>
      <c r="Z17" s="149">
        <v>93</v>
      </c>
      <c r="AA17" s="149">
        <v>74</v>
      </c>
    </row>
    <row r="18" spans="1:27" s="94" customFormat="1" ht="15.6" customHeight="1" x14ac:dyDescent="0.2">
      <c r="A18" s="103"/>
      <c r="B18" s="105" t="s">
        <v>220</v>
      </c>
      <c r="C18" s="109">
        <v>12885</v>
      </c>
      <c r="D18" s="109">
        <v>13074</v>
      </c>
      <c r="E18" s="109">
        <v>13350</v>
      </c>
      <c r="F18" s="109">
        <v>13202</v>
      </c>
      <c r="G18" s="109">
        <v>13438</v>
      </c>
      <c r="H18" s="109">
        <v>13549</v>
      </c>
      <c r="I18" s="109">
        <v>13672</v>
      </c>
      <c r="J18" s="109">
        <v>13720</v>
      </c>
      <c r="K18" s="109">
        <v>13796</v>
      </c>
      <c r="L18" s="109">
        <v>14088</v>
      </c>
      <c r="M18" s="109">
        <v>14528</v>
      </c>
      <c r="N18" s="109">
        <v>14935</v>
      </c>
      <c r="P18" s="493">
        <v>12885</v>
      </c>
      <c r="Q18" s="493">
        <v>13074</v>
      </c>
      <c r="R18" s="493">
        <v>13350</v>
      </c>
      <c r="S18" s="493">
        <v>13202</v>
      </c>
      <c r="T18" s="493">
        <v>13438</v>
      </c>
      <c r="U18" s="493">
        <v>13549</v>
      </c>
      <c r="V18" s="493">
        <v>13672</v>
      </c>
      <c r="W18" s="493">
        <v>13720</v>
      </c>
      <c r="X18" s="493">
        <v>13796</v>
      </c>
      <c r="Y18" s="493">
        <v>14088</v>
      </c>
      <c r="Z18" s="493">
        <v>14528</v>
      </c>
      <c r="AA18" s="493">
        <v>14935</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3.32</v>
      </c>
      <c r="D50" s="104">
        <v>2.35</v>
      </c>
      <c r="E50" s="104">
        <v>2.0299999999999998</v>
      </c>
      <c r="F50" s="104">
        <v>1.79</v>
      </c>
      <c r="G50" s="104">
        <v>1.38</v>
      </c>
      <c r="H50" s="104">
        <v>1.08</v>
      </c>
      <c r="I50" s="104">
        <v>0.8</v>
      </c>
      <c r="J50" s="104">
        <v>0.97</v>
      </c>
      <c r="K50" s="104">
        <v>0.57999999999999996</v>
      </c>
      <c r="L50" s="104">
        <v>0.68</v>
      </c>
      <c r="M50" s="104">
        <v>0.82</v>
      </c>
      <c r="N50" s="104">
        <v>0.91</v>
      </c>
      <c r="P50" s="182">
        <v>3.32</v>
      </c>
      <c r="Q50" s="182">
        <v>2.35</v>
      </c>
      <c r="R50" s="182">
        <v>2.0299999999999998</v>
      </c>
      <c r="S50" s="182">
        <v>1.79</v>
      </c>
      <c r="T50" s="182">
        <v>1.38</v>
      </c>
      <c r="U50" s="182">
        <v>1.08</v>
      </c>
      <c r="V50" s="182">
        <v>0.8</v>
      </c>
      <c r="W50" s="182">
        <v>0.97</v>
      </c>
      <c r="X50" s="182">
        <v>0.57999999999999996</v>
      </c>
      <c r="Y50" s="182">
        <v>0.68</v>
      </c>
      <c r="Z50" s="182">
        <v>0.82</v>
      </c>
      <c r="AA50" s="182">
        <v>0.91</v>
      </c>
    </row>
    <row r="51" spans="1:27" s="108" customFormat="1" ht="15.6" customHeight="1" x14ac:dyDescent="0.2">
      <c r="A51" s="106" t="str">
        <f>$A$16</f>
        <v>Benton County</v>
      </c>
      <c r="B51" s="107"/>
      <c r="C51" s="104">
        <v>5.2</v>
      </c>
      <c r="D51" s="104">
        <v>4.05</v>
      </c>
      <c r="E51" s="104">
        <v>2.92</v>
      </c>
      <c r="F51" s="104">
        <v>2.2000000000000002</v>
      </c>
      <c r="G51" s="104">
        <v>2.83</v>
      </c>
      <c r="H51" s="104">
        <v>1.92</v>
      </c>
      <c r="I51" s="104">
        <v>1.54</v>
      </c>
      <c r="J51" s="104">
        <v>1.97</v>
      </c>
      <c r="K51" s="104">
        <v>1.67</v>
      </c>
      <c r="L51" s="104">
        <v>1.85</v>
      </c>
      <c r="M51" s="104">
        <v>1.24</v>
      </c>
      <c r="N51" s="104">
        <v>2.54</v>
      </c>
      <c r="P51" s="182">
        <v>5.2</v>
      </c>
      <c r="Q51" s="182">
        <v>4.05</v>
      </c>
      <c r="R51" s="182">
        <v>2.92</v>
      </c>
      <c r="S51" s="182">
        <v>2.2000000000000002</v>
      </c>
      <c r="T51" s="182">
        <v>2.83</v>
      </c>
      <c r="U51" s="182">
        <v>1.92</v>
      </c>
      <c r="V51" s="182">
        <v>1.54</v>
      </c>
      <c r="W51" s="182">
        <v>1.97</v>
      </c>
      <c r="X51" s="182">
        <v>1.67</v>
      </c>
      <c r="Y51" s="182">
        <v>1.85</v>
      </c>
      <c r="Z51" s="182">
        <v>1.24</v>
      </c>
      <c r="AA51" s="182">
        <v>2.54</v>
      </c>
    </row>
    <row r="52" spans="1:27" s="94" customFormat="1" ht="15.6" customHeight="1" x14ac:dyDescent="0.2">
      <c r="A52" s="103"/>
      <c r="B52" s="105" t="s">
        <v>123</v>
      </c>
      <c r="C52" s="109">
        <v>67</v>
      </c>
      <c r="D52" s="109">
        <v>53</v>
      </c>
      <c r="E52" s="109">
        <v>39</v>
      </c>
      <c r="F52" s="109">
        <v>29</v>
      </c>
      <c r="G52" s="109">
        <v>38</v>
      </c>
      <c r="H52" s="109">
        <v>26</v>
      </c>
      <c r="I52" s="109">
        <v>21</v>
      </c>
      <c r="J52" s="109">
        <v>27</v>
      </c>
      <c r="K52" s="109">
        <v>23</v>
      </c>
      <c r="L52" s="109">
        <v>26</v>
      </c>
      <c r="M52" s="109">
        <v>18</v>
      </c>
      <c r="N52" s="109">
        <v>38</v>
      </c>
      <c r="P52" s="149">
        <v>67</v>
      </c>
      <c r="Q52" s="149">
        <v>53</v>
      </c>
      <c r="R52" s="149">
        <v>39</v>
      </c>
      <c r="S52" s="149">
        <v>29</v>
      </c>
      <c r="T52" s="149">
        <v>38</v>
      </c>
      <c r="U52" s="149">
        <v>26</v>
      </c>
      <c r="V52" s="149">
        <v>21</v>
      </c>
      <c r="W52" s="149">
        <v>27</v>
      </c>
      <c r="X52" s="149">
        <v>23</v>
      </c>
      <c r="Y52" s="149">
        <v>26</v>
      </c>
      <c r="Z52" s="149">
        <v>18</v>
      </c>
      <c r="AA52" s="149">
        <v>38</v>
      </c>
    </row>
    <row r="53" spans="1:27" s="94" customFormat="1" ht="15.6" customHeight="1" x14ac:dyDescent="0.2">
      <c r="A53" s="103"/>
      <c r="B53" s="105" t="s">
        <v>220</v>
      </c>
      <c r="C53" s="109">
        <v>12885</v>
      </c>
      <c r="D53" s="109">
        <v>13074</v>
      </c>
      <c r="E53" s="109">
        <v>13350</v>
      </c>
      <c r="F53" s="109">
        <v>13202</v>
      </c>
      <c r="G53" s="109">
        <v>13438</v>
      </c>
      <c r="H53" s="109">
        <v>13549</v>
      </c>
      <c r="I53" s="109">
        <v>13672</v>
      </c>
      <c r="J53" s="109">
        <v>13720</v>
      </c>
      <c r="K53" s="109">
        <v>13796</v>
      </c>
      <c r="L53" s="109">
        <v>14088</v>
      </c>
      <c r="M53" s="109">
        <v>14528</v>
      </c>
      <c r="N53" s="109">
        <v>14935</v>
      </c>
      <c r="P53" s="493">
        <v>12885</v>
      </c>
      <c r="Q53" s="493">
        <v>13074</v>
      </c>
      <c r="R53" s="493">
        <v>13350</v>
      </c>
      <c r="S53" s="493">
        <v>13202</v>
      </c>
      <c r="T53" s="493">
        <v>13438</v>
      </c>
      <c r="U53" s="493">
        <v>13549</v>
      </c>
      <c r="V53" s="493">
        <v>13672</v>
      </c>
      <c r="W53" s="493">
        <v>13720</v>
      </c>
      <c r="X53" s="493">
        <v>13796</v>
      </c>
      <c r="Y53" s="493">
        <v>14088</v>
      </c>
      <c r="Z53" s="493">
        <v>14528</v>
      </c>
      <c r="AA53" s="493">
        <v>14935</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22.03</v>
      </c>
      <c r="D85" s="104">
        <v>19.47</v>
      </c>
      <c r="E85" s="104">
        <v>20.52</v>
      </c>
      <c r="F85" s="104">
        <v>17.82</v>
      </c>
      <c r="G85" s="104">
        <v>11.87</v>
      </c>
      <c r="H85" s="104">
        <v>10.64</v>
      </c>
      <c r="I85" s="104">
        <v>10.46</v>
      </c>
      <c r="J85" s="104">
        <v>10.84</v>
      </c>
      <c r="K85" s="104">
        <v>9.07</v>
      </c>
      <c r="L85" s="104">
        <v>9.2799999999999994</v>
      </c>
      <c r="M85" s="104">
        <v>9.69</v>
      </c>
      <c r="N85" s="104">
        <v>10.65</v>
      </c>
      <c r="P85" s="182">
        <v>22.03</v>
      </c>
      <c r="Q85" s="182">
        <v>19.47</v>
      </c>
      <c r="R85" s="182">
        <v>20.52</v>
      </c>
      <c r="S85" s="182">
        <v>17.82</v>
      </c>
      <c r="T85" s="182">
        <v>11.87</v>
      </c>
      <c r="U85" s="182">
        <v>10.64</v>
      </c>
      <c r="V85" s="182">
        <v>10.46</v>
      </c>
      <c r="W85" s="182">
        <v>10.84</v>
      </c>
      <c r="X85" s="182">
        <v>9.07</v>
      </c>
      <c r="Y85" s="182">
        <v>9.2799999999999994</v>
      </c>
      <c r="Z85" s="182">
        <v>9.69</v>
      </c>
      <c r="AA85" s="182">
        <v>10.65</v>
      </c>
    </row>
    <row r="86" spans="1:27" s="108" customFormat="1" ht="15.6" customHeight="1" x14ac:dyDescent="0.2">
      <c r="A86" s="106" t="str">
        <f>A51</f>
        <v>Benton County</v>
      </c>
      <c r="B86" s="107"/>
      <c r="C86" s="104">
        <v>29.34</v>
      </c>
      <c r="D86" s="104">
        <v>32.58</v>
      </c>
      <c r="E86" s="104">
        <v>32.729999999999997</v>
      </c>
      <c r="F86" s="104">
        <v>26.21</v>
      </c>
      <c r="G86" s="104">
        <v>22.03</v>
      </c>
      <c r="H86" s="104">
        <v>23.1</v>
      </c>
      <c r="I86" s="104">
        <v>25.31</v>
      </c>
      <c r="J86" s="104">
        <v>25.95</v>
      </c>
      <c r="K86" s="104">
        <v>23.56</v>
      </c>
      <c r="L86" s="104">
        <v>24.99</v>
      </c>
      <c r="M86" s="104">
        <v>23.82</v>
      </c>
      <c r="N86" s="104">
        <v>27.05</v>
      </c>
      <c r="P86" s="182">
        <v>29.34</v>
      </c>
      <c r="Q86" s="182">
        <v>32.58</v>
      </c>
      <c r="R86" s="182">
        <v>32.729999999999997</v>
      </c>
      <c r="S86" s="182">
        <v>26.21</v>
      </c>
      <c r="T86" s="182">
        <v>22.03</v>
      </c>
      <c r="U86" s="182">
        <v>23.1</v>
      </c>
      <c r="V86" s="182">
        <v>25.31</v>
      </c>
      <c r="W86" s="182">
        <v>25.95</v>
      </c>
      <c r="X86" s="182">
        <v>23.56</v>
      </c>
      <c r="Y86" s="182">
        <v>24.99</v>
      </c>
      <c r="Z86" s="182">
        <v>23.82</v>
      </c>
      <c r="AA86" s="182">
        <v>27.05</v>
      </c>
    </row>
    <row r="87" spans="1:27" s="94" customFormat="1" ht="15.6" customHeight="1" x14ac:dyDescent="0.2">
      <c r="A87" s="103"/>
      <c r="B87" s="105" t="s">
        <v>123</v>
      </c>
      <c r="C87" s="109">
        <v>378</v>
      </c>
      <c r="D87" s="109">
        <v>426</v>
      </c>
      <c r="E87" s="109">
        <v>437</v>
      </c>
      <c r="F87" s="109">
        <v>346</v>
      </c>
      <c r="G87" s="109">
        <v>296</v>
      </c>
      <c r="H87" s="109">
        <v>313</v>
      </c>
      <c r="I87" s="109">
        <v>346</v>
      </c>
      <c r="J87" s="109">
        <v>356</v>
      </c>
      <c r="K87" s="109">
        <v>325</v>
      </c>
      <c r="L87" s="109">
        <v>352</v>
      </c>
      <c r="M87" s="109">
        <v>346</v>
      </c>
      <c r="N87" s="109">
        <v>404</v>
      </c>
      <c r="P87" s="149">
        <v>378</v>
      </c>
      <c r="Q87" s="149">
        <v>426</v>
      </c>
      <c r="R87" s="149">
        <v>437</v>
      </c>
      <c r="S87" s="149">
        <v>346</v>
      </c>
      <c r="T87" s="149">
        <v>296</v>
      </c>
      <c r="U87" s="149">
        <v>313</v>
      </c>
      <c r="V87" s="149">
        <v>346</v>
      </c>
      <c r="W87" s="149">
        <v>356</v>
      </c>
      <c r="X87" s="149">
        <v>325</v>
      </c>
      <c r="Y87" s="149">
        <v>352</v>
      </c>
      <c r="Z87" s="149">
        <v>346</v>
      </c>
      <c r="AA87" s="149">
        <v>404</v>
      </c>
    </row>
    <row r="88" spans="1:27" s="94" customFormat="1" ht="15.6" customHeight="1" x14ac:dyDescent="0.2">
      <c r="A88" s="103"/>
      <c r="B88" s="105" t="s">
        <v>220</v>
      </c>
      <c r="C88" s="109">
        <v>12885</v>
      </c>
      <c r="D88" s="109">
        <v>13074</v>
      </c>
      <c r="E88" s="109">
        <v>13350</v>
      </c>
      <c r="F88" s="109">
        <v>13202</v>
      </c>
      <c r="G88" s="109">
        <v>13438</v>
      </c>
      <c r="H88" s="109">
        <v>13549</v>
      </c>
      <c r="I88" s="109">
        <v>13672</v>
      </c>
      <c r="J88" s="109">
        <v>13720</v>
      </c>
      <c r="K88" s="109">
        <v>13796</v>
      </c>
      <c r="L88" s="109">
        <v>14088</v>
      </c>
      <c r="M88" s="109">
        <v>14528</v>
      </c>
      <c r="N88" s="109">
        <v>14935</v>
      </c>
      <c r="P88" s="493">
        <v>12885</v>
      </c>
      <c r="Q88" s="493">
        <v>13074</v>
      </c>
      <c r="R88" s="493">
        <v>13350</v>
      </c>
      <c r="S88" s="493">
        <v>13202</v>
      </c>
      <c r="T88" s="493">
        <v>13438</v>
      </c>
      <c r="U88" s="493">
        <v>13549</v>
      </c>
      <c r="V88" s="493">
        <v>13672</v>
      </c>
      <c r="W88" s="493">
        <v>13720</v>
      </c>
      <c r="X88" s="493">
        <v>13796</v>
      </c>
      <c r="Y88" s="493">
        <v>14088</v>
      </c>
      <c r="Z88" s="493">
        <v>14528</v>
      </c>
      <c r="AA88" s="493">
        <v>14935</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3.56</v>
      </c>
      <c r="D15" s="104">
        <v>3.83</v>
      </c>
      <c r="E15" s="104">
        <v>3.73</v>
      </c>
      <c r="F15" s="104">
        <v>4.96</v>
      </c>
      <c r="G15" s="104">
        <v>4.9400000000000004</v>
      </c>
      <c r="H15" s="104">
        <v>5.36</v>
      </c>
      <c r="I15" s="104">
        <v>5.01</v>
      </c>
      <c r="J15" s="104">
        <v>4.62</v>
      </c>
      <c r="K15" s="104">
        <v>4.63</v>
      </c>
      <c r="L15" s="104">
        <v>3.83</v>
      </c>
      <c r="M15" s="104">
        <v>3.52</v>
      </c>
      <c r="N15" s="104">
        <v>3.25</v>
      </c>
      <c r="P15" s="182">
        <v>3.56</v>
      </c>
      <c r="Q15" s="182">
        <v>3.83</v>
      </c>
      <c r="R15" s="182">
        <v>3.73</v>
      </c>
      <c r="S15" s="182">
        <v>4.96</v>
      </c>
      <c r="T15" s="182">
        <v>4.9400000000000004</v>
      </c>
      <c r="U15" s="182">
        <v>5.36</v>
      </c>
      <c r="V15" s="182">
        <v>5.01</v>
      </c>
      <c r="W15" s="182">
        <v>4.62</v>
      </c>
      <c r="X15" s="182">
        <v>4.63</v>
      </c>
      <c r="Y15" s="182">
        <v>3.83</v>
      </c>
      <c r="Z15" s="182">
        <v>3.52</v>
      </c>
      <c r="AA15" s="182">
        <v>3.25</v>
      </c>
      <c r="AB15" s="149"/>
    </row>
    <row r="16" spans="1:28" s="108" customFormat="1" ht="15.6" customHeight="1" x14ac:dyDescent="0.2">
      <c r="A16" s="106" t="str">
        <f>Non_Rept_Pop!$A$1</f>
        <v>Benton County</v>
      </c>
      <c r="B16" s="107"/>
      <c r="C16" s="104">
        <v>3.6</v>
      </c>
      <c r="D16" s="104">
        <v>3.71</v>
      </c>
      <c r="E16" s="104">
        <v>3.65</v>
      </c>
      <c r="F16" s="104">
        <v>5.4</v>
      </c>
      <c r="G16" s="104">
        <v>4.49</v>
      </c>
      <c r="H16" s="104">
        <v>5.75</v>
      </c>
      <c r="I16" s="104">
        <v>5.59</v>
      </c>
      <c r="J16" s="104">
        <v>6.02</v>
      </c>
      <c r="K16" s="104">
        <v>4.9000000000000004</v>
      </c>
      <c r="L16" s="104">
        <v>4.53</v>
      </c>
      <c r="M16" s="104">
        <v>3.11</v>
      </c>
      <c r="N16" s="104">
        <v>3.49</v>
      </c>
      <c r="P16" s="182">
        <v>3.6</v>
      </c>
      <c r="Q16" s="182">
        <v>3.71</v>
      </c>
      <c r="R16" s="182">
        <v>3.65</v>
      </c>
      <c r="S16" s="182">
        <v>5.4</v>
      </c>
      <c r="T16" s="182">
        <v>4.49</v>
      </c>
      <c r="U16" s="182">
        <v>5.75</v>
      </c>
      <c r="V16" s="182">
        <v>5.59</v>
      </c>
      <c r="W16" s="182">
        <v>6.02</v>
      </c>
      <c r="X16" s="182">
        <v>4.9000000000000004</v>
      </c>
      <c r="Y16" s="182">
        <v>4.53</v>
      </c>
      <c r="Z16" s="182">
        <v>3.11</v>
      </c>
      <c r="AA16" s="182">
        <v>3.49</v>
      </c>
      <c r="AB16" s="161"/>
    </row>
    <row r="17" spans="1:28" s="94" customFormat="1" ht="15.6" customHeight="1" x14ac:dyDescent="0.2">
      <c r="A17" s="103"/>
      <c r="B17" s="103" t="s">
        <v>127</v>
      </c>
      <c r="C17" s="109">
        <v>129</v>
      </c>
      <c r="D17" s="109">
        <v>130</v>
      </c>
      <c r="E17" s="109">
        <v>130</v>
      </c>
      <c r="F17" s="109">
        <v>213</v>
      </c>
      <c r="G17" s="109">
        <v>172</v>
      </c>
      <c r="H17" s="109">
        <v>210</v>
      </c>
      <c r="I17" s="109">
        <v>209</v>
      </c>
      <c r="J17" s="109">
        <v>224</v>
      </c>
      <c r="K17" s="109">
        <v>181</v>
      </c>
      <c r="L17" s="109">
        <v>166</v>
      </c>
      <c r="M17" s="109">
        <v>107</v>
      </c>
      <c r="N17" s="109">
        <v>119</v>
      </c>
      <c r="P17" s="149">
        <v>129</v>
      </c>
      <c r="Q17" s="149">
        <v>130</v>
      </c>
      <c r="R17" s="149">
        <v>130</v>
      </c>
      <c r="S17" s="149">
        <v>213</v>
      </c>
      <c r="T17" s="149">
        <v>172</v>
      </c>
      <c r="U17" s="149">
        <v>210</v>
      </c>
      <c r="V17" s="149">
        <v>209</v>
      </c>
      <c r="W17" s="149">
        <v>224</v>
      </c>
      <c r="X17" s="149">
        <v>181</v>
      </c>
      <c r="Y17" s="149">
        <v>166</v>
      </c>
      <c r="Z17" s="149">
        <v>107</v>
      </c>
      <c r="AA17" s="149">
        <v>119</v>
      </c>
      <c r="AB17" s="149"/>
    </row>
    <row r="18" spans="1:28" s="94" customFormat="1" ht="15.6" customHeight="1" x14ac:dyDescent="0.2">
      <c r="A18" s="103"/>
      <c r="B18" s="103" t="s">
        <v>126</v>
      </c>
      <c r="C18" s="109">
        <v>3587</v>
      </c>
      <c r="D18" s="109">
        <v>3501</v>
      </c>
      <c r="E18" s="109">
        <v>3560</v>
      </c>
      <c r="F18" s="109">
        <v>3948</v>
      </c>
      <c r="G18" s="109">
        <v>3835</v>
      </c>
      <c r="H18" s="109">
        <v>3651</v>
      </c>
      <c r="I18" s="109">
        <v>3737</v>
      </c>
      <c r="J18" s="109">
        <v>3722</v>
      </c>
      <c r="K18" s="109">
        <v>3697</v>
      </c>
      <c r="L18" s="109">
        <v>3661</v>
      </c>
      <c r="M18" s="109">
        <v>3437</v>
      </c>
      <c r="N18" s="109">
        <v>3412</v>
      </c>
      <c r="P18" s="493">
        <v>3587</v>
      </c>
      <c r="Q18" s="495">
        <v>3501</v>
      </c>
      <c r="R18" s="495">
        <v>3560</v>
      </c>
      <c r="S18" s="493">
        <v>3948</v>
      </c>
      <c r="T18" s="493">
        <v>3835</v>
      </c>
      <c r="U18" s="493">
        <v>3651</v>
      </c>
      <c r="V18" s="493">
        <v>3737</v>
      </c>
      <c r="W18" s="493">
        <v>3722</v>
      </c>
      <c r="X18" s="493">
        <v>3697</v>
      </c>
      <c r="Y18" s="493">
        <v>3661</v>
      </c>
      <c r="Z18" s="493">
        <v>3437</v>
      </c>
      <c r="AA18" s="493">
        <v>3412</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553.63</v>
      </c>
      <c r="D50" s="104">
        <v>497.56</v>
      </c>
      <c r="E50" s="104">
        <v>442.54</v>
      </c>
      <c r="F50" s="104">
        <v>414.23</v>
      </c>
      <c r="G50" s="104">
        <v>479.66</v>
      </c>
      <c r="H50" s="104">
        <v>447.53</v>
      </c>
      <c r="I50" s="104">
        <v>349.7</v>
      </c>
      <c r="J50" s="104">
        <v>473.33</v>
      </c>
      <c r="K50" s="104">
        <v>364.35</v>
      </c>
      <c r="L50" s="104">
        <v>341.72</v>
      </c>
      <c r="M50" s="104">
        <v>405.03</v>
      </c>
      <c r="N50" s="104">
        <v>398.6</v>
      </c>
      <c r="P50" s="182">
        <v>553.63</v>
      </c>
      <c r="Q50" s="182">
        <v>497.56</v>
      </c>
      <c r="R50" s="182">
        <v>442.54</v>
      </c>
      <c r="S50" s="182">
        <v>414.23</v>
      </c>
      <c r="T50" s="182">
        <v>479.66</v>
      </c>
      <c r="U50" s="182">
        <v>447.53</v>
      </c>
      <c r="V50" s="182">
        <v>349.7</v>
      </c>
      <c r="W50" s="182">
        <v>473.33</v>
      </c>
      <c r="X50" s="182">
        <v>364.35</v>
      </c>
      <c r="Y50" s="182">
        <v>341.72</v>
      </c>
      <c r="Z50" s="182">
        <v>405.03</v>
      </c>
      <c r="AA50" s="182">
        <v>398.6</v>
      </c>
      <c r="AB50" s="149"/>
    </row>
    <row r="51" spans="1:28" s="108" customFormat="1" ht="15.6" customHeight="1" x14ac:dyDescent="0.2">
      <c r="A51" s="106" t="str">
        <f>A16</f>
        <v>Benton County</v>
      </c>
      <c r="B51" s="107"/>
      <c r="C51" s="104">
        <v>621.12</v>
      </c>
      <c r="D51" s="104">
        <v>605.57000000000005</v>
      </c>
      <c r="E51" s="104">
        <v>395.88</v>
      </c>
      <c r="F51" s="104">
        <v>315.58</v>
      </c>
      <c r="G51" s="104">
        <v>598.32000000000005</v>
      </c>
      <c r="H51" s="104">
        <v>601.92999999999995</v>
      </c>
      <c r="I51" s="104">
        <v>321.02999999999997</v>
      </c>
      <c r="J51" s="104">
        <v>598.55999999999995</v>
      </c>
      <c r="K51" s="104">
        <v>513.23</v>
      </c>
      <c r="L51" s="104">
        <v>580.5</v>
      </c>
      <c r="M51" s="104">
        <v>386.1</v>
      </c>
      <c r="N51" s="104">
        <v>422.91</v>
      </c>
      <c r="P51" s="182">
        <v>621.12</v>
      </c>
      <c r="Q51" s="182">
        <v>605.57000000000005</v>
      </c>
      <c r="R51" s="182">
        <v>395.88</v>
      </c>
      <c r="S51" s="182">
        <v>315.58</v>
      </c>
      <c r="T51" s="182">
        <v>598.32000000000005</v>
      </c>
      <c r="U51" s="182">
        <v>601.92999999999995</v>
      </c>
      <c r="V51" s="182">
        <v>321.02999999999997</v>
      </c>
      <c r="W51" s="182">
        <v>598.55999999999995</v>
      </c>
      <c r="X51" s="182">
        <v>513.23</v>
      </c>
      <c r="Y51" s="182">
        <v>580.5</v>
      </c>
      <c r="Z51" s="182">
        <v>386.1</v>
      </c>
      <c r="AA51" s="182">
        <v>422.91</v>
      </c>
      <c r="AB51" s="161"/>
    </row>
    <row r="52" spans="1:28" s="94" customFormat="1" ht="15.6" customHeight="1" x14ac:dyDescent="0.2">
      <c r="A52" s="103"/>
      <c r="B52" s="117" t="s">
        <v>143</v>
      </c>
      <c r="C52" s="109">
        <v>15</v>
      </c>
      <c r="D52" s="109">
        <v>15</v>
      </c>
      <c r="E52" s="109">
        <v>10</v>
      </c>
      <c r="F52" s="109">
        <v>8</v>
      </c>
      <c r="G52" s="109">
        <v>15</v>
      </c>
      <c r="H52" s="109">
        <v>15</v>
      </c>
      <c r="I52" s="109">
        <v>8</v>
      </c>
      <c r="J52" s="109">
        <v>15</v>
      </c>
      <c r="K52" s="109">
        <v>13</v>
      </c>
      <c r="L52" s="109">
        <v>15</v>
      </c>
      <c r="M52" s="109">
        <v>10</v>
      </c>
      <c r="N52" s="109">
        <v>11</v>
      </c>
      <c r="P52" s="149">
        <v>15</v>
      </c>
      <c r="Q52" s="149">
        <v>15</v>
      </c>
      <c r="R52" s="149">
        <v>10</v>
      </c>
      <c r="S52" s="149">
        <v>8</v>
      </c>
      <c r="T52" s="149">
        <v>15</v>
      </c>
      <c r="U52" s="149">
        <v>15</v>
      </c>
      <c r="V52" s="149">
        <v>8</v>
      </c>
      <c r="W52" s="149">
        <v>15</v>
      </c>
      <c r="X52" s="149">
        <v>13</v>
      </c>
      <c r="Y52" s="149">
        <v>15</v>
      </c>
      <c r="Z52" s="149">
        <v>10</v>
      </c>
      <c r="AA52" s="149">
        <v>11</v>
      </c>
      <c r="AB52" s="149"/>
    </row>
    <row r="53" spans="1:28" s="94" customFormat="1" ht="15.6" customHeight="1" x14ac:dyDescent="0.2">
      <c r="A53" s="103"/>
      <c r="B53" s="117" t="s">
        <v>142</v>
      </c>
      <c r="C53" s="109">
        <v>2415</v>
      </c>
      <c r="D53" s="109">
        <v>2477</v>
      </c>
      <c r="E53" s="109">
        <v>2526</v>
      </c>
      <c r="F53" s="109">
        <v>2535</v>
      </c>
      <c r="G53" s="109">
        <v>2507</v>
      </c>
      <c r="H53" s="109">
        <v>2492</v>
      </c>
      <c r="I53" s="109">
        <v>2492</v>
      </c>
      <c r="J53" s="109">
        <v>2506</v>
      </c>
      <c r="K53" s="109">
        <v>2533</v>
      </c>
      <c r="L53" s="109">
        <v>2584</v>
      </c>
      <c r="M53" s="109">
        <v>2590</v>
      </c>
      <c r="N53" s="109">
        <v>2601</v>
      </c>
      <c r="P53" s="493">
        <v>2415</v>
      </c>
      <c r="Q53" s="495">
        <v>2477</v>
      </c>
      <c r="R53" s="495">
        <v>2526</v>
      </c>
      <c r="S53" s="493">
        <v>2535</v>
      </c>
      <c r="T53" s="493">
        <v>2507</v>
      </c>
      <c r="U53" s="493">
        <v>2492</v>
      </c>
      <c r="V53" s="493">
        <v>2492</v>
      </c>
      <c r="W53" s="493">
        <v>2506</v>
      </c>
      <c r="X53" s="493">
        <v>2533</v>
      </c>
      <c r="Y53" s="493">
        <v>2584</v>
      </c>
      <c r="Z53" s="493">
        <v>2590</v>
      </c>
      <c r="AA53" s="493">
        <v>2601</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16.8</v>
      </c>
      <c r="D85" s="104">
        <v>18.38</v>
      </c>
      <c r="E85" s="104">
        <v>16.46</v>
      </c>
      <c r="F85" s="104">
        <v>15.5</v>
      </c>
      <c r="G85" s="104">
        <v>17.2</v>
      </c>
      <c r="H85" s="104">
        <v>16.11</v>
      </c>
      <c r="I85" s="104">
        <v>14.14</v>
      </c>
      <c r="J85" s="104">
        <v>17.29</v>
      </c>
      <c r="K85" s="104">
        <v>16.03</v>
      </c>
      <c r="L85" s="104">
        <v>16.420000000000002</v>
      </c>
      <c r="M85" s="104">
        <v>13.67</v>
      </c>
      <c r="N85" s="104">
        <v>17.73</v>
      </c>
      <c r="P85" s="182">
        <v>16.8</v>
      </c>
      <c r="Q85" s="182">
        <v>18.38</v>
      </c>
      <c r="R85" s="182">
        <v>16.46</v>
      </c>
      <c r="S85" s="182">
        <v>15.5</v>
      </c>
      <c r="T85" s="182">
        <v>17.2</v>
      </c>
      <c r="U85" s="182">
        <v>16.11</v>
      </c>
      <c r="V85" s="182">
        <v>14.14</v>
      </c>
      <c r="W85" s="182">
        <v>17.29</v>
      </c>
      <c r="X85" s="182">
        <v>16.03</v>
      </c>
      <c r="Y85" s="182">
        <v>16.420000000000002</v>
      </c>
      <c r="Z85" s="182">
        <v>13.67</v>
      </c>
      <c r="AA85" s="182">
        <v>17.73</v>
      </c>
      <c r="AB85" s="149"/>
    </row>
    <row r="86" spans="1:28" s="108" customFormat="1" ht="15.6" customHeight="1" x14ac:dyDescent="0.2">
      <c r="A86" s="106" t="str">
        <f>$A$16</f>
        <v>Benton County</v>
      </c>
      <c r="B86" s="107"/>
      <c r="C86" s="104">
        <v>20.57</v>
      </c>
      <c r="D86" s="104">
        <v>15.77</v>
      </c>
      <c r="E86" s="104">
        <v>19.940000000000001</v>
      </c>
      <c r="F86" s="104">
        <v>13.31</v>
      </c>
      <c r="G86" s="104">
        <v>20</v>
      </c>
      <c r="H86" s="104">
        <v>13.18</v>
      </c>
      <c r="I86" s="104">
        <v>15.25</v>
      </c>
      <c r="J86" s="104">
        <v>28.14</v>
      </c>
      <c r="K86" s="104">
        <v>19.329999999999998</v>
      </c>
      <c r="L86" s="104">
        <v>10.59</v>
      </c>
      <c r="M86" s="104">
        <v>14.61</v>
      </c>
      <c r="N86" s="104">
        <v>18.45</v>
      </c>
      <c r="P86" s="182">
        <v>20.57</v>
      </c>
      <c r="Q86" s="182">
        <v>15.77</v>
      </c>
      <c r="R86" s="182">
        <v>19.940000000000001</v>
      </c>
      <c r="S86" s="182">
        <v>13.31</v>
      </c>
      <c r="T86" s="182">
        <v>20</v>
      </c>
      <c r="U86" s="182">
        <v>13.18</v>
      </c>
      <c r="V86" s="182">
        <v>15.25</v>
      </c>
      <c r="W86" s="182">
        <v>28.14</v>
      </c>
      <c r="X86" s="182">
        <v>19.329999999999998</v>
      </c>
      <c r="Y86" s="182">
        <v>10.59</v>
      </c>
      <c r="Z86" s="182">
        <v>14.61</v>
      </c>
      <c r="AA86" s="182">
        <v>18.45</v>
      </c>
      <c r="AB86" s="161"/>
    </row>
    <row r="87" spans="1:28" s="94" customFormat="1" ht="15.6" customHeight="1" x14ac:dyDescent="0.2">
      <c r="A87" s="103"/>
      <c r="B87" s="117" t="s">
        <v>140</v>
      </c>
      <c r="C87" s="109">
        <v>9</v>
      </c>
      <c r="D87" s="109">
        <v>7</v>
      </c>
      <c r="E87" s="109">
        <v>9</v>
      </c>
      <c r="F87" s="109">
        <v>6</v>
      </c>
      <c r="G87" s="109">
        <v>9</v>
      </c>
      <c r="H87" s="109">
        <v>6</v>
      </c>
      <c r="I87" s="109">
        <v>7</v>
      </c>
      <c r="J87" s="109">
        <v>13</v>
      </c>
      <c r="K87" s="109">
        <v>9</v>
      </c>
      <c r="L87" s="109">
        <v>5</v>
      </c>
      <c r="M87" s="109">
        <v>7</v>
      </c>
      <c r="N87" s="109">
        <v>9</v>
      </c>
      <c r="P87" s="149">
        <v>9</v>
      </c>
      <c r="Q87" s="149">
        <v>7</v>
      </c>
      <c r="R87" s="149">
        <v>9</v>
      </c>
      <c r="S87" s="149">
        <v>6</v>
      </c>
      <c r="T87" s="149">
        <v>9</v>
      </c>
      <c r="U87" s="149">
        <v>6</v>
      </c>
      <c r="V87" s="149">
        <v>7</v>
      </c>
      <c r="W87" s="149">
        <v>13</v>
      </c>
      <c r="X87" s="149">
        <v>9</v>
      </c>
      <c r="Y87" s="149">
        <v>5</v>
      </c>
      <c r="Z87" s="149">
        <v>7</v>
      </c>
      <c r="AA87" s="149">
        <v>9</v>
      </c>
      <c r="AB87" s="149"/>
    </row>
    <row r="88" spans="1:28" s="94" customFormat="1" ht="15.6" customHeight="1" x14ac:dyDescent="0.2">
      <c r="A88" s="103"/>
      <c r="B88" s="117" t="s">
        <v>139</v>
      </c>
      <c r="C88" s="109">
        <v>43747</v>
      </c>
      <c r="D88" s="109">
        <v>44378</v>
      </c>
      <c r="E88" s="109">
        <v>45140</v>
      </c>
      <c r="F88" s="109">
        <v>45084</v>
      </c>
      <c r="G88" s="109">
        <v>45002</v>
      </c>
      <c r="H88" s="109">
        <v>45509</v>
      </c>
      <c r="I88" s="109">
        <v>45910</v>
      </c>
      <c r="J88" s="109">
        <v>46193</v>
      </c>
      <c r="K88" s="109">
        <v>46548</v>
      </c>
      <c r="L88" s="109">
        <v>47193</v>
      </c>
      <c r="M88" s="109">
        <v>47914</v>
      </c>
      <c r="N88" s="109">
        <v>48788</v>
      </c>
      <c r="P88" s="493">
        <v>43747</v>
      </c>
      <c r="Q88" s="495">
        <v>44378</v>
      </c>
      <c r="R88" s="495">
        <v>45140</v>
      </c>
      <c r="S88" s="493">
        <v>45084</v>
      </c>
      <c r="T88" s="493">
        <v>45002</v>
      </c>
      <c r="U88" s="493">
        <v>45509</v>
      </c>
      <c r="V88" s="493">
        <v>45910</v>
      </c>
      <c r="W88" s="493">
        <v>46193</v>
      </c>
      <c r="X88" s="493">
        <v>46548</v>
      </c>
      <c r="Y88" s="493">
        <v>47193</v>
      </c>
      <c r="Z88" s="493">
        <v>47914</v>
      </c>
      <c r="AA88" s="493">
        <v>48788</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7.39</v>
      </c>
      <c r="D120" s="104">
        <v>7.32</v>
      </c>
      <c r="E120" s="104">
        <v>6.58</v>
      </c>
      <c r="F120" s="104">
        <v>5.71</v>
      </c>
      <c r="G120" s="104">
        <v>5.21</v>
      </c>
      <c r="H120" s="104">
        <v>5.17</v>
      </c>
      <c r="I120" s="104">
        <v>4.43</v>
      </c>
      <c r="J120" s="104">
        <v>3.97</v>
      </c>
      <c r="K120" s="104">
        <v>3.5</v>
      </c>
      <c r="L120" s="104">
        <v>3.23</v>
      </c>
      <c r="M120" s="104">
        <v>2.41</v>
      </c>
      <c r="N120" s="104">
        <v>1.85</v>
      </c>
      <c r="P120" s="182">
        <v>7.39</v>
      </c>
      <c r="Q120" s="182">
        <v>7.32</v>
      </c>
      <c r="R120" s="182">
        <v>6.58</v>
      </c>
      <c r="S120" s="182">
        <v>5.71</v>
      </c>
      <c r="T120" s="182">
        <v>5.21</v>
      </c>
      <c r="U120" s="182">
        <v>5.17</v>
      </c>
      <c r="V120" s="182">
        <v>4.43</v>
      </c>
      <c r="W120" s="182">
        <v>3.97</v>
      </c>
      <c r="X120" s="182">
        <v>3.5</v>
      </c>
      <c r="Y120" s="182">
        <v>3.23</v>
      </c>
      <c r="Z120" s="182">
        <v>2.41</v>
      </c>
      <c r="AA120" s="182">
        <v>1.85</v>
      </c>
      <c r="AB120" s="149"/>
    </row>
    <row r="121" spans="1:28" s="108" customFormat="1" ht="15.6" customHeight="1" x14ac:dyDescent="0.2">
      <c r="A121" s="106" t="str">
        <f>$A$16</f>
        <v>Benton County</v>
      </c>
      <c r="B121" s="107"/>
      <c r="C121" s="104">
        <v>10.09</v>
      </c>
      <c r="D121" s="104">
        <v>8.77</v>
      </c>
      <c r="E121" s="104">
        <v>7.27</v>
      </c>
      <c r="F121" s="104">
        <v>6.98</v>
      </c>
      <c r="G121" s="104">
        <v>5.69</v>
      </c>
      <c r="H121" s="104">
        <v>4.67</v>
      </c>
      <c r="I121" s="104">
        <v>4.53</v>
      </c>
      <c r="J121" s="104">
        <v>4.78</v>
      </c>
      <c r="K121" s="104">
        <v>3.6</v>
      </c>
      <c r="L121" s="104">
        <v>4.22</v>
      </c>
      <c r="M121" s="104">
        <v>3.24</v>
      </c>
      <c r="N121" s="104">
        <v>2.1800000000000002</v>
      </c>
      <c r="P121" s="182">
        <v>10.09</v>
      </c>
      <c r="Q121" s="182">
        <v>8.77</v>
      </c>
      <c r="R121" s="182">
        <v>7.27</v>
      </c>
      <c r="S121" s="182">
        <v>6.98</v>
      </c>
      <c r="T121" s="182">
        <v>5.69</v>
      </c>
      <c r="U121" s="182">
        <v>4.67</v>
      </c>
      <c r="V121" s="182">
        <v>4.53</v>
      </c>
      <c r="W121" s="182">
        <v>4.78</v>
      </c>
      <c r="X121" s="182">
        <v>3.6</v>
      </c>
      <c r="Y121" s="182">
        <v>4.22</v>
      </c>
      <c r="Z121" s="182">
        <v>3.24</v>
      </c>
      <c r="AA121" s="182">
        <v>2.1800000000000002</v>
      </c>
      <c r="AB121" s="161"/>
    </row>
    <row r="122" spans="1:28" s="94" customFormat="1" ht="15.6" customHeight="1" x14ac:dyDescent="0.2">
      <c r="A122" s="103"/>
      <c r="B122" s="103" t="s">
        <v>138</v>
      </c>
      <c r="C122" s="109">
        <v>104</v>
      </c>
      <c r="D122" s="109">
        <v>90</v>
      </c>
      <c r="E122" s="109">
        <v>75</v>
      </c>
      <c r="F122" s="109">
        <v>73</v>
      </c>
      <c r="G122" s="109">
        <v>59</v>
      </c>
      <c r="H122" s="109">
        <v>48</v>
      </c>
      <c r="I122" s="109">
        <v>47</v>
      </c>
      <c r="J122" s="109">
        <v>50</v>
      </c>
      <c r="K122" s="109">
        <v>38</v>
      </c>
      <c r="L122" s="109">
        <v>45</v>
      </c>
      <c r="M122" s="109">
        <v>35</v>
      </c>
      <c r="N122" s="109">
        <v>24</v>
      </c>
      <c r="P122" s="149">
        <v>104</v>
      </c>
      <c r="Q122" s="149">
        <v>90</v>
      </c>
      <c r="R122" s="149">
        <v>75</v>
      </c>
      <c r="S122" s="149">
        <v>73</v>
      </c>
      <c r="T122" s="149">
        <v>59</v>
      </c>
      <c r="U122" s="149">
        <v>48</v>
      </c>
      <c r="V122" s="149">
        <v>47</v>
      </c>
      <c r="W122" s="149">
        <v>50</v>
      </c>
      <c r="X122" s="149">
        <v>38</v>
      </c>
      <c r="Y122" s="149">
        <v>45</v>
      </c>
      <c r="Z122" s="149">
        <v>35</v>
      </c>
      <c r="AA122" s="149">
        <v>24</v>
      </c>
      <c r="AB122" s="149"/>
    </row>
    <row r="123" spans="1:28" s="94" customFormat="1" ht="15.6" customHeight="1" x14ac:dyDescent="0.2">
      <c r="A123" s="103"/>
      <c r="B123" s="103" t="s">
        <v>137</v>
      </c>
      <c r="C123" s="109">
        <v>10310</v>
      </c>
      <c r="D123" s="109">
        <v>10261</v>
      </c>
      <c r="E123" s="109">
        <v>10317</v>
      </c>
      <c r="F123" s="109">
        <v>10456</v>
      </c>
      <c r="G123" s="109">
        <v>10372</v>
      </c>
      <c r="H123" s="109">
        <v>10268</v>
      </c>
      <c r="I123" s="109">
        <v>10376</v>
      </c>
      <c r="J123" s="109">
        <v>10466</v>
      </c>
      <c r="K123" s="109">
        <v>10551</v>
      </c>
      <c r="L123" s="109">
        <v>10656</v>
      </c>
      <c r="M123" s="109">
        <v>10793</v>
      </c>
      <c r="N123" s="109">
        <v>11010</v>
      </c>
      <c r="P123" s="493">
        <v>10310</v>
      </c>
      <c r="Q123" s="495">
        <v>10261</v>
      </c>
      <c r="R123" s="495">
        <v>10317</v>
      </c>
      <c r="S123" s="493">
        <v>10456</v>
      </c>
      <c r="T123" s="493">
        <v>10372</v>
      </c>
      <c r="U123" s="493">
        <v>10268</v>
      </c>
      <c r="V123" s="493">
        <v>10376</v>
      </c>
      <c r="W123" s="493">
        <v>10466</v>
      </c>
      <c r="X123" s="493">
        <v>10551</v>
      </c>
      <c r="Y123" s="493">
        <v>10656</v>
      </c>
      <c r="Z123" s="493">
        <v>10793</v>
      </c>
      <c r="AA123" s="493">
        <v>11010</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3.86</v>
      </c>
      <c r="D155" s="104">
        <v>4.0599999999999996</v>
      </c>
      <c r="E155" s="104">
        <v>3.87</v>
      </c>
      <c r="F155" s="104">
        <v>4.2300000000000004</v>
      </c>
      <c r="G155" s="104">
        <v>4.08</v>
      </c>
      <c r="H155" s="104">
        <v>3.96</v>
      </c>
      <c r="I155" s="104">
        <v>3.97</v>
      </c>
      <c r="J155" s="104">
        <v>4.32</v>
      </c>
      <c r="K155" s="104">
        <v>4.68</v>
      </c>
      <c r="L155" s="104">
        <v>4.83</v>
      </c>
      <c r="M155" s="104">
        <v>5.24</v>
      </c>
      <c r="N155" s="104">
        <v>5.4</v>
      </c>
      <c r="P155" s="182">
        <v>3.86</v>
      </c>
      <c r="Q155" s="182">
        <v>4.0599999999999996</v>
      </c>
      <c r="R155" s="182">
        <v>3.87</v>
      </c>
      <c r="S155" s="182">
        <v>4.2300000000000004</v>
      </c>
      <c r="T155" s="182">
        <v>4.08</v>
      </c>
      <c r="U155" s="182">
        <v>3.96</v>
      </c>
      <c r="V155" s="182">
        <v>3.97</v>
      </c>
      <c r="W155" s="182">
        <v>4.32</v>
      </c>
      <c r="X155" s="182">
        <v>4.68</v>
      </c>
      <c r="Y155" s="182">
        <v>4.83</v>
      </c>
      <c r="Z155" s="182">
        <v>5.24</v>
      </c>
      <c r="AA155" s="182">
        <v>5.4</v>
      </c>
      <c r="AB155" s="149"/>
    </row>
    <row r="156" spans="1:28" s="108" customFormat="1" ht="15.6" customHeight="1" x14ac:dyDescent="0.2">
      <c r="A156" s="106" t="str">
        <f>$A$16</f>
        <v>Benton County</v>
      </c>
      <c r="B156" s="107"/>
      <c r="C156" s="104">
        <v>3.52</v>
      </c>
      <c r="D156" s="104">
        <v>4.1900000000000004</v>
      </c>
      <c r="E156" s="104">
        <v>3.68</v>
      </c>
      <c r="F156" s="104">
        <v>3.4</v>
      </c>
      <c r="G156" s="104">
        <v>3.71</v>
      </c>
      <c r="H156" s="104">
        <v>3.67</v>
      </c>
      <c r="I156" s="104">
        <v>3.87</v>
      </c>
      <c r="J156" s="104">
        <v>3.34</v>
      </c>
      <c r="K156" s="104">
        <v>3.55</v>
      </c>
      <c r="L156" s="104">
        <v>5.21</v>
      </c>
      <c r="M156" s="104">
        <v>5.35</v>
      </c>
      <c r="N156" s="104">
        <v>5.1100000000000003</v>
      </c>
      <c r="P156" s="182">
        <v>3.52</v>
      </c>
      <c r="Q156" s="182">
        <v>4.1900000000000004</v>
      </c>
      <c r="R156" s="182">
        <v>3.68</v>
      </c>
      <c r="S156" s="182">
        <v>3.4</v>
      </c>
      <c r="T156" s="182">
        <v>3.71</v>
      </c>
      <c r="U156" s="182">
        <v>3.67</v>
      </c>
      <c r="V156" s="182">
        <v>3.87</v>
      </c>
      <c r="W156" s="182">
        <v>3.34</v>
      </c>
      <c r="X156" s="182">
        <v>3.55</v>
      </c>
      <c r="Y156" s="182">
        <v>5.21</v>
      </c>
      <c r="Z156" s="182">
        <v>5.35</v>
      </c>
      <c r="AA156" s="182">
        <v>5.1100000000000003</v>
      </c>
      <c r="AB156" s="161"/>
    </row>
    <row r="157" spans="1:28" s="94" customFormat="1" ht="15.6" customHeight="1" x14ac:dyDescent="0.2">
      <c r="A157" s="103"/>
      <c r="B157" s="103" t="s">
        <v>135</v>
      </c>
      <c r="C157" s="109">
        <v>179</v>
      </c>
      <c r="D157" s="109">
        <v>216</v>
      </c>
      <c r="E157" s="109">
        <v>193</v>
      </c>
      <c r="F157" s="109">
        <v>179</v>
      </c>
      <c r="G157" s="109">
        <v>194</v>
      </c>
      <c r="H157" s="109">
        <v>193</v>
      </c>
      <c r="I157" s="109">
        <v>205</v>
      </c>
      <c r="J157" s="109">
        <v>178</v>
      </c>
      <c r="K157" s="109">
        <v>191</v>
      </c>
      <c r="L157" s="109">
        <v>284</v>
      </c>
      <c r="M157" s="109">
        <v>296</v>
      </c>
      <c r="N157" s="109">
        <v>288</v>
      </c>
      <c r="P157" s="149">
        <v>179</v>
      </c>
      <c r="Q157" s="149">
        <v>216</v>
      </c>
      <c r="R157" s="149">
        <v>193</v>
      </c>
      <c r="S157" s="149">
        <v>179</v>
      </c>
      <c r="T157" s="149">
        <v>194</v>
      </c>
      <c r="U157" s="149">
        <v>193</v>
      </c>
      <c r="V157" s="149">
        <v>205</v>
      </c>
      <c r="W157" s="149">
        <v>178</v>
      </c>
      <c r="X157" s="149">
        <v>191</v>
      </c>
      <c r="Y157" s="149">
        <v>284</v>
      </c>
      <c r="Z157" s="149">
        <v>296</v>
      </c>
      <c r="AA157" s="149">
        <v>288</v>
      </c>
      <c r="AB157" s="149"/>
    </row>
    <row r="158" spans="1:28" s="94" customFormat="1" ht="15.6" customHeight="1" x14ac:dyDescent="0.2">
      <c r="A158" s="103"/>
      <c r="B158" s="103" t="s">
        <v>134</v>
      </c>
      <c r="C158" s="109">
        <v>50796</v>
      </c>
      <c r="D158" s="109">
        <v>51605</v>
      </c>
      <c r="E158" s="109">
        <v>52416</v>
      </c>
      <c r="F158" s="109">
        <v>52634</v>
      </c>
      <c r="G158" s="109">
        <v>52353</v>
      </c>
      <c r="H158" s="109">
        <v>52591</v>
      </c>
      <c r="I158" s="109">
        <v>52939</v>
      </c>
      <c r="J158" s="109">
        <v>53318</v>
      </c>
      <c r="K158" s="109">
        <v>53733</v>
      </c>
      <c r="L158" s="109">
        <v>54510</v>
      </c>
      <c r="M158" s="109">
        <v>55354</v>
      </c>
      <c r="N158" s="109">
        <v>56361</v>
      </c>
      <c r="P158" s="493">
        <v>50796</v>
      </c>
      <c r="Q158" s="493">
        <v>51605</v>
      </c>
      <c r="R158" s="493">
        <v>52416</v>
      </c>
      <c r="S158" s="493">
        <v>52634</v>
      </c>
      <c r="T158" s="493">
        <v>52353</v>
      </c>
      <c r="U158" s="493">
        <v>52591</v>
      </c>
      <c r="V158" s="493">
        <v>52939</v>
      </c>
      <c r="W158" s="493">
        <v>53318</v>
      </c>
      <c r="X158" s="493">
        <v>53733</v>
      </c>
      <c r="Y158" s="493">
        <v>54510</v>
      </c>
      <c r="Z158" s="493">
        <v>55354</v>
      </c>
      <c r="AA158" s="493">
        <v>56361</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40.130000000000003</v>
      </c>
      <c r="D190" s="104">
        <v>45.81</v>
      </c>
      <c r="E190" s="104">
        <v>40.36</v>
      </c>
      <c r="F190" s="104">
        <v>41.91</v>
      </c>
      <c r="G190" s="104">
        <v>50.29</v>
      </c>
      <c r="H190" s="104">
        <v>50.84</v>
      </c>
      <c r="I190" s="104">
        <v>62.69</v>
      </c>
      <c r="J190" s="104">
        <v>52.76</v>
      </c>
      <c r="K190" s="104">
        <v>67.989999999999995</v>
      </c>
      <c r="L190" s="104">
        <v>95.92</v>
      </c>
      <c r="M190" s="104">
        <v>119.36</v>
      </c>
      <c r="N190" s="104">
        <v>117.14</v>
      </c>
      <c r="P190" s="182">
        <v>40.130000000000003</v>
      </c>
      <c r="Q190" s="182">
        <v>45.81</v>
      </c>
      <c r="R190" s="182">
        <v>40.36</v>
      </c>
      <c r="S190" s="182">
        <v>41.91</v>
      </c>
      <c r="T190" s="182">
        <v>50.29</v>
      </c>
      <c r="U190" s="182">
        <v>50.84</v>
      </c>
      <c r="V190" s="182">
        <v>62.69</v>
      </c>
      <c r="W190" s="182">
        <v>52.76</v>
      </c>
      <c r="X190" s="182">
        <v>67.989999999999995</v>
      </c>
      <c r="Y190" s="182">
        <v>95.92</v>
      </c>
      <c r="Z190" s="182">
        <v>119.36</v>
      </c>
      <c r="AA190" s="182">
        <v>117.14</v>
      </c>
      <c r="AB190" s="149"/>
    </row>
    <row r="191" spans="1:28" s="108" customFormat="1" ht="15.6" customHeight="1" x14ac:dyDescent="0.2">
      <c r="A191" s="106" t="str">
        <f>$A$16</f>
        <v>Benton County</v>
      </c>
      <c r="B191" s="107"/>
      <c r="C191" s="104">
        <v>42.46</v>
      </c>
      <c r="D191" s="104">
        <v>47.4</v>
      </c>
      <c r="E191" s="104">
        <v>42.44</v>
      </c>
      <c r="F191" s="104">
        <v>41.83</v>
      </c>
      <c r="G191" s="104">
        <v>51.39</v>
      </c>
      <c r="H191" s="104">
        <v>84.64</v>
      </c>
      <c r="I191" s="104">
        <v>83.76</v>
      </c>
      <c r="J191" s="104">
        <v>96.95</v>
      </c>
      <c r="K191" s="104">
        <v>109.99</v>
      </c>
      <c r="L191" s="104">
        <v>150</v>
      </c>
      <c r="M191" s="104">
        <v>143.63</v>
      </c>
      <c r="N191" s="104">
        <v>132.08000000000001</v>
      </c>
      <c r="P191" s="182">
        <v>42.46</v>
      </c>
      <c r="Q191" s="182">
        <v>47.4</v>
      </c>
      <c r="R191" s="182">
        <v>42.44</v>
      </c>
      <c r="S191" s="182">
        <v>41.83</v>
      </c>
      <c r="T191" s="182">
        <v>51.39</v>
      </c>
      <c r="U191" s="182">
        <v>84.64</v>
      </c>
      <c r="V191" s="182">
        <v>83.76</v>
      </c>
      <c r="W191" s="182">
        <v>96.95</v>
      </c>
      <c r="X191" s="182">
        <v>109.99</v>
      </c>
      <c r="Y191" s="182">
        <v>150</v>
      </c>
      <c r="Z191" s="182">
        <v>143.63</v>
      </c>
      <c r="AA191" s="182">
        <v>132.08000000000001</v>
      </c>
      <c r="AB191" s="161"/>
    </row>
    <row r="192" spans="1:28" s="94" customFormat="1" ht="15.6" customHeight="1" x14ac:dyDescent="0.2">
      <c r="A192" s="103"/>
      <c r="B192" s="105" t="s">
        <v>133</v>
      </c>
      <c r="C192" s="109">
        <v>9</v>
      </c>
      <c r="D192" s="109">
        <v>10</v>
      </c>
      <c r="E192" s="109">
        <v>9</v>
      </c>
      <c r="F192" s="109">
        <v>9</v>
      </c>
      <c r="G192" s="109">
        <v>11</v>
      </c>
      <c r="H192" s="109">
        <v>18</v>
      </c>
      <c r="I192" s="109">
        <v>18</v>
      </c>
      <c r="J192" s="109">
        <v>21</v>
      </c>
      <c r="K192" s="109">
        <v>24</v>
      </c>
      <c r="L192" s="109">
        <v>33</v>
      </c>
      <c r="M192" s="109">
        <v>32</v>
      </c>
      <c r="N192" s="109">
        <v>30</v>
      </c>
      <c r="P192" s="149">
        <v>9</v>
      </c>
      <c r="Q192" s="149">
        <v>10</v>
      </c>
      <c r="R192" s="149">
        <v>9</v>
      </c>
      <c r="S192" s="149">
        <v>9</v>
      </c>
      <c r="T192" s="149">
        <v>11</v>
      </c>
      <c r="U192" s="149">
        <v>18</v>
      </c>
      <c r="V192" s="149">
        <v>18</v>
      </c>
      <c r="W192" s="149">
        <v>21</v>
      </c>
      <c r="X192" s="149">
        <v>24</v>
      </c>
      <c r="Y192" s="149">
        <v>33</v>
      </c>
      <c r="Z192" s="149">
        <v>32</v>
      </c>
      <c r="AA192" s="149">
        <v>30</v>
      </c>
      <c r="AB192" s="149"/>
    </row>
    <row r="193" spans="1:28" s="94" customFormat="1" ht="15.6" customHeight="1" x14ac:dyDescent="0.2">
      <c r="A193" s="103"/>
      <c r="B193" s="105" t="s">
        <v>132</v>
      </c>
      <c r="C193" s="109">
        <v>21198</v>
      </c>
      <c r="D193" s="109">
        <v>21096</v>
      </c>
      <c r="E193" s="109">
        <v>21206</v>
      </c>
      <c r="F193" s="109">
        <v>21514</v>
      </c>
      <c r="G193" s="109">
        <v>21403</v>
      </c>
      <c r="H193" s="109">
        <v>21267</v>
      </c>
      <c r="I193" s="109">
        <v>21491</v>
      </c>
      <c r="J193" s="109">
        <v>21661</v>
      </c>
      <c r="K193" s="109">
        <v>21820</v>
      </c>
      <c r="L193" s="109">
        <v>22000</v>
      </c>
      <c r="M193" s="109">
        <v>22279</v>
      </c>
      <c r="N193" s="109">
        <v>22714</v>
      </c>
      <c r="P193" s="493">
        <v>21198</v>
      </c>
      <c r="Q193" s="495">
        <v>21096</v>
      </c>
      <c r="R193" s="495">
        <v>21206</v>
      </c>
      <c r="S193" s="493">
        <v>21514</v>
      </c>
      <c r="T193" s="493">
        <v>21403</v>
      </c>
      <c r="U193" s="493">
        <v>21267</v>
      </c>
      <c r="V193" s="493">
        <v>21491</v>
      </c>
      <c r="W193" s="493">
        <v>21661</v>
      </c>
      <c r="X193" s="493">
        <v>21820</v>
      </c>
      <c r="Y193" s="493">
        <v>22000</v>
      </c>
      <c r="Z193" s="493">
        <v>22279</v>
      </c>
      <c r="AA193" s="493">
        <v>22714</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61.6</v>
      </c>
      <c r="D225" s="104">
        <v>64.67</v>
      </c>
      <c r="E225" s="104">
        <v>59.37</v>
      </c>
      <c r="F225" s="104">
        <v>61.68</v>
      </c>
      <c r="G225" s="104">
        <v>63.11</v>
      </c>
      <c r="H225" s="104">
        <v>60.57</v>
      </c>
      <c r="I225" s="104">
        <v>62.97</v>
      </c>
      <c r="J225" s="104">
        <v>61.04</v>
      </c>
      <c r="K225" s="104">
        <v>63.65</v>
      </c>
      <c r="L225" s="104">
        <v>62.23</v>
      </c>
      <c r="M225" s="104">
        <v>64.599999999999994</v>
      </c>
      <c r="N225" s="104">
        <v>66.13</v>
      </c>
      <c r="P225" s="182">
        <v>61.6</v>
      </c>
      <c r="Q225" s="182">
        <v>64.67</v>
      </c>
      <c r="R225" s="182">
        <v>59.37</v>
      </c>
      <c r="S225" s="182">
        <v>61.68</v>
      </c>
      <c r="T225" s="182">
        <v>63.11</v>
      </c>
      <c r="U225" s="182">
        <v>60.57</v>
      </c>
      <c r="V225" s="182">
        <v>62.97</v>
      </c>
      <c r="W225" s="182">
        <v>61.04</v>
      </c>
      <c r="X225" s="182">
        <v>63.65</v>
      </c>
      <c r="Y225" s="182">
        <v>62.23</v>
      </c>
      <c r="Z225" s="182">
        <v>64.599999999999994</v>
      </c>
      <c r="AA225" s="182">
        <v>66.13</v>
      </c>
      <c r="AB225" s="149"/>
    </row>
    <row r="226" spans="1:28" s="108" customFormat="1" ht="15.6" customHeight="1" x14ac:dyDescent="0.2">
      <c r="A226" s="106" t="str">
        <f>$A$16</f>
        <v>Benton County</v>
      </c>
      <c r="B226" s="107"/>
      <c r="C226" s="104">
        <v>66.56</v>
      </c>
      <c r="D226" s="104">
        <v>73.45</v>
      </c>
      <c r="E226" s="104">
        <v>55.96</v>
      </c>
      <c r="F226" s="104">
        <v>64.010000000000005</v>
      </c>
      <c r="G226" s="104">
        <v>73.099999999999994</v>
      </c>
      <c r="H226" s="104">
        <v>63.18</v>
      </c>
      <c r="I226" s="104">
        <v>76.040000000000006</v>
      </c>
      <c r="J226" s="104">
        <v>60.2</v>
      </c>
      <c r="K226" s="104">
        <v>65.36</v>
      </c>
      <c r="L226" s="104">
        <v>59.53</v>
      </c>
      <c r="M226" s="104">
        <v>70.34</v>
      </c>
      <c r="N226" s="104">
        <v>64.430000000000007</v>
      </c>
      <c r="P226" s="182">
        <v>66.56</v>
      </c>
      <c r="Q226" s="182">
        <v>73.45</v>
      </c>
      <c r="R226" s="182">
        <v>55.96</v>
      </c>
      <c r="S226" s="182">
        <v>64.010000000000005</v>
      </c>
      <c r="T226" s="182">
        <v>73.099999999999994</v>
      </c>
      <c r="U226" s="182">
        <v>63.18</v>
      </c>
      <c r="V226" s="182">
        <v>76.040000000000006</v>
      </c>
      <c r="W226" s="182">
        <v>60.2</v>
      </c>
      <c r="X226" s="182">
        <v>65.36</v>
      </c>
      <c r="Y226" s="182">
        <v>59.53</v>
      </c>
      <c r="Z226" s="182">
        <v>70.34</v>
      </c>
      <c r="AA226" s="182">
        <v>64.430000000000007</v>
      </c>
      <c r="AB226" s="161"/>
    </row>
    <row r="227" spans="1:28" s="94" customFormat="1" ht="15.6" customHeight="1" x14ac:dyDescent="0.2">
      <c r="A227" s="103"/>
      <c r="B227" s="105" t="s">
        <v>130</v>
      </c>
      <c r="C227" s="109">
        <v>163</v>
      </c>
      <c r="D227" s="109">
        <v>179</v>
      </c>
      <c r="E227" s="109">
        <v>139</v>
      </c>
      <c r="F227" s="109">
        <v>162</v>
      </c>
      <c r="G227" s="109">
        <v>187</v>
      </c>
      <c r="H227" s="109">
        <v>162</v>
      </c>
      <c r="I227" s="109">
        <v>191</v>
      </c>
      <c r="J227" s="109">
        <v>160</v>
      </c>
      <c r="K227" s="109">
        <v>174</v>
      </c>
      <c r="L227" s="109">
        <v>164</v>
      </c>
      <c r="M227" s="109">
        <v>180</v>
      </c>
      <c r="N227" s="109">
        <v>165</v>
      </c>
      <c r="P227" s="149">
        <v>163</v>
      </c>
      <c r="Q227" s="149">
        <v>179</v>
      </c>
      <c r="R227" s="149">
        <v>139</v>
      </c>
      <c r="S227" s="149">
        <v>162</v>
      </c>
      <c r="T227" s="149">
        <v>187</v>
      </c>
      <c r="U227" s="149">
        <v>162</v>
      </c>
      <c r="V227" s="149">
        <v>191</v>
      </c>
      <c r="W227" s="149">
        <v>160</v>
      </c>
      <c r="X227" s="149">
        <v>174</v>
      </c>
      <c r="Y227" s="149">
        <v>164</v>
      </c>
      <c r="Z227" s="149">
        <v>180</v>
      </c>
      <c r="AA227" s="149">
        <v>165</v>
      </c>
      <c r="AB227" s="149"/>
    </row>
    <row r="228" spans="1:28" s="94" customFormat="1" ht="15.6" customHeight="1" x14ac:dyDescent="0.2">
      <c r="A228" s="103"/>
      <c r="B228" s="105" t="s">
        <v>129</v>
      </c>
      <c r="C228" s="109">
        <v>2449</v>
      </c>
      <c r="D228" s="109">
        <v>2437</v>
      </c>
      <c r="E228" s="109">
        <v>2484</v>
      </c>
      <c r="F228" s="109">
        <v>2531</v>
      </c>
      <c r="G228" s="109">
        <v>2558</v>
      </c>
      <c r="H228" s="109">
        <v>2564</v>
      </c>
      <c r="I228" s="109">
        <v>2512</v>
      </c>
      <c r="J228" s="109">
        <v>2658</v>
      </c>
      <c r="K228" s="109">
        <v>2662</v>
      </c>
      <c r="L228" s="109">
        <v>2755</v>
      </c>
      <c r="M228" s="109">
        <v>2559</v>
      </c>
      <c r="N228" s="109">
        <v>2561</v>
      </c>
      <c r="P228" s="493">
        <v>2449</v>
      </c>
      <c r="Q228" s="495">
        <v>2437</v>
      </c>
      <c r="R228" s="495">
        <v>2484</v>
      </c>
      <c r="S228" s="493">
        <v>2531</v>
      </c>
      <c r="T228" s="493">
        <v>2558</v>
      </c>
      <c r="U228" s="493">
        <v>2564</v>
      </c>
      <c r="V228" s="493">
        <v>2512</v>
      </c>
      <c r="W228" s="493">
        <v>2658</v>
      </c>
      <c r="X228" s="493">
        <v>2662</v>
      </c>
      <c r="Y228" s="493">
        <v>2755</v>
      </c>
      <c r="Z228" s="493">
        <v>2559</v>
      </c>
      <c r="AA228" s="493">
        <v>2561</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12.73</v>
      </c>
      <c r="D260" s="104">
        <v>13.96</v>
      </c>
      <c r="E260" s="104">
        <v>14.57</v>
      </c>
      <c r="F260" s="104">
        <v>14.37</v>
      </c>
      <c r="G260" s="104">
        <v>15.03</v>
      </c>
      <c r="H260" s="104">
        <v>15.84</v>
      </c>
      <c r="I260" s="104">
        <v>15.23</v>
      </c>
      <c r="J260" s="104">
        <v>15.93</v>
      </c>
      <c r="K260" s="104">
        <v>15.5</v>
      </c>
      <c r="L260" s="104">
        <v>13.02</v>
      </c>
      <c r="M260" s="104">
        <v>13.05</v>
      </c>
      <c r="N260" s="104">
        <v>12.94</v>
      </c>
      <c r="P260" s="182">
        <v>12.73</v>
      </c>
      <c r="Q260" s="182">
        <v>13.96</v>
      </c>
      <c r="R260" s="182">
        <v>14.57</v>
      </c>
      <c r="S260" s="182">
        <v>14.37</v>
      </c>
      <c r="T260" s="182">
        <v>15.03</v>
      </c>
      <c r="U260" s="182">
        <v>15.84</v>
      </c>
      <c r="V260" s="182">
        <v>15.23</v>
      </c>
      <c r="W260" s="182">
        <v>15.93</v>
      </c>
      <c r="X260" s="182">
        <v>15.5</v>
      </c>
      <c r="Y260" s="182">
        <v>13.02</v>
      </c>
      <c r="Z260" s="182">
        <v>13.05</v>
      </c>
      <c r="AA260" s="182">
        <v>12.94</v>
      </c>
      <c r="AB260" s="149"/>
    </row>
    <row r="261" spans="1:28" s="108" customFormat="1" ht="15.6" customHeight="1" x14ac:dyDescent="0.2">
      <c r="A261" s="106" t="str">
        <f>$A$16</f>
        <v>Benton County</v>
      </c>
      <c r="B261" s="107"/>
      <c r="C261" s="104">
        <v>13.67</v>
      </c>
      <c r="D261" s="104">
        <v>15.47</v>
      </c>
      <c r="E261" s="104">
        <v>15.19</v>
      </c>
      <c r="F261" s="104">
        <v>14.48</v>
      </c>
      <c r="G261" s="104">
        <v>14.52</v>
      </c>
      <c r="H261" s="104">
        <v>15.66</v>
      </c>
      <c r="I261" s="104">
        <v>14.54</v>
      </c>
      <c r="J261" s="104">
        <v>16.32</v>
      </c>
      <c r="K261" s="104">
        <v>14.17</v>
      </c>
      <c r="L261" s="104">
        <v>11.54</v>
      </c>
      <c r="M261" s="104">
        <v>12.24</v>
      </c>
      <c r="N261" s="104">
        <v>11.66</v>
      </c>
      <c r="P261" s="182">
        <v>13.67</v>
      </c>
      <c r="Q261" s="182">
        <v>15.47</v>
      </c>
      <c r="R261" s="182">
        <v>15.19</v>
      </c>
      <c r="S261" s="182">
        <v>14.48</v>
      </c>
      <c r="T261" s="182">
        <v>14.52</v>
      </c>
      <c r="U261" s="182">
        <v>15.66</v>
      </c>
      <c r="V261" s="182">
        <v>14.54</v>
      </c>
      <c r="W261" s="182">
        <v>16.32</v>
      </c>
      <c r="X261" s="182">
        <v>14.17</v>
      </c>
      <c r="Y261" s="182">
        <v>11.54</v>
      </c>
      <c r="Z261" s="182">
        <v>12.24</v>
      </c>
      <c r="AA261" s="182">
        <v>11.66</v>
      </c>
      <c r="AB261" s="161"/>
    </row>
    <row r="262" spans="1:28" s="94" customFormat="1" ht="15.6" customHeight="1" x14ac:dyDescent="0.2">
      <c r="A262" s="103"/>
      <c r="B262" s="103" t="s">
        <v>127</v>
      </c>
      <c r="C262" s="109">
        <v>1076</v>
      </c>
      <c r="D262" s="109">
        <v>1229</v>
      </c>
      <c r="E262" s="109">
        <v>1313</v>
      </c>
      <c r="F262" s="109">
        <v>1699</v>
      </c>
      <c r="G262" s="109">
        <v>1741</v>
      </c>
      <c r="H262" s="109">
        <v>1824</v>
      </c>
      <c r="I262" s="109">
        <v>1850</v>
      </c>
      <c r="J262" s="109">
        <v>2073</v>
      </c>
      <c r="K262" s="109">
        <v>1819</v>
      </c>
      <c r="L262" s="109">
        <v>1508</v>
      </c>
      <c r="M262" s="109">
        <v>1800</v>
      </c>
      <c r="N262" s="109">
        <v>1679</v>
      </c>
      <c r="O262" s="124"/>
      <c r="P262" s="493">
        <v>1076</v>
      </c>
      <c r="Q262" s="493">
        <v>1229</v>
      </c>
      <c r="R262" s="493">
        <v>1313</v>
      </c>
      <c r="S262" s="493">
        <v>1699</v>
      </c>
      <c r="T262" s="493">
        <v>1741</v>
      </c>
      <c r="U262" s="493">
        <v>1824</v>
      </c>
      <c r="V262" s="493">
        <v>1850</v>
      </c>
      <c r="W262" s="493">
        <v>2073</v>
      </c>
      <c r="X262" s="493">
        <v>1819</v>
      </c>
      <c r="Y262" s="493">
        <v>1508</v>
      </c>
      <c r="Z262" s="493">
        <v>1800</v>
      </c>
      <c r="AA262" s="493">
        <v>1679</v>
      </c>
      <c r="AB262" s="149"/>
    </row>
    <row r="263" spans="1:28" s="94" customFormat="1" ht="15.6" customHeight="1" x14ac:dyDescent="0.2">
      <c r="A263" s="103"/>
      <c r="B263" s="103" t="s">
        <v>126</v>
      </c>
      <c r="C263" s="109">
        <v>7872</v>
      </c>
      <c r="D263" s="109">
        <v>7946</v>
      </c>
      <c r="E263" s="109">
        <v>8642</v>
      </c>
      <c r="F263" s="109">
        <v>11731</v>
      </c>
      <c r="G263" s="109">
        <v>11988</v>
      </c>
      <c r="H263" s="109">
        <v>11648</v>
      </c>
      <c r="I263" s="109">
        <v>12723</v>
      </c>
      <c r="J263" s="109">
        <v>12701</v>
      </c>
      <c r="K263" s="109">
        <v>12835</v>
      </c>
      <c r="L263" s="109">
        <v>13072</v>
      </c>
      <c r="M263" s="109">
        <v>14707</v>
      </c>
      <c r="N263" s="109">
        <v>14402</v>
      </c>
      <c r="O263" s="124"/>
      <c r="P263" s="493">
        <v>7872</v>
      </c>
      <c r="Q263" s="495">
        <v>7946</v>
      </c>
      <c r="R263" s="495">
        <v>8642</v>
      </c>
      <c r="S263" s="493">
        <v>11731</v>
      </c>
      <c r="T263" s="493">
        <v>11988</v>
      </c>
      <c r="U263" s="493">
        <v>11648</v>
      </c>
      <c r="V263" s="493">
        <v>12723</v>
      </c>
      <c r="W263" s="493">
        <v>12701</v>
      </c>
      <c r="X263" s="493">
        <v>12835</v>
      </c>
      <c r="Y263" s="493">
        <v>13072</v>
      </c>
      <c r="Z263" s="493">
        <v>14707</v>
      </c>
      <c r="AA263" s="493">
        <v>14402</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5.4</v>
      </c>
      <c r="D15" s="104">
        <v>5.61</v>
      </c>
      <c r="E15" s="104">
        <v>5.55</v>
      </c>
      <c r="F15" s="104">
        <v>5.48</v>
      </c>
      <c r="G15" s="104">
        <v>5.97</v>
      </c>
      <c r="H15" s="104">
        <v>5.8</v>
      </c>
      <c r="I15" s="104">
        <v>6.06</v>
      </c>
      <c r="J15" s="104">
        <v>7.18</v>
      </c>
      <c r="K15" s="104">
        <v>6.68</v>
      </c>
      <c r="L15" s="104">
        <v>7.55</v>
      </c>
      <c r="M15" s="104">
        <v>7.71</v>
      </c>
      <c r="N15" s="104">
        <v>7.48</v>
      </c>
      <c r="P15" s="182">
        <v>5.4</v>
      </c>
      <c r="Q15" s="182">
        <v>5.61</v>
      </c>
      <c r="R15" s="182">
        <v>5.55</v>
      </c>
      <c r="S15" s="182">
        <v>5.48</v>
      </c>
      <c r="T15" s="182">
        <v>5.97</v>
      </c>
      <c r="U15" s="182">
        <v>5.8</v>
      </c>
      <c r="V15" s="182">
        <v>6.06</v>
      </c>
      <c r="W15" s="182">
        <v>7.18</v>
      </c>
      <c r="X15" s="182">
        <v>6.68</v>
      </c>
      <c r="Y15" s="182">
        <v>7.55</v>
      </c>
      <c r="Z15" s="182">
        <v>7.71</v>
      </c>
      <c r="AA15" s="182">
        <v>7.48</v>
      </c>
    </row>
    <row r="16" spans="1:27" s="108" customFormat="1" ht="15" customHeight="1" x14ac:dyDescent="0.2">
      <c r="A16" s="106" t="str">
        <f>Non_Rept_Pop!$A$1</f>
        <v>Benton County</v>
      </c>
      <c r="B16" s="107"/>
      <c r="C16" s="104">
        <v>4.37</v>
      </c>
      <c r="D16" s="104">
        <v>4.12</v>
      </c>
      <c r="E16" s="104">
        <v>3.78</v>
      </c>
      <c r="F16" s="104">
        <v>5.75</v>
      </c>
      <c r="G16" s="104">
        <v>5.68</v>
      </c>
      <c r="H16" s="104">
        <v>4.91</v>
      </c>
      <c r="I16" s="104">
        <v>5.0599999999999996</v>
      </c>
      <c r="J16" s="104">
        <v>6.02</v>
      </c>
      <c r="K16" s="104">
        <v>5.03</v>
      </c>
      <c r="L16" s="104">
        <v>5.42</v>
      </c>
      <c r="M16" s="104">
        <v>5.61</v>
      </c>
      <c r="N16" s="104">
        <v>5.78</v>
      </c>
      <c r="P16" s="182">
        <v>4.37</v>
      </c>
      <c r="Q16" s="182">
        <v>4.12</v>
      </c>
      <c r="R16" s="182">
        <v>3.78</v>
      </c>
      <c r="S16" s="182">
        <v>5.75</v>
      </c>
      <c r="T16" s="182">
        <v>5.68</v>
      </c>
      <c r="U16" s="182">
        <v>4.91</v>
      </c>
      <c r="V16" s="182">
        <v>5.0599999999999996</v>
      </c>
      <c r="W16" s="182">
        <v>6.02</v>
      </c>
      <c r="X16" s="182">
        <v>5.03</v>
      </c>
      <c r="Y16" s="182">
        <v>5.42</v>
      </c>
      <c r="Z16" s="182">
        <v>5.61</v>
      </c>
      <c r="AA16" s="182">
        <v>5.78</v>
      </c>
    </row>
    <row r="17" spans="1:27" s="94" customFormat="1" ht="15" customHeight="1" x14ac:dyDescent="0.2">
      <c r="A17" s="103"/>
      <c r="B17" s="105" t="s">
        <v>239</v>
      </c>
      <c r="C17" s="109">
        <v>732</v>
      </c>
      <c r="D17" s="109">
        <v>706</v>
      </c>
      <c r="E17" s="109">
        <v>663</v>
      </c>
      <c r="F17" s="109">
        <v>1022</v>
      </c>
      <c r="G17" s="109">
        <v>1018</v>
      </c>
      <c r="H17" s="109">
        <v>895</v>
      </c>
      <c r="I17" s="109">
        <v>936</v>
      </c>
      <c r="J17" s="109">
        <v>1126</v>
      </c>
      <c r="K17" s="109">
        <v>949</v>
      </c>
      <c r="L17" s="109">
        <v>1038</v>
      </c>
      <c r="M17" s="109">
        <v>1093</v>
      </c>
      <c r="N17" s="109">
        <v>1150</v>
      </c>
      <c r="P17" s="149">
        <v>732</v>
      </c>
      <c r="Q17" s="149">
        <v>706</v>
      </c>
      <c r="R17" s="149">
        <v>663</v>
      </c>
      <c r="S17" s="493">
        <v>1022</v>
      </c>
      <c r="T17" s="493">
        <v>1018</v>
      </c>
      <c r="U17" s="149">
        <v>895</v>
      </c>
      <c r="V17" s="149">
        <v>936</v>
      </c>
      <c r="W17" s="493">
        <v>1126</v>
      </c>
      <c r="X17" s="149">
        <v>949</v>
      </c>
      <c r="Y17" s="493">
        <v>1038</v>
      </c>
      <c r="Z17" s="493">
        <v>1093</v>
      </c>
      <c r="AA17" s="493">
        <v>1150</v>
      </c>
    </row>
    <row r="18" spans="1:27" s="94" customFormat="1" ht="15" customHeight="1" x14ac:dyDescent="0.2">
      <c r="A18" s="103"/>
      <c r="B18" s="105" t="s">
        <v>154</v>
      </c>
      <c r="C18" s="109">
        <v>167381</v>
      </c>
      <c r="D18" s="109">
        <v>171293</v>
      </c>
      <c r="E18" s="109">
        <v>175177</v>
      </c>
      <c r="F18" s="109">
        <v>177653</v>
      </c>
      <c r="G18" s="109">
        <v>179350</v>
      </c>
      <c r="H18" s="109">
        <v>182290</v>
      </c>
      <c r="I18" s="109">
        <v>185058</v>
      </c>
      <c r="J18" s="109">
        <v>187006</v>
      </c>
      <c r="K18" s="109">
        <v>188712</v>
      </c>
      <c r="L18" s="109">
        <v>191411</v>
      </c>
      <c r="M18" s="109">
        <v>194942</v>
      </c>
      <c r="N18" s="109">
        <v>198958</v>
      </c>
      <c r="P18" s="493">
        <v>167381</v>
      </c>
      <c r="Q18" s="493">
        <v>171293</v>
      </c>
      <c r="R18" s="493">
        <v>175177</v>
      </c>
      <c r="S18" s="493">
        <v>177653</v>
      </c>
      <c r="T18" s="493">
        <v>179350</v>
      </c>
      <c r="U18" s="493">
        <v>182290</v>
      </c>
      <c r="V18" s="493">
        <v>185058</v>
      </c>
      <c r="W18" s="493">
        <v>187006</v>
      </c>
      <c r="X18" s="493">
        <v>188712</v>
      </c>
      <c r="Y18" s="493">
        <v>191411</v>
      </c>
      <c r="Z18" s="493">
        <v>194942</v>
      </c>
      <c r="AA18" s="493">
        <v>198958</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51.04</v>
      </c>
      <c r="D50" s="104">
        <v>46.58</v>
      </c>
      <c r="E50" s="104">
        <v>45.96</v>
      </c>
      <c r="F50" s="104">
        <v>42.2</v>
      </c>
      <c r="G50" s="104">
        <v>27.32</v>
      </c>
      <c r="H50" s="104">
        <v>25.32</v>
      </c>
      <c r="I50" s="104">
        <v>24.83</v>
      </c>
      <c r="J50" s="104">
        <v>24.39</v>
      </c>
      <c r="K50" s="104">
        <v>20.51</v>
      </c>
      <c r="L50" s="104">
        <v>20.94</v>
      </c>
      <c r="M50" s="104">
        <v>20.09</v>
      </c>
      <c r="N50" s="104">
        <v>19.21</v>
      </c>
      <c r="P50" s="182">
        <v>51.04</v>
      </c>
      <c r="Q50" s="182">
        <v>46.58</v>
      </c>
      <c r="R50" s="182">
        <v>45.96</v>
      </c>
      <c r="S50" s="182">
        <v>42.2</v>
      </c>
      <c r="T50" s="182">
        <v>27.32</v>
      </c>
      <c r="U50" s="182">
        <v>25.32</v>
      </c>
      <c r="V50" s="182">
        <v>24.83</v>
      </c>
      <c r="W50" s="182">
        <v>24.39</v>
      </c>
      <c r="X50" s="182">
        <v>20.51</v>
      </c>
      <c r="Y50" s="182">
        <v>20.94</v>
      </c>
      <c r="Z50" s="182">
        <v>20.09</v>
      </c>
      <c r="AA50" s="182">
        <v>19.21</v>
      </c>
    </row>
    <row r="51" spans="1:27" s="108" customFormat="1" ht="15.6" customHeight="1" x14ac:dyDescent="0.2">
      <c r="A51" s="106" t="str">
        <f>A16</f>
        <v>Benton County</v>
      </c>
      <c r="B51" s="107"/>
      <c r="C51" s="104">
        <v>71.2</v>
      </c>
      <c r="D51" s="104">
        <v>67.010000000000005</v>
      </c>
      <c r="E51" s="104">
        <v>69.77</v>
      </c>
      <c r="F51" s="104">
        <v>57.05</v>
      </c>
      <c r="G51" s="104">
        <v>44.2</v>
      </c>
      <c r="H51" s="104">
        <v>52.67</v>
      </c>
      <c r="I51" s="104">
        <v>53.55</v>
      </c>
      <c r="J51" s="104">
        <v>48.53</v>
      </c>
      <c r="K51" s="104">
        <v>44.82</v>
      </c>
      <c r="L51" s="104">
        <v>52.87</v>
      </c>
      <c r="M51" s="104">
        <v>44.25</v>
      </c>
      <c r="N51" s="104">
        <v>42.06</v>
      </c>
      <c r="P51" s="182">
        <v>71.2</v>
      </c>
      <c r="Q51" s="182">
        <v>67.010000000000005</v>
      </c>
      <c r="R51" s="182">
        <v>69.77</v>
      </c>
      <c r="S51" s="182">
        <v>57.05</v>
      </c>
      <c r="T51" s="182">
        <v>44.2</v>
      </c>
      <c r="U51" s="182">
        <v>52.67</v>
      </c>
      <c r="V51" s="182">
        <v>53.55</v>
      </c>
      <c r="W51" s="182">
        <v>48.53</v>
      </c>
      <c r="X51" s="182">
        <v>44.82</v>
      </c>
      <c r="Y51" s="182">
        <v>52.87</v>
      </c>
      <c r="Z51" s="182">
        <v>44.25</v>
      </c>
      <c r="AA51" s="182">
        <v>42.06</v>
      </c>
    </row>
    <row r="52" spans="1:27" s="94" customFormat="1" ht="15.6" customHeight="1" x14ac:dyDescent="0.2">
      <c r="A52" s="103"/>
      <c r="B52" s="105" t="s">
        <v>149</v>
      </c>
      <c r="C52" s="109">
        <v>1502</v>
      </c>
      <c r="D52" s="109">
        <v>1421</v>
      </c>
      <c r="E52" s="109">
        <v>1501</v>
      </c>
      <c r="F52" s="109">
        <v>1198</v>
      </c>
      <c r="G52" s="109">
        <v>940</v>
      </c>
      <c r="H52" s="109">
        <v>1132</v>
      </c>
      <c r="I52" s="109">
        <v>1160</v>
      </c>
      <c r="J52" s="109">
        <v>1059</v>
      </c>
      <c r="K52" s="109">
        <v>986</v>
      </c>
      <c r="L52" s="109">
        <v>1178</v>
      </c>
      <c r="M52" s="109">
        <v>1005</v>
      </c>
      <c r="N52" s="109">
        <v>977</v>
      </c>
      <c r="P52" s="493">
        <v>1502</v>
      </c>
      <c r="Q52" s="493">
        <v>1421</v>
      </c>
      <c r="R52" s="493">
        <v>1501</v>
      </c>
      <c r="S52" s="493">
        <v>1198</v>
      </c>
      <c r="T52" s="149">
        <v>940</v>
      </c>
      <c r="U52" s="493">
        <v>1132</v>
      </c>
      <c r="V52" s="493">
        <v>1160</v>
      </c>
      <c r="W52" s="493">
        <v>1059</v>
      </c>
      <c r="X52" s="149">
        <v>986</v>
      </c>
      <c r="Y52" s="493">
        <v>1178</v>
      </c>
      <c r="Z52" s="493">
        <v>1005</v>
      </c>
      <c r="AA52" s="149">
        <v>977</v>
      </c>
    </row>
    <row r="53" spans="1:27" s="94" customFormat="1" ht="15.6" customHeight="1" x14ac:dyDescent="0.2">
      <c r="A53" s="103"/>
      <c r="B53" s="105" t="s">
        <v>221</v>
      </c>
      <c r="C53" s="109">
        <v>21096</v>
      </c>
      <c r="D53" s="109">
        <v>21206</v>
      </c>
      <c r="E53" s="109">
        <v>21514</v>
      </c>
      <c r="F53" s="109">
        <v>20998</v>
      </c>
      <c r="G53" s="109">
        <v>21267</v>
      </c>
      <c r="H53" s="109">
        <v>21491</v>
      </c>
      <c r="I53" s="109">
        <v>21661</v>
      </c>
      <c r="J53" s="109">
        <v>21820</v>
      </c>
      <c r="K53" s="109">
        <v>22000</v>
      </c>
      <c r="L53" s="109">
        <v>22279</v>
      </c>
      <c r="M53" s="109">
        <v>22714</v>
      </c>
      <c r="N53" s="109">
        <v>23229</v>
      </c>
      <c r="P53" s="493">
        <v>21096</v>
      </c>
      <c r="Q53" s="493">
        <v>21206</v>
      </c>
      <c r="R53" s="493">
        <v>21514</v>
      </c>
      <c r="S53" s="493">
        <v>20998</v>
      </c>
      <c r="T53" s="493">
        <v>21267</v>
      </c>
      <c r="U53" s="493">
        <v>21491</v>
      </c>
      <c r="V53" s="493">
        <v>21661</v>
      </c>
      <c r="W53" s="493">
        <v>21820</v>
      </c>
      <c r="X53" s="493">
        <v>22000</v>
      </c>
      <c r="Y53" s="493">
        <v>22279</v>
      </c>
      <c r="Z53" s="493">
        <v>22714</v>
      </c>
      <c r="AA53" s="493">
        <v>23229</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6.95</v>
      </c>
      <c r="D85" s="104">
        <v>6.7</v>
      </c>
      <c r="E85" s="104">
        <v>6.51</v>
      </c>
      <c r="F85" s="104">
        <v>5.58</v>
      </c>
      <c r="G85" s="104">
        <v>3.33</v>
      </c>
      <c r="H85" s="104">
        <v>2.73</v>
      </c>
      <c r="I85" s="104">
        <v>3.09</v>
      </c>
      <c r="J85" s="104">
        <v>2.94</v>
      </c>
      <c r="K85" s="104">
        <v>2.35</v>
      </c>
      <c r="L85" s="104">
        <v>2.38</v>
      </c>
      <c r="M85" s="104">
        <v>2.21</v>
      </c>
      <c r="N85" s="104">
        <v>2.54</v>
      </c>
      <c r="P85" s="182">
        <v>6.95</v>
      </c>
      <c r="Q85" s="182">
        <v>6.7</v>
      </c>
      <c r="R85" s="182">
        <v>6.51</v>
      </c>
      <c r="S85" s="182">
        <v>5.58</v>
      </c>
      <c r="T85" s="182">
        <v>3.33</v>
      </c>
      <c r="U85" s="182">
        <v>2.73</v>
      </c>
      <c r="V85" s="182">
        <v>3.09</v>
      </c>
      <c r="W85" s="182">
        <v>2.94</v>
      </c>
      <c r="X85" s="182">
        <v>2.35</v>
      </c>
      <c r="Y85" s="182">
        <v>2.38</v>
      </c>
      <c r="Z85" s="182">
        <v>2.21</v>
      </c>
      <c r="AA85" s="182">
        <v>2.54</v>
      </c>
    </row>
    <row r="86" spans="1:27" s="108" customFormat="1" ht="15.6" customHeight="1" x14ac:dyDescent="0.2">
      <c r="A86" s="106" t="str">
        <f>$A$16</f>
        <v>Benton County</v>
      </c>
      <c r="B86" s="107"/>
      <c r="C86" s="104">
        <v>9.39</v>
      </c>
      <c r="D86" s="104">
        <v>14.84</v>
      </c>
      <c r="E86" s="104">
        <v>15.06</v>
      </c>
      <c r="F86" s="104">
        <v>10.15</v>
      </c>
      <c r="G86" s="104">
        <v>7.52</v>
      </c>
      <c r="H86" s="104">
        <v>6.64</v>
      </c>
      <c r="I86" s="104">
        <v>8.92</v>
      </c>
      <c r="J86" s="104">
        <v>7.51</v>
      </c>
      <c r="K86" s="104">
        <v>6.23</v>
      </c>
      <c r="L86" s="104">
        <v>6.74</v>
      </c>
      <c r="M86" s="104">
        <v>4.75</v>
      </c>
      <c r="N86" s="104">
        <v>7.7</v>
      </c>
      <c r="P86" s="182">
        <v>9.39</v>
      </c>
      <c r="Q86" s="182">
        <v>14.84</v>
      </c>
      <c r="R86" s="182">
        <v>15.06</v>
      </c>
      <c r="S86" s="182">
        <v>10.15</v>
      </c>
      <c r="T86" s="182">
        <v>7.52</v>
      </c>
      <c r="U86" s="182">
        <v>6.64</v>
      </c>
      <c r="V86" s="182">
        <v>8.92</v>
      </c>
      <c r="W86" s="182">
        <v>7.51</v>
      </c>
      <c r="X86" s="182">
        <v>6.23</v>
      </c>
      <c r="Y86" s="182">
        <v>6.74</v>
      </c>
      <c r="Z86" s="182">
        <v>4.75</v>
      </c>
      <c r="AA86" s="182">
        <v>7.7</v>
      </c>
    </row>
    <row r="87" spans="1:27" s="94" customFormat="1" ht="15.6" customHeight="1" x14ac:dyDescent="0.2">
      <c r="A87" s="103"/>
      <c r="B87" s="105" t="s">
        <v>123</v>
      </c>
      <c r="C87" s="109">
        <v>121</v>
      </c>
      <c r="D87" s="109">
        <v>194</v>
      </c>
      <c r="E87" s="109">
        <v>201</v>
      </c>
      <c r="F87" s="109">
        <v>134</v>
      </c>
      <c r="G87" s="109">
        <v>101</v>
      </c>
      <c r="H87" s="109">
        <v>90</v>
      </c>
      <c r="I87" s="109">
        <v>122</v>
      </c>
      <c r="J87" s="109">
        <v>103</v>
      </c>
      <c r="K87" s="109">
        <v>86</v>
      </c>
      <c r="L87" s="109">
        <v>95</v>
      </c>
      <c r="M87" s="109">
        <v>69</v>
      </c>
      <c r="N87" s="109">
        <v>115</v>
      </c>
      <c r="P87" s="149">
        <v>121</v>
      </c>
      <c r="Q87" s="149">
        <v>194</v>
      </c>
      <c r="R87" s="149">
        <v>201</v>
      </c>
      <c r="S87" s="149">
        <v>134</v>
      </c>
      <c r="T87" s="149">
        <v>101</v>
      </c>
      <c r="U87" s="149">
        <v>90</v>
      </c>
      <c r="V87" s="149">
        <v>122</v>
      </c>
      <c r="W87" s="149">
        <v>103</v>
      </c>
      <c r="X87" s="149">
        <v>86</v>
      </c>
      <c r="Y87" s="149">
        <v>95</v>
      </c>
      <c r="Z87" s="149">
        <v>69</v>
      </c>
      <c r="AA87" s="149">
        <v>115</v>
      </c>
    </row>
    <row r="88" spans="1:27" s="94" customFormat="1" ht="15.6" customHeight="1" x14ac:dyDescent="0.2">
      <c r="A88" s="103"/>
      <c r="B88" s="105" t="s">
        <v>220</v>
      </c>
      <c r="C88" s="109">
        <v>12885</v>
      </c>
      <c r="D88" s="109">
        <v>13074</v>
      </c>
      <c r="E88" s="109">
        <v>13350</v>
      </c>
      <c r="F88" s="109">
        <v>13202</v>
      </c>
      <c r="G88" s="109">
        <v>13438</v>
      </c>
      <c r="H88" s="109">
        <v>13549</v>
      </c>
      <c r="I88" s="109">
        <v>13672</v>
      </c>
      <c r="J88" s="109">
        <v>13720</v>
      </c>
      <c r="K88" s="109">
        <v>13796</v>
      </c>
      <c r="L88" s="109">
        <v>14088</v>
      </c>
      <c r="M88" s="109">
        <v>14528</v>
      </c>
      <c r="N88" s="109">
        <v>14935</v>
      </c>
      <c r="P88" s="493">
        <v>12885</v>
      </c>
      <c r="Q88" s="493">
        <v>13074</v>
      </c>
      <c r="R88" s="493">
        <v>13350</v>
      </c>
      <c r="S88" s="493">
        <v>13202</v>
      </c>
      <c r="T88" s="493">
        <v>13438</v>
      </c>
      <c r="U88" s="493">
        <v>13549</v>
      </c>
      <c r="V88" s="493">
        <v>13672</v>
      </c>
      <c r="W88" s="493">
        <v>13720</v>
      </c>
      <c r="X88" s="493">
        <v>13796</v>
      </c>
      <c r="Y88" s="493">
        <v>14088</v>
      </c>
      <c r="Z88" s="493">
        <v>14528</v>
      </c>
      <c r="AA88" s="493">
        <v>14935</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15.18</v>
      </c>
      <c r="D120" s="104">
        <v>14.3</v>
      </c>
      <c r="E120" s="104">
        <v>13.79</v>
      </c>
      <c r="F120" s="104">
        <v>12.22</v>
      </c>
      <c r="G120" s="104">
        <v>7.64</v>
      </c>
      <c r="H120" s="104">
        <v>6.4</v>
      </c>
      <c r="I120" s="104">
        <v>7.18</v>
      </c>
      <c r="J120" s="104">
        <v>6.86</v>
      </c>
      <c r="K120" s="104">
        <v>5.48</v>
      </c>
      <c r="L120" s="104">
        <v>5.57</v>
      </c>
      <c r="M120" s="104">
        <v>4.9000000000000004</v>
      </c>
      <c r="N120" s="104">
        <v>4.29</v>
      </c>
      <c r="P120" s="182">
        <v>15.18</v>
      </c>
      <c r="Q120" s="182">
        <v>14.3</v>
      </c>
      <c r="R120" s="182">
        <v>13.79</v>
      </c>
      <c r="S120" s="182">
        <v>12.22</v>
      </c>
      <c r="T120" s="182">
        <v>7.64</v>
      </c>
      <c r="U120" s="182">
        <v>6.4</v>
      </c>
      <c r="V120" s="182">
        <v>7.18</v>
      </c>
      <c r="W120" s="182">
        <v>6.86</v>
      </c>
      <c r="X120" s="182">
        <v>5.48</v>
      </c>
      <c r="Y120" s="182">
        <v>5.57</v>
      </c>
      <c r="Z120" s="182">
        <v>4.9000000000000004</v>
      </c>
      <c r="AA120" s="182">
        <v>4.29</v>
      </c>
    </row>
    <row r="121" spans="1:27" s="108" customFormat="1" ht="15.6" customHeight="1" x14ac:dyDescent="0.2">
      <c r="A121" s="106" t="str">
        <f>$A$16</f>
        <v>Benton County</v>
      </c>
      <c r="B121" s="107"/>
      <c r="C121" s="104">
        <v>20.67</v>
      </c>
      <c r="D121" s="104">
        <v>24.33</v>
      </c>
      <c r="E121" s="104">
        <v>27.75</v>
      </c>
      <c r="F121" s="104">
        <v>19.48</v>
      </c>
      <c r="G121" s="104">
        <v>15.66</v>
      </c>
      <c r="H121" s="104">
        <v>15.91</v>
      </c>
      <c r="I121" s="104">
        <v>16.899999999999999</v>
      </c>
      <c r="J121" s="104">
        <v>15.44</v>
      </c>
      <c r="K121" s="104">
        <v>12.55</v>
      </c>
      <c r="L121" s="104">
        <v>13.96</v>
      </c>
      <c r="M121" s="104">
        <v>11.89</v>
      </c>
      <c r="N121" s="104">
        <v>10.89</v>
      </c>
      <c r="P121" s="182">
        <v>20.67</v>
      </c>
      <c r="Q121" s="182">
        <v>24.33</v>
      </c>
      <c r="R121" s="182">
        <v>27.75</v>
      </c>
      <c r="S121" s="182">
        <v>19.48</v>
      </c>
      <c r="T121" s="182">
        <v>15.66</v>
      </c>
      <c r="U121" s="182">
        <v>15.91</v>
      </c>
      <c r="V121" s="182">
        <v>16.899999999999999</v>
      </c>
      <c r="W121" s="182">
        <v>15.44</v>
      </c>
      <c r="X121" s="182">
        <v>12.55</v>
      </c>
      <c r="Y121" s="182">
        <v>13.96</v>
      </c>
      <c r="Z121" s="182">
        <v>11.89</v>
      </c>
      <c r="AA121" s="182">
        <v>10.89</v>
      </c>
    </row>
    <row r="122" spans="1:27" s="94" customFormat="1" ht="15.6" customHeight="1" x14ac:dyDescent="0.2">
      <c r="A122" s="103"/>
      <c r="B122" s="105" t="s">
        <v>149</v>
      </c>
      <c r="C122" s="109">
        <v>436</v>
      </c>
      <c r="D122" s="109">
        <v>516</v>
      </c>
      <c r="E122" s="109">
        <v>597</v>
      </c>
      <c r="F122" s="109">
        <v>409</v>
      </c>
      <c r="G122" s="109">
        <v>333</v>
      </c>
      <c r="H122" s="109">
        <v>342</v>
      </c>
      <c r="I122" s="109">
        <v>366</v>
      </c>
      <c r="J122" s="109">
        <v>337</v>
      </c>
      <c r="K122" s="109">
        <v>276</v>
      </c>
      <c r="L122" s="109">
        <v>311</v>
      </c>
      <c r="M122" s="109">
        <v>270</v>
      </c>
      <c r="N122" s="109">
        <v>253</v>
      </c>
      <c r="P122" s="149">
        <v>436</v>
      </c>
      <c r="Q122" s="149">
        <v>516</v>
      </c>
      <c r="R122" s="149">
        <v>597</v>
      </c>
      <c r="S122" s="149">
        <v>409</v>
      </c>
      <c r="T122" s="149">
        <v>333</v>
      </c>
      <c r="U122" s="149">
        <v>342</v>
      </c>
      <c r="V122" s="149">
        <v>366</v>
      </c>
      <c r="W122" s="149">
        <v>337</v>
      </c>
      <c r="X122" s="149">
        <v>276</v>
      </c>
      <c r="Y122" s="149">
        <v>311</v>
      </c>
      <c r="Z122" s="149">
        <v>270</v>
      </c>
      <c r="AA122" s="149">
        <v>253</v>
      </c>
    </row>
    <row r="123" spans="1:27" s="94" customFormat="1" ht="15.6" customHeight="1" x14ac:dyDescent="0.2">
      <c r="A123" s="103"/>
      <c r="B123" s="105" t="s">
        <v>221</v>
      </c>
      <c r="C123" s="109">
        <v>21096</v>
      </c>
      <c r="D123" s="109">
        <v>21206</v>
      </c>
      <c r="E123" s="109">
        <v>21514</v>
      </c>
      <c r="F123" s="109">
        <v>20998</v>
      </c>
      <c r="G123" s="109">
        <v>21267</v>
      </c>
      <c r="H123" s="109">
        <v>21491</v>
      </c>
      <c r="I123" s="109">
        <v>21661</v>
      </c>
      <c r="J123" s="109">
        <v>21820</v>
      </c>
      <c r="K123" s="109">
        <v>22000</v>
      </c>
      <c r="L123" s="109">
        <v>22279</v>
      </c>
      <c r="M123" s="109">
        <v>22714</v>
      </c>
      <c r="N123" s="109">
        <v>23229</v>
      </c>
      <c r="P123" s="493">
        <v>21096</v>
      </c>
      <c r="Q123" s="493">
        <v>21206</v>
      </c>
      <c r="R123" s="493">
        <v>21514</v>
      </c>
      <c r="S123" s="493">
        <v>20998</v>
      </c>
      <c r="T123" s="493">
        <v>21267</v>
      </c>
      <c r="U123" s="493">
        <v>21491</v>
      </c>
      <c r="V123" s="493">
        <v>21661</v>
      </c>
      <c r="W123" s="493">
        <v>21820</v>
      </c>
      <c r="X123" s="493">
        <v>22000</v>
      </c>
      <c r="Y123" s="493">
        <v>22279</v>
      </c>
      <c r="Z123" s="493">
        <v>22714</v>
      </c>
      <c r="AA123" s="493">
        <v>23229</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6.39</v>
      </c>
      <c r="D155" s="104">
        <v>6.45</v>
      </c>
      <c r="E155" s="104">
        <v>6.51</v>
      </c>
      <c r="F155" s="104">
        <v>6.86</v>
      </c>
      <c r="G155" s="104">
        <v>5.41</v>
      </c>
      <c r="H155" s="104">
        <v>5.64</v>
      </c>
      <c r="I155" s="104">
        <v>6.45</v>
      </c>
      <c r="J155" s="104">
        <v>6.41</v>
      </c>
      <c r="K155" s="104">
        <v>5.76</v>
      </c>
      <c r="L155" s="104">
        <v>5.33</v>
      </c>
      <c r="M155" s="104">
        <v>4.99</v>
      </c>
      <c r="N155" s="104">
        <v>5.28</v>
      </c>
      <c r="P155" s="182">
        <v>6.39</v>
      </c>
      <c r="Q155" s="182">
        <v>6.45</v>
      </c>
      <c r="R155" s="182">
        <v>6.51</v>
      </c>
      <c r="S155" s="182">
        <v>6.86</v>
      </c>
      <c r="T155" s="182">
        <v>5.41</v>
      </c>
      <c r="U155" s="182">
        <v>5.64</v>
      </c>
      <c r="V155" s="182">
        <v>6.45</v>
      </c>
      <c r="W155" s="182">
        <v>6.41</v>
      </c>
      <c r="X155" s="182">
        <v>5.76</v>
      </c>
      <c r="Y155" s="182">
        <v>5.33</v>
      </c>
      <c r="Z155" s="182">
        <v>4.99</v>
      </c>
      <c r="AA155" s="182">
        <v>5.28</v>
      </c>
    </row>
    <row r="156" spans="1:27" s="108" customFormat="1" ht="15.6" customHeight="1" x14ac:dyDescent="0.2">
      <c r="A156" s="106" t="str">
        <f>$A$16</f>
        <v>Benton County</v>
      </c>
      <c r="B156" s="107"/>
      <c r="C156" s="104">
        <v>6.97</v>
      </c>
      <c r="D156" s="104">
        <v>7.13</v>
      </c>
      <c r="E156" s="104">
        <v>7.04</v>
      </c>
      <c r="F156" s="104">
        <v>5.5</v>
      </c>
      <c r="G156" s="104">
        <v>3.78</v>
      </c>
      <c r="H156" s="104">
        <v>7.6</v>
      </c>
      <c r="I156" s="104">
        <v>8.11</v>
      </c>
      <c r="J156" s="104">
        <v>7.81</v>
      </c>
      <c r="K156" s="104">
        <v>6.65</v>
      </c>
      <c r="L156" s="104">
        <v>6.67</v>
      </c>
      <c r="M156" s="104">
        <v>7.27</v>
      </c>
      <c r="N156" s="104">
        <v>7.98</v>
      </c>
      <c r="P156" s="182">
        <v>6.97</v>
      </c>
      <c r="Q156" s="182">
        <v>7.13</v>
      </c>
      <c r="R156" s="182">
        <v>7.04</v>
      </c>
      <c r="S156" s="182">
        <v>5.5</v>
      </c>
      <c r="T156" s="182">
        <v>3.78</v>
      </c>
      <c r="U156" s="182">
        <v>7.6</v>
      </c>
      <c r="V156" s="182">
        <v>8.11</v>
      </c>
      <c r="W156" s="182">
        <v>7.81</v>
      </c>
      <c r="X156" s="182">
        <v>6.65</v>
      </c>
      <c r="Y156" s="182">
        <v>6.67</v>
      </c>
      <c r="Z156" s="182">
        <v>7.27</v>
      </c>
      <c r="AA156" s="182">
        <v>7.98</v>
      </c>
    </row>
    <row r="157" spans="1:27" s="94" customFormat="1" ht="15.6" customHeight="1" x14ac:dyDescent="0.2">
      <c r="A157" s="103"/>
      <c r="B157" s="105" t="s">
        <v>99</v>
      </c>
      <c r="C157" s="109">
        <v>845</v>
      </c>
      <c r="D157" s="109">
        <v>887</v>
      </c>
      <c r="E157" s="109">
        <v>898</v>
      </c>
      <c r="F157" s="109">
        <v>703</v>
      </c>
      <c r="G157" s="109">
        <v>499</v>
      </c>
      <c r="H157" s="109">
        <v>1020</v>
      </c>
      <c r="I157" s="109">
        <v>1108</v>
      </c>
      <c r="J157" s="109">
        <v>1080</v>
      </c>
      <c r="K157" s="109">
        <v>929</v>
      </c>
      <c r="L157" s="109">
        <v>945</v>
      </c>
      <c r="M157" s="109">
        <v>1050</v>
      </c>
      <c r="N157" s="109">
        <v>1178</v>
      </c>
      <c r="P157" s="149">
        <v>845</v>
      </c>
      <c r="Q157" s="149">
        <v>887</v>
      </c>
      <c r="R157" s="149">
        <v>898</v>
      </c>
      <c r="S157" s="149">
        <v>703</v>
      </c>
      <c r="T157" s="149">
        <v>499</v>
      </c>
      <c r="U157" s="493">
        <v>1020</v>
      </c>
      <c r="V157" s="493">
        <v>1108</v>
      </c>
      <c r="W157" s="493">
        <v>1080</v>
      </c>
      <c r="X157" s="149">
        <v>929</v>
      </c>
      <c r="Y157" s="149">
        <v>945</v>
      </c>
      <c r="Z157" s="493">
        <v>1050</v>
      </c>
      <c r="AA157" s="493">
        <v>1178</v>
      </c>
    </row>
    <row r="158" spans="1:27" s="94" customFormat="1" ht="15.6" customHeight="1" x14ac:dyDescent="0.2">
      <c r="A158" s="103"/>
      <c r="B158" s="105" t="s">
        <v>219</v>
      </c>
      <c r="C158" s="109">
        <v>121220</v>
      </c>
      <c r="D158" s="109">
        <v>124438</v>
      </c>
      <c r="E158" s="109">
        <v>127511</v>
      </c>
      <c r="F158" s="109">
        <v>127831</v>
      </c>
      <c r="G158" s="109">
        <v>131840</v>
      </c>
      <c r="H158" s="109">
        <v>134289</v>
      </c>
      <c r="I158" s="109">
        <v>136656</v>
      </c>
      <c r="J158" s="109">
        <v>138307</v>
      </c>
      <c r="K158" s="109">
        <v>139631</v>
      </c>
      <c r="L158" s="109">
        <v>141634</v>
      </c>
      <c r="M158" s="109">
        <v>144438</v>
      </c>
      <c r="N158" s="109">
        <v>147569</v>
      </c>
      <c r="P158" s="493">
        <v>121220</v>
      </c>
      <c r="Q158" s="493">
        <v>124438</v>
      </c>
      <c r="R158" s="493">
        <v>127511</v>
      </c>
      <c r="S158" s="493">
        <v>127831</v>
      </c>
      <c r="T158" s="493">
        <v>131840</v>
      </c>
      <c r="U158" s="493">
        <v>134289</v>
      </c>
      <c r="V158" s="493">
        <v>136656</v>
      </c>
      <c r="W158" s="493">
        <v>138307</v>
      </c>
      <c r="X158" s="493">
        <v>139631</v>
      </c>
      <c r="Y158" s="493">
        <v>141634</v>
      </c>
      <c r="Z158" s="493">
        <v>144438</v>
      </c>
      <c r="AA158" s="493">
        <v>147569</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1.97</v>
      </c>
      <c r="D190" s="104">
        <v>2.0699999999999998</v>
      </c>
      <c r="E190" s="104">
        <v>1.9</v>
      </c>
      <c r="F190" s="104">
        <v>1.65</v>
      </c>
      <c r="G190" s="104">
        <v>1.26</v>
      </c>
      <c r="H190" s="104">
        <v>1.21</v>
      </c>
      <c r="I190" s="104">
        <v>1.19</v>
      </c>
      <c r="J190" s="104">
        <v>1.33</v>
      </c>
      <c r="K190" s="104">
        <v>1.29</v>
      </c>
      <c r="L190" s="104">
        <v>1.43</v>
      </c>
      <c r="M190" s="104">
        <v>1.49</v>
      </c>
      <c r="N190" s="104">
        <v>1.4</v>
      </c>
      <c r="P190" s="182">
        <v>1.97</v>
      </c>
      <c r="Q190" s="182">
        <v>2.0699999999999998</v>
      </c>
      <c r="R190" s="182">
        <v>1.9</v>
      </c>
      <c r="S190" s="182">
        <v>1.65</v>
      </c>
      <c r="T190" s="182">
        <v>1.26</v>
      </c>
      <c r="U190" s="182">
        <v>1.21</v>
      </c>
      <c r="V190" s="182">
        <v>1.19</v>
      </c>
      <c r="W190" s="182">
        <v>1.33</v>
      </c>
      <c r="X190" s="182">
        <v>1.29</v>
      </c>
      <c r="Y190" s="182">
        <v>1.43</v>
      </c>
      <c r="Z190" s="182">
        <v>1.49</v>
      </c>
      <c r="AA190" s="182">
        <v>1.4</v>
      </c>
    </row>
    <row r="191" spans="1:27" s="108" customFormat="1" ht="15.6" customHeight="1" x14ac:dyDescent="0.2">
      <c r="A191" s="106" t="str">
        <f>$A$16</f>
        <v>Benton County</v>
      </c>
      <c r="B191" s="107"/>
      <c r="C191" s="104">
        <v>2.56</v>
      </c>
      <c r="D191" s="104">
        <v>2.88</v>
      </c>
      <c r="E191" s="104">
        <v>1.44</v>
      </c>
      <c r="F191" s="104">
        <v>2.38</v>
      </c>
      <c r="G191" s="104">
        <v>1.55</v>
      </c>
      <c r="H191" s="104">
        <v>2.0499999999999998</v>
      </c>
      <c r="I191" s="104">
        <v>1.85</v>
      </c>
      <c r="J191" s="104">
        <v>1.56</v>
      </c>
      <c r="K191" s="104">
        <v>1.95</v>
      </c>
      <c r="L191" s="104">
        <v>2.38</v>
      </c>
      <c r="M191" s="104">
        <v>2.33</v>
      </c>
      <c r="N191" s="104">
        <v>2.0699999999999998</v>
      </c>
      <c r="P191" s="182">
        <v>2.56</v>
      </c>
      <c r="Q191" s="182">
        <v>2.88</v>
      </c>
      <c r="R191" s="182">
        <v>1.44</v>
      </c>
      <c r="S191" s="182">
        <v>2.38</v>
      </c>
      <c r="T191" s="182">
        <v>1.55</v>
      </c>
      <c r="U191" s="182">
        <v>2.0499999999999998</v>
      </c>
      <c r="V191" s="182">
        <v>1.85</v>
      </c>
      <c r="W191" s="182">
        <v>1.56</v>
      </c>
      <c r="X191" s="182">
        <v>1.95</v>
      </c>
      <c r="Y191" s="182">
        <v>2.38</v>
      </c>
      <c r="Z191" s="182">
        <v>2.33</v>
      </c>
      <c r="AA191" s="182">
        <v>2.0699999999999998</v>
      </c>
    </row>
    <row r="192" spans="1:27" s="94" customFormat="1" ht="15.6" customHeight="1" x14ac:dyDescent="0.2">
      <c r="A192" s="103"/>
      <c r="B192" s="105" t="s">
        <v>149</v>
      </c>
      <c r="C192" s="109">
        <v>54</v>
      </c>
      <c r="D192" s="109">
        <v>61</v>
      </c>
      <c r="E192" s="109">
        <v>31</v>
      </c>
      <c r="F192" s="109">
        <v>50</v>
      </c>
      <c r="G192" s="109">
        <v>33</v>
      </c>
      <c r="H192" s="109">
        <v>44</v>
      </c>
      <c r="I192" s="109">
        <v>40</v>
      </c>
      <c r="J192" s="109">
        <v>34</v>
      </c>
      <c r="K192" s="109">
        <v>43</v>
      </c>
      <c r="L192" s="109">
        <v>53</v>
      </c>
      <c r="M192" s="109">
        <v>53</v>
      </c>
      <c r="N192" s="109">
        <v>48</v>
      </c>
      <c r="P192" s="149">
        <v>54</v>
      </c>
      <c r="Q192" s="149">
        <v>61</v>
      </c>
      <c r="R192" s="149">
        <v>31</v>
      </c>
      <c r="S192" s="149">
        <v>50</v>
      </c>
      <c r="T192" s="149">
        <v>33</v>
      </c>
      <c r="U192" s="149">
        <v>44</v>
      </c>
      <c r="V192" s="149">
        <v>40</v>
      </c>
      <c r="W192" s="149">
        <v>34</v>
      </c>
      <c r="X192" s="149">
        <v>43</v>
      </c>
      <c r="Y192" s="149">
        <v>53</v>
      </c>
      <c r="Z192" s="149">
        <v>53</v>
      </c>
      <c r="AA192" s="149">
        <v>48</v>
      </c>
    </row>
    <row r="193" spans="1:27" s="94" customFormat="1" ht="15.6" customHeight="1" x14ac:dyDescent="0.2">
      <c r="A193" s="103"/>
      <c r="B193" s="105" t="s">
        <v>221</v>
      </c>
      <c r="C193" s="109">
        <v>21096</v>
      </c>
      <c r="D193" s="109">
        <v>21206</v>
      </c>
      <c r="E193" s="109">
        <v>21514</v>
      </c>
      <c r="F193" s="109">
        <v>20998</v>
      </c>
      <c r="G193" s="109">
        <v>21267</v>
      </c>
      <c r="H193" s="109">
        <v>21491</v>
      </c>
      <c r="I193" s="109">
        <v>21661</v>
      </c>
      <c r="J193" s="109">
        <v>21820</v>
      </c>
      <c r="K193" s="109">
        <v>22000</v>
      </c>
      <c r="L193" s="109">
        <v>22279</v>
      </c>
      <c r="M193" s="109">
        <v>22714</v>
      </c>
      <c r="N193" s="109">
        <v>23229</v>
      </c>
      <c r="P193" s="493">
        <v>21096</v>
      </c>
      <c r="Q193" s="493">
        <v>21206</v>
      </c>
      <c r="R193" s="493">
        <v>21514</v>
      </c>
      <c r="S193" s="493">
        <v>20998</v>
      </c>
      <c r="T193" s="493">
        <v>21267</v>
      </c>
      <c r="U193" s="493">
        <v>21491</v>
      </c>
      <c r="V193" s="493">
        <v>21661</v>
      </c>
      <c r="W193" s="493">
        <v>21820</v>
      </c>
      <c r="X193" s="493">
        <v>22000</v>
      </c>
      <c r="Y193" s="493">
        <v>22279</v>
      </c>
      <c r="Z193" s="493">
        <v>22714</v>
      </c>
      <c r="AA193" s="493">
        <v>23229</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39.25</v>
      </c>
      <c r="D15" s="104">
        <v>50.83</v>
      </c>
      <c r="E15" s="104">
        <v>35.65</v>
      </c>
      <c r="F15" s="104">
        <v>35.71</v>
      </c>
      <c r="G15" s="104">
        <v>28.44</v>
      </c>
      <c r="H15" s="104">
        <v>31.91</v>
      </c>
      <c r="I15" s="104">
        <v>27.78</v>
      </c>
      <c r="J15" s="104">
        <v>15.93</v>
      </c>
      <c r="K15" s="104">
        <v>25.41</v>
      </c>
      <c r="L15" s="104">
        <v>26</v>
      </c>
      <c r="M15" s="104">
        <v>22.83</v>
      </c>
      <c r="N15" s="104">
        <v>13.93</v>
      </c>
      <c r="P15" s="182">
        <v>39.25</v>
      </c>
      <c r="Q15" s="182">
        <v>50.83</v>
      </c>
      <c r="R15" s="182">
        <v>35.65</v>
      </c>
      <c r="S15" s="182">
        <v>35.71</v>
      </c>
      <c r="T15" s="182">
        <v>28.44</v>
      </c>
      <c r="U15" s="182">
        <v>31.91</v>
      </c>
      <c r="V15" s="182">
        <v>27.78</v>
      </c>
      <c r="W15" s="182">
        <v>15.93</v>
      </c>
      <c r="X15" s="182">
        <v>25.41</v>
      </c>
      <c r="Y15" s="182">
        <v>26</v>
      </c>
      <c r="Z15" s="182">
        <v>22.83</v>
      </c>
      <c r="AA15" s="182">
        <v>13.93</v>
      </c>
      <c r="AB15" s="149"/>
    </row>
    <row r="16" spans="1:28" s="108" customFormat="1" ht="15.6" customHeight="1" x14ac:dyDescent="0.2">
      <c r="A16" s="106" t="str">
        <f>Non_Rept_Pop!$A$1</f>
        <v>Benton County</v>
      </c>
      <c r="B16" s="107"/>
      <c r="C16" s="104">
        <v>33.33</v>
      </c>
      <c r="D16" s="104">
        <v>36.36</v>
      </c>
      <c r="E16" s="104">
        <v>58.33</v>
      </c>
      <c r="F16" s="104">
        <v>31.25</v>
      </c>
      <c r="G16" s="104">
        <v>16.670000000000002</v>
      </c>
      <c r="H16" s="104">
        <v>0</v>
      </c>
      <c r="I16" s="104">
        <v>30</v>
      </c>
      <c r="J16" s="104">
        <v>9.09</v>
      </c>
      <c r="K16" s="104">
        <v>31.82</v>
      </c>
      <c r="L16" s="104">
        <v>33.33</v>
      </c>
      <c r="M16" s="104">
        <v>40</v>
      </c>
      <c r="N16" s="104">
        <v>9.09</v>
      </c>
      <c r="P16" s="182">
        <v>33.33</v>
      </c>
      <c r="Q16" s="182">
        <v>36.36</v>
      </c>
      <c r="R16" s="182">
        <v>58.33</v>
      </c>
      <c r="S16" s="182">
        <v>31.25</v>
      </c>
      <c r="T16" s="182">
        <v>16.670000000000002</v>
      </c>
      <c r="U16" s="182">
        <v>0</v>
      </c>
      <c r="V16" s="182">
        <v>30</v>
      </c>
      <c r="W16" s="182">
        <v>9.09</v>
      </c>
      <c r="X16" s="182">
        <v>31.82</v>
      </c>
      <c r="Y16" s="182">
        <v>33.33</v>
      </c>
      <c r="Z16" s="182">
        <v>40</v>
      </c>
      <c r="AA16" s="182">
        <v>9.09</v>
      </c>
      <c r="AB16" s="161"/>
    </row>
    <row r="17" spans="1:28" s="94" customFormat="1" ht="15.6" customHeight="1" x14ac:dyDescent="0.2">
      <c r="A17" s="103"/>
      <c r="B17" s="105" t="s">
        <v>159</v>
      </c>
      <c r="C17" s="109">
        <v>1</v>
      </c>
      <c r="D17" s="109">
        <v>4</v>
      </c>
      <c r="E17" s="109">
        <v>7</v>
      </c>
      <c r="F17" s="109">
        <v>5</v>
      </c>
      <c r="G17" s="109">
        <v>2</v>
      </c>
      <c r="H17" s="109">
        <v>0</v>
      </c>
      <c r="I17" s="109">
        <v>3</v>
      </c>
      <c r="J17" s="109">
        <v>1</v>
      </c>
      <c r="K17" s="109">
        <v>7</v>
      </c>
      <c r="L17" s="109">
        <v>5</v>
      </c>
      <c r="M17" s="109">
        <v>6</v>
      </c>
      <c r="N17" s="109">
        <v>2</v>
      </c>
      <c r="P17" s="149">
        <v>1</v>
      </c>
      <c r="Q17" s="149">
        <v>4</v>
      </c>
      <c r="R17" s="149">
        <v>7</v>
      </c>
      <c r="S17" s="149">
        <v>5</v>
      </c>
      <c r="T17" s="149">
        <v>2</v>
      </c>
      <c r="U17" s="149">
        <v>0</v>
      </c>
      <c r="V17" s="149">
        <v>3</v>
      </c>
      <c r="W17" s="149">
        <v>1</v>
      </c>
      <c r="X17" s="149">
        <v>7</v>
      </c>
      <c r="Y17" s="149">
        <v>5</v>
      </c>
      <c r="Z17" s="149">
        <v>6</v>
      </c>
      <c r="AA17" s="149">
        <v>2</v>
      </c>
      <c r="AB17" s="149"/>
    </row>
    <row r="18" spans="1:28" s="94" customFormat="1" ht="15.6" customHeight="1" x14ac:dyDescent="0.2">
      <c r="A18" s="103"/>
      <c r="B18" s="105" t="s">
        <v>158</v>
      </c>
      <c r="C18" s="109">
        <v>3</v>
      </c>
      <c r="D18" s="109">
        <v>11</v>
      </c>
      <c r="E18" s="109">
        <v>12</v>
      </c>
      <c r="F18" s="109">
        <v>16</v>
      </c>
      <c r="G18" s="109">
        <v>12</v>
      </c>
      <c r="H18" s="109">
        <v>10</v>
      </c>
      <c r="I18" s="109">
        <v>10</v>
      </c>
      <c r="J18" s="109">
        <v>11</v>
      </c>
      <c r="K18" s="109">
        <v>22</v>
      </c>
      <c r="L18" s="109">
        <v>15</v>
      </c>
      <c r="M18" s="109">
        <v>15</v>
      </c>
      <c r="N18" s="109">
        <v>22</v>
      </c>
      <c r="P18" s="149">
        <v>3</v>
      </c>
      <c r="Q18" s="149">
        <v>11</v>
      </c>
      <c r="R18" s="149">
        <v>12</v>
      </c>
      <c r="S18" s="149">
        <v>16</v>
      </c>
      <c r="T18" s="149">
        <v>12</v>
      </c>
      <c r="U18" s="149">
        <v>10</v>
      </c>
      <c r="V18" s="149">
        <v>10</v>
      </c>
      <c r="W18" s="149">
        <v>11</v>
      </c>
      <c r="X18" s="149">
        <v>22</v>
      </c>
      <c r="Y18" s="149">
        <v>15</v>
      </c>
      <c r="Z18" s="149">
        <v>15</v>
      </c>
      <c r="AA18" s="149">
        <v>22</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7.12</v>
      </c>
      <c r="D50" s="104">
        <v>6.39</v>
      </c>
      <c r="E50" s="104">
        <v>5.9</v>
      </c>
      <c r="F50" s="104">
        <v>5.1100000000000003</v>
      </c>
      <c r="G50" s="104">
        <v>2.8</v>
      </c>
      <c r="H50" s="104">
        <v>2.76</v>
      </c>
      <c r="I50" s="104">
        <v>2.16</v>
      </c>
      <c r="J50" s="104">
        <v>1.78</v>
      </c>
      <c r="K50" s="104">
        <v>1.48</v>
      </c>
      <c r="L50" s="104">
        <v>1.31</v>
      </c>
      <c r="M50" s="104">
        <v>1.28</v>
      </c>
      <c r="N50" s="104">
        <v>1.0900000000000001</v>
      </c>
      <c r="P50" s="182">
        <v>7.12</v>
      </c>
      <c r="Q50" s="182">
        <v>6.39</v>
      </c>
      <c r="R50" s="182">
        <v>5.9</v>
      </c>
      <c r="S50" s="182">
        <v>5.1100000000000003</v>
      </c>
      <c r="T50" s="182">
        <v>2.8</v>
      </c>
      <c r="U50" s="182">
        <v>2.76</v>
      </c>
      <c r="V50" s="182">
        <v>2.16</v>
      </c>
      <c r="W50" s="182">
        <v>1.78</v>
      </c>
      <c r="X50" s="182">
        <v>1.48</v>
      </c>
      <c r="Y50" s="182">
        <v>1.31</v>
      </c>
      <c r="Z50" s="182">
        <v>1.28</v>
      </c>
      <c r="AA50" s="182">
        <v>1.0900000000000001</v>
      </c>
      <c r="AB50" s="149"/>
    </row>
    <row r="51" spans="1:28" s="108" customFormat="1" ht="15.6" customHeight="1" x14ac:dyDescent="0.2">
      <c r="A51" s="106" t="str">
        <f>$A$16</f>
        <v>Benton County</v>
      </c>
      <c r="B51" s="107"/>
      <c r="C51" s="104">
        <v>11.99</v>
      </c>
      <c r="D51" s="104">
        <v>9.3800000000000008</v>
      </c>
      <c r="E51" s="104">
        <v>8.51</v>
      </c>
      <c r="F51" s="104">
        <v>7.14</v>
      </c>
      <c r="G51" s="104">
        <v>4.2300000000000004</v>
      </c>
      <c r="H51" s="104">
        <v>5.35</v>
      </c>
      <c r="I51" s="104">
        <v>4.0599999999999996</v>
      </c>
      <c r="J51" s="104">
        <v>3.21</v>
      </c>
      <c r="K51" s="104">
        <v>2.77</v>
      </c>
      <c r="L51" s="104">
        <v>3.23</v>
      </c>
      <c r="M51" s="104">
        <v>2.25</v>
      </c>
      <c r="N51" s="104">
        <v>2.84</v>
      </c>
      <c r="P51" s="182">
        <v>11.99</v>
      </c>
      <c r="Q51" s="182">
        <v>9.3800000000000008</v>
      </c>
      <c r="R51" s="182">
        <v>8.51</v>
      </c>
      <c r="S51" s="182">
        <v>7.14</v>
      </c>
      <c r="T51" s="182">
        <v>4.2300000000000004</v>
      </c>
      <c r="U51" s="182">
        <v>5.35</v>
      </c>
      <c r="V51" s="182">
        <v>4.0599999999999996</v>
      </c>
      <c r="W51" s="182">
        <v>3.21</v>
      </c>
      <c r="X51" s="182">
        <v>2.77</v>
      </c>
      <c r="Y51" s="182">
        <v>3.23</v>
      </c>
      <c r="Z51" s="182">
        <v>2.25</v>
      </c>
      <c r="AA51" s="182">
        <v>2.84</v>
      </c>
      <c r="AB51" s="161"/>
    </row>
    <row r="52" spans="1:28" s="94" customFormat="1" ht="15.6" customHeight="1" x14ac:dyDescent="0.2">
      <c r="A52" s="103"/>
      <c r="B52" s="105" t="s">
        <v>149</v>
      </c>
      <c r="C52" s="109">
        <v>253</v>
      </c>
      <c r="D52" s="109">
        <v>199</v>
      </c>
      <c r="E52" s="109">
        <v>183</v>
      </c>
      <c r="F52" s="109">
        <v>150</v>
      </c>
      <c r="G52" s="109">
        <v>90</v>
      </c>
      <c r="H52" s="109">
        <v>115</v>
      </c>
      <c r="I52" s="109">
        <v>88</v>
      </c>
      <c r="J52" s="109">
        <v>70</v>
      </c>
      <c r="K52" s="109">
        <v>61</v>
      </c>
      <c r="L52" s="109">
        <v>72</v>
      </c>
      <c r="M52" s="109">
        <v>51</v>
      </c>
      <c r="N52" s="109">
        <v>66</v>
      </c>
      <c r="P52" s="149">
        <v>253</v>
      </c>
      <c r="Q52" s="149">
        <v>199</v>
      </c>
      <c r="R52" s="149">
        <v>183</v>
      </c>
      <c r="S52" s="149">
        <v>150</v>
      </c>
      <c r="T52" s="149">
        <v>90</v>
      </c>
      <c r="U52" s="149">
        <v>115</v>
      </c>
      <c r="V52" s="149">
        <v>88</v>
      </c>
      <c r="W52" s="149">
        <v>70</v>
      </c>
      <c r="X52" s="149">
        <v>61</v>
      </c>
      <c r="Y52" s="149">
        <v>72</v>
      </c>
      <c r="Z52" s="149">
        <v>51</v>
      </c>
      <c r="AA52" s="149">
        <v>66</v>
      </c>
      <c r="AB52" s="149"/>
    </row>
    <row r="53" spans="1:28" s="94" customFormat="1" ht="15.6" customHeight="1" x14ac:dyDescent="0.2">
      <c r="A53" s="103"/>
      <c r="B53" s="105" t="s">
        <v>221</v>
      </c>
      <c r="C53" s="109">
        <v>21096</v>
      </c>
      <c r="D53" s="109">
        <v>21206</v>
      </c>
      <c r="E53" s="109">
        <v>21514</v>
      </c>
      <c r="F53" s="109">
        <v>20998</v>
      </c>
      <c r="G53" s="109">
        <v>21267</v>
      </c>
      <c r="H53" s="109">
        <v>21491</v>
      </c>
      <c r="I53" s="109">
        <v>21661</v>
      </c>
      <c r="J53" s="109">
        <v>21820</v>
      </c>
      <c r="K53" s="109">
        <v>22000</v>
      </c>
      <c r="L53" s="109">
        <v>22279</v>
      </c>
      <c r="M53" s="109">
        <v>22714</v>
      </c>
      <c r="N53" s="109">
        <v>23229</v>
      </c>
      <c r="P53" s="493">
        <v>21096</v>
      </c>
      <c r="Q53" s="493">
        <v>21206</v>
      </c>
      <c r="R53" s="493">
        <v>21514</v>
      </c>
      <c r="S53" s="493">
        <v>20998</v>
      </c>
      <c r="T53" s="493">
        <v>21267</v>
      </c>
      <c r="U53" s="493">
        <v>21491</v>
      </c>
      <c r="V53" s="493">
        <v>21661</v>
      </c>
      <c r="W53" s="493">
        <v>21820</v>
      </c>
      <c r="X53" s="493">
        <v>22000</v>
      </c>
      <c r="Y53" s="493">
        <v>22279</v>
      </c>
      <c r="Z53" s="493">
        <v>22714</v>
      </c>
      <c r="AA53" s="493">
        <v>23229</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4.43</v>
      </c>
      <c r="D85" s="104">
        <v>4.03</v>
      </c>
      <c r="E85" s="104">
        <v>4.8099999999999996</v>
      </c>
      <c r="F85" s="104">
        <v>4.99</v>
      </c>
      <c r="G85" s="104">
        <v>3.22</v>
      </c>
      <c r="H85" s="104">
        <v>3.25</v>
      </c>
      <c r="I85" s="104">
        <v>3.46</v>
      </c>
      <c r="J85" s="104">
        <v>2.5499999999999998</v>
      </c>
      <c r="K85" s="104">
        <v>2.6</v>
      </c>
      <c r="L85" s="104">
        <v>2.29</v>
      </c>
      <c r="M85" s="104">
        <v>2.0299999999999998</v>
      </c>
      <c r="N85" s="104">
        <v>1.59</v>
      </c>
      <c r="P85" s="182">
        <v>4.43</v>
      </c>
      <c r="Q85" s="182">
        <v>4.03</v>
      </c>
      <c r="R85" s="182">
        <v>4.8099999999999996</v>
      </c>
      <c r="S85" s="182">
        <v>4.99</v>
      </c>
      <c r="T85" s="182">
        <v>3.22</v>
      </c>
      <c r="U85" s="182">
        <v>3.25</v>
      </c>
      <c r="V85" s="182">
        <v>3.46</v>
      </c>
      <c r="W85" s="182">
        <v>2.5499999999999998</v>
      </c>
      <c r="X85" s="182">
        <v>2.6</v>
      </c>
      <c r="Y85" s="182">
        <v>2.29</v>
      </c>
      <c r="Z85" s="182">
        <v>2.0299999999999998</v>
      </c>
      <c r="AA85" s="182">
        <v>1.59</v>
      </c>
      <c r="AB85" s="149"/>
    </row>
    <row r="86" spans="1:28" s="108" customFormat="1" ht="15.6" customHeight="1" x14ac:dyDescent="0.2">
      <c r="A86" s="106" t="str">
        <f>$A$51</f>
        <v>Benton County</v>
      </c>
      <c r="B86" s="107"/>
      <c r="C86" s="104">
        <v>8.1999999999999993</v>
      </c>
      <c r="D86" s="104">
        <v>7.12</v>
      </c>
      <c r="E86" s="104">
        <v>9.67</v>
      </c>
      <c r="F86" s="104">
        <v>10.14</v>
      </c>
      <c r="G86" s="104">
        <v>7.99</v>
      </c>
      <c r="H86" s="104">
        <v>9.35</v>
      </c>
      <c r="I86" s="104">
        <v>9.2799999999999994</v>
      </c>
      <c r="J86" s="104">
        <v>6.19</v>
      </c>
      <c r="K86" s="104">
        <v>8.27</v>
      </c>
      <c r="L86" s="104">
        <v>7.36</v>
      </c>
      <c r="M86" s="104">
        <v>7.7</v>
      </c>
      <c r="N86" s="104">
        <v>5.77</v>
      </c>
      <c r="P86" s="182">
        <v>8.1999999999999993</v>
      </c>
      <c r="Q86" s="182">
        <v>7.12</v>
      </c>
      <c r="R86" s="182">
        <v>9.67</v>
      </c>
      <c r="S86" s="182">
        <v>10.14</v>
      </c>
      <c r="T86" s="182">
        <v>7.99</v>
      </c>
      <c r="U86" s="182">
        <v>9.35</v>
      </c>
      <c r="V86" s="182">
        <v>9.2799999999999994</v>
      </c>
      <c r="W86" s="182">
        <v>6.19</v>
      </c>
      <c r="X86" s="182">
        <v>8.27</v>
      </c>
      <c r="Y86" s="182">
        <v>7.36</v>
      </c>
      <c r="Z86" s="182">
        <v>7.7</v>
      </c>
      <c r="AA86" s="182">
        <v>5.77</v>
      </c>
      <c r="AB86" s="161"/>
    </row>
    <row r="87" spans="1:28" s="94" customFormat="1" ht="15.6" customHeight="1" x14ac:dyDescent="0.2">
      <c r="A87" s="103"/>
      <c r="B87" s="105" t="s">
        <v>149</v>
      </c>
      <c r="C87" s="109">
        <v>173</v>
      </c>
      <c r="D87" s="109">
        <v>151</v>
      </c>
      <c r="E87" s="109">
        <v>208</v>
      </c>
      <c r="F87" s="109">
        <v>213</v>
      </c>
      <c r="G87" s="109">
        <v>170</v>
      </c>
      <c r="H87" s="109">
        <v>201</v>
      </c>
      <c r="I87" s="109">
        <v>201</v>
      </c>
      <c r="J87" s="109">
        <v>135</v>
      </c>
      <c r="K87" s="109">
        <v>182</v>
      </c>
      <c r="L87" s="109">
        <v>164</v>
      </c>
      <c r="M87" s="109">
        <v>175</v>
      </c>
      <c r="N87" s="109">
        <v>134</v>
      </c>
      <c r="P87" s="149">
        <v>173</v>
      </c>
      <c r="Q87" s="149">
        <v>151</v>
      </c>
      <c r="R87" s="149">
        <v>208</v>
      </c>
      <c r="S87" s="149">
        <v>213</v>
      </c>
      <c r="T87" s="149">
        <v>170</v>
      </c>
      <c r="U87" s="149">
        <v>201</v>
      </c>
      <c r="V87" s="149">
        <v>201</v>
      </c>
      <c r="W87" s="149">
        <v>135</v>
      </c>
      <c r="X87" s="149">
        <v>182</v>
      </c>
      <c r="Y87" s="149">
        <v>164</v>
      </c>
      <c r="Z87" s="149">
        <v>175</v>
      </c>
      <c r="AA87" s="149">
        <v>134</v>
      </c>
      <c r="AB87" s="149"/>
    </row>
    <row r="88" spans="1:28" s="94" customFormat="1" ht="15.6" customHeight="1" x14ac:dyDescent="0.2">
      <c r="A88" s="103"/>
      <c r="B88" s="105" t="s">
        <v>221</v>
      </c>
      <c r="C88" s="109">
        <v>21096</v>
      </c>
      <c r="D88" s="109">
        <v>21206</v>
      </c>
      <c r="E88" s="109">
        <v>21514</v>
      </c>
      <c r="F88" s="109">
        <v>20998</v>
      </c>
      <c r="G88" s="109">
        <v>21267</v>
      </c>
      <c r="H88" s="109">
        <v>21491</v>
      </c>
      <c r="I88" s="109">
        <v>21661</v>
      </c>
      <c r="J88" s="109">
        <v>21820</v>
      </c>
      <c r="K88" s="109">
        <v>22000</v>
      </c>
      <c r="L88" s="109">
        <v>22279</v>
      </c>
      <c r="M88" s="109">
        <v>22714</v>
      </c>
      <c r="N88" s="109">
        <v>23229</v>
      </c>
      <c r="P88" s="493">
        <v>21096</v>
      </c>
      <c r="Q88" s="493">
        <v>21206</v>
      </c>
      <c r="R88" s="493">
        <v>21514</v>
      </c>
      <c r="S88" s="493">
        <v>20998</v>
      </c>
      <c r="T88" s="493">
        <v>21267</v>
      </c>
      <c r="U88" s="493">
        <v>21491</v>
      </c>
      <c r="V88" s="493">
        <v>21661</v>
      </c>
      <c r="W88" s="493">
        <v>21820</v>
      </c>
      <c r="X88" s="493">
        <v>22000</v>
      </c>
      <c r="Y88" s="493">
        <v>22279</v>
      </c>
      <c r="Z88" s="493">
        <v>22714</v>
      </c>
      <c r="AA88" s="493">
        <v>23229</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11.28</v>
      </c>
      <c r="D120" s="104">
        <v>11.57</v>
      </c>
      <c r="E120" s="104">
        <v>11.14</v>
      </c>
      <c r="F120" s="104">
        <v>11.86</v>
      </c>
      <c r="G120" s="104">
        <v>11.87</v>
      </c>
      <c r="H120" s="104">
        <v>11.86</v>
      </c>
      <c r="I120" s="104">
        <v>11.53</v>
      </c>
      <c r="J120" s="104">
        <v>10.220000000000001</v>
      </c>
      <c r="K120" s="104">
        <v>9.64</v>
      </c>
      <c r="L120" s="104">
        <v>9.51</v>
      </c>
      <c r="M120" s="104">
        <v>7.38</v>
      </c>
      <c r="N120" s="104">
        <v>7.22</v>
      </c>
      <c r="P120" s="182">
        <v>11.28</v>
      </c>
      <c r="Q120" s="182">
        <v>11.57</v>
      </c>
      <c r="R120" s="182">
        <v>11.14</v>
      </c>
      <c r="S120" s="182">
        <v>11.86</v>
      </c>
      <c r="T120" s="182">
        <v>11.87</v>
      </c>
      <c r="U120" s="182">
        <v>11.86</v>
      </c>
      <c r="V120" s="182">
        <v>11.53</v>
      </c>
      <c r="W120" s="182">
        <v>10.220000000000001</v>
      </c>
      <c r="X120" s="182">
        <v>9.64</v>
      </c>
      <c r="Y120" s="182">
        <v>9.51</v>
      </c>
      <c r="Z120" s="182">
        <v>7.38</v>
      </c>
      <c r="AA120" s="182">
        <v>7.22</v>
      </c>
      <c r="AB120" s="149"/>
    </row>
    <row r="121" spans="1:28" s="108" customFormat="1" ht="15.6" customHeight="1" x14ac:dyDescent="0.2">
      <c r="A121" s="106" t="str">
        <f>$A$51</f>
        <v>Benton County</v>
      </c>
      <c r="B121" s="107"/>
      <c r="C121" s="104">
        <v>9.15</v>
      </c>
      <c r="D121" s="104">
        <v>8.67</v>
      </c>
      <c r="E121" s="104">
        <v>8.8699999999999992</v>
      </c>
      <c r="F121" s="104">
        <v>10.039999999999999</v>
      </c>
      <c r="G121" s="104">
        <v>9.11</v>
      </c>
      <c r="H121" s="104">
        <v>9.4</v>
      </c>
      <c r="I121" s="104">
        <v>10.61</v>
      </c>
      <c r="J121" s="104">
        <v>8.4499999999999993</v>
      </c>
      <c r="K121" s="104">
        <v>7.56</v>
      </c>
      <c r="L121" s="104">
        <v>8.4499999999999993</v>
      </c>
      <c r="M121" s="104">
        <v>8.66</v>
      </c>
      <c r="N121" s="104">
        <v>6.69</v>
      </c>
      <c r="P121" s="182">
        <v>9.15</v>
      </c>
      <c r="Q121" s="182">
        <v>8.67</v>
      </c>
      <c r="R121" s="182">
        <v>8.8699999999999992</v>
      </c>
      <c r="S121" s="182">
        <v>10.039999999999999</v>
      </c>
      <c r="T121" s="182">
        <v>9.11</v>
      </c>
      <c r="U121" s="182">
        <v>9.4</v>
      </c>
      <c r="V121" s="182">
        <v>10.61</v>
      </c>
      <c r="W121" s="182">
        <v>8.4499999999999993</v>
      </c>
      <c r="X121" s="182">
        <v>7.56</v>
      </c>
      <c r="Y121" s="182">
        <v>8.4499999999999993</v>
      </c>
      <c r="Z121" s="182">
        <v>8.66</v>
      </c>
      <c r="AA121" s="182">
        <v>6.69</v>
      </c>
      <c r="AB121" s="161"/>
    </row>
    <row r="122" spans="1:28" s="94" customFormat="1" ht="15.6" customHeight="1" x14ac:dyDescent="0.2">
      <c r="A122" s="103"/>
      <c r="B122" s="105" t="s">
        <v>155</v>
      </c>
      <c r="C122" s="109">
        <v>194</v>
      </c>
      <c r="D122" s="109">
        <v>183</v>
      </c>
      <c r="E122" s="109">
        <v>188</v>
      </c>
      <c r="F122" s="109">
        <v>216</v>
      </c>
      <c r="G122" s="109">
        <v>195</v>
      </c>
      <c r="H122" s="109">
        <v>200</v>
      </c>
      <c r="I122" s="109">
        <v>228</v>
      </c>
      <c r="J122" s="109">
        <v>183</v>
      </c>
      <c r="K122" s="109">
        <v>165</v>
      </c>
      <c r="L122" s="109">
        <v>186</v>
      </c>
      <c r="M122" s="109">
        <v>193</v>
      </c>
      <c r="N122" s="109">
        <v>152</v>
      </c>
      <c r="P122" s="149">
        <v>194</v>
      </c>
      <c r="Q122" s="149">
        <v>183</v>
      </c>
      <c r="R122" s="149">
        <v>188</v>
      </c>
      <c r="S122" s="149">
        <v>216</v>
      </c>
      <c r="T122" s="149">
        <v>195</v>
      </c>
      <c r="U122" s="149">
        <v>200</v>
      </c>
      <c r="V122" s="149">
        <v>228</v>
      </c>
      <c r="W122" s="149">
        <v>183</v>
      </c>
      <c r="X122" s="149">
        <v>165</v>
      </c>
      <c r="Y122" s="149">
        <v>186</v>
      </c>
      <c r="Z122" s="149">
        <v>193</v>
      </c>
      <c r="AA122" s="149">
        <v>152</v>
      </c>
      <c r="AB122" s="149"/>
    </row>
    <row r="123" spans="1:28" s="94" customFormat="1" ht="15.6" customHeight="1" x14ac:dyDescent="0.2">
      <c r="A123" s="103"/>
      <c r="B123" s="105" t="s">
        <v>132</v>
      </c>
      <c r="C123" s="109">
        <v>21198</v>
      </c>
      <c r="D123" s="109">
        <v>21096</v>
      </c>
      <c r="E123" s="109">
        <v>21206</v>
      </c>
      <c r="F123" s="109">
        <v>21514</v>
      </c>
      <c r="G123" s="109">
        <v>21403</v>
      </c>
      <c r="H123" s="109">
        <v>21267</v>
      </c>
      <c r="I123" s="109">
        <v>21491</v>
      </c>
      <c r="J123" s="109">
        <v>21661</v>
      </c>
      <c r="K123" s="109">
        <v>21820</v>
      </c>
      <c r="L123" s="109">
        <v>22000</v>
      </c>
      <c r="M123" s="109">
        <v>22279</v>
      </c>
      <c r="N123" s="109">
        <v>22714</v>
      </c>
      <c r="P123" s="493">
        <v>21198</v>
      </c>
      <c r="Q123" s="493">
        <v>21096</v>
      </c>
      <c r="R123" s="493">
        <v>21206</v>
      </c>
      <c r="S123" s="493">
        <v>21514</v>
      </c>
      <c r="T123" s="493">
        <v>21403</v>
      </c>
      <c r="U123" s="493">
        <v>21267</v>
      </c>
      <c r="V123" s="493">
        <v>21491</v>
      </c>
      <c r="W123" s="493">
        <v>21661</v>
      </c>
      <c r="X123" s="493">
        <v>21820</v>
      </c>
      <c r="Y123" s="493">
        <v>22000</v>
      </c>
      <c r="Z123" s="493">
        <v>22279</v>
      </c>
      <c r="AA123" s="493">
        <v>22714</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Benton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100</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0</v>
      </c>
      <c r="C14" s="55">
        <v>0</v>
      </c>
      <c r="D14" s="55">
        <v>1.83</v>
      </c>
      <c r="E14" s="55">
        <v>0</v>
      </c>
      <c r="F14" s="55">
        <v>0</v>
      </c>
      <c r="G14" s="55">
        <v>0</v>
      </c>
      <c r="H14" s="55">
        <v>0</v>
      </c>
      <c r="I14" s="55">
        <v>0</v>
      </c>
      <c r="J14" s="55">
        <v>0</v>
      </c>
      <c r="K14" s="55">
        <v>0</v>
      </c>
      <c r="L14" s="55">
        <v>0</v>
      </c>
      <c r="M14" s="1"/>
      <c r="N14" s="1"/>
      <c r="O14" s="1"/>
      <c r="P14" s="1"/>
      <c r="Q14" s="1"/>
    </row>
    <row r="15" spans="1:254" s="56" customFormat="1" x14ac:dyDescent="0.25">
      <c r="A15" s="54" t="s">
        <v>16</v>
      </c>
      <c r="B15" s="57">
        <v>0</v>
      </c>
      <c r="C15" s="57">
        <v>0</v>
      </c>
      <c r="D15" s="57">
        <v>246</v>
      </c>
      <c r="E15" s="57">
        <v>0</v>
      </c>
      <c r="F15" s="57">
        <v>0</v>
      </c>
      <c r="G15" s="57">
        <v>0</v>
      </c>
      <c r="H15" s="57">
        <v>0</v>
      </c>
      <c r="I15" s="57">
        <v>0</v>
      </c>
      <c r="J15" s="57">
        <v>0</v>
      </c>
      <c r="K15" s="57">
        <v>0</v>
      </c>
      <c r="L15" s="57">
        <v>0</v>
      </c>
      <c r="M15" s="1"/>
      <c r="N15" s="1"/>
      <c r="O15" s="1"/>
      <c r="P15" s="1"/>
      <c r="Q15" s="1"/>
    </row>
    <row r="16" spans="1:254" s="56" customFormat="1" x14ac:dyDescent="0.25">
      <c r="A16" s="54" t="s">
        <v>15</v>
      </c>
      <c r="B16" s="57">
        <v>13074</v>
      </c>
      <c r="C16" s="57">
        <v>13350</v>
      </c>
      <c r="D16" s="57">
        <v>13448</v>
      </c>
      <c r="E16" s="57">
        <v>13438</v>
      </c>
      <c r="F16" s="57">
        <v>13549</v>
      </c>
      <c r="G16" s="57">
        <v>13672</v>
      </c>
      <c r="H16" s="57">
        <v>13720</v>
      </c>
      <c r="I16" s="57">
        <v>13796</v>
      </c>
      <c r="J16" s="57">
        <v>14088</v>
      </c>
      <c r="K16" s="57">
        <v>14528</v>
      </c>
      <c r="L16" s="57">
        <v>14935</v>
      </c>
      <c r="M16" s="1"/>
      <c r="N16" s="1"/>
      <c r="O16" s="1"/>
      <c r="P16" s="1"/>
      <c r="Q16" s="1"/>
    </row>
    <row r="17" spans="1:17" s="56" customFormat="1" x14ac:dyDescent="0.25">
      <c r="A17" s="54" t="s">
        <v>220</v>
      </c>
      <c r="B17" s="57">
        <f t="shared" ref="B17:L17" si="0">B16-B15</f>
        <v>13074</v>
      </c>
      <c r="C17" s="57">
        <f t="shared" si="0"/>
        <v>13350</v>
      </c>
      <c r="D17" s="57">
        <f t="shared" si="0"/>
        <v>13202</v>
      </c>
      <c r="E17" s="57">
        <f t="shared" si="0"/>
        <v>13438</v>
      </c>
      <c r="F17" s="57">
        <f t="shared" si="0"/>
        <v>13549</v>
      </c>
      <c r="G17" s="57">
        <f t="shared" si="0"/>
        <v>13672</v>
      </c>
      <c r="H17" s="57">
        <f t="shared" si="0"/>
        <v>13720</v>
      </c>
      <c r="I17" s="57">
        <f t="shared" si="0"/>
        <v>13796</v>
      </c>
      <c r="J17" s="57">
        <f t="shared" si="0"/>
        <v>14088</v>
      </c>
      <c r="K17" s="57">
        <f t="shared" si="0"/>
        <v>14528</v>
      </c>
      <c r="L17" s="57">
        <f t="shared" si="0"/>
        <v>14935</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100</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0</v>
      </c>
      <c r="C24" s="55">
        <v>0</v>
      </c>
      <c r="D24" s="55">
        <v>1.89</v>
      </c>
      <c r="E24" s="55">
        <v>0</v>
      </c>
      <c r="F24" s="55">
        <v>0</v>
      </c>
      <c r="G24" s="55">
        <v>0</v>
      </c>
      <c r="H24" s="55">
        <v>0</v>
      </c>
      <c r="I24" s="55">
        <v>0</v>
      </c>
      <c r="J24" s="55">
        <v>0</v>
      </c>
      <c r="K24" s="55">
        <v>0</v>
      </c>
      <c r="L24" s="55">
        <v>0</v>
      </c>
      <c r="M24" s="1"/>
      <c r="N24" s="1"/>
      <c r="O24" s="1"/>
      <c r="P24" s="1"/>
      <c r="Q24" s="1"/>
    </row>
    <row r="25" spans="1:17" s="56" customFormat="1" x14ac:dyDescent="0.25">
      <c r="A25" s="54" t="s">
        <v>13</v>
      </c>
      <c r="B25" s="57">
        <v>0</v>
      </c>
      <c r="C25" s="57">
        <v>0</v>
      </c>
      <c r="D25" s="57">
        <v>405</v>
      </c>
      <c r="E25" s="57">
        <v>0</v>
      </c>
      <c r="F25" s="57">
        <v>0</v>
      </c>
      <c r="G25" s="57">
        <v>0</v>
      </c>
      <c r="H25" s="57">
        <v>0</v>
      </c>
      <c r="I25" s="57">
        <v>0</v>
      </c>
      <c r="J25" s="57">
        <v>0</v>
      </c>
      <c r="K25" s="57">
        <v>0</v>
      </c>
      <c r="L25" s="57">
        <v>0</v>
      </c>
      <c r="M25" s="1"/>
      <c r="N25" s="1"/>
      <c r="O25" s="1"/>
      <c r="P25" s="1"/>
      <c r="Q25" s="1"/>
    </row>
    <row r="26" spans="1:17" s="56" customFormat="1" x14ac:dyDescent="0.25">
      <c r="A26" s="54" t="s">
        <v>132</v>
      </c>
      <c r="B26" s="57">
        <v>21206</v>
      </c>
      <c r="C26" s="57">
        <v>21514</v>
      </c>
      <c r="D26" s="57">
        <v>21403</v>
      </c>
      <c r="E26" s="57">
        <v>21267</v>
      </c>
      <c r="F26" s="57">
        <v>21491</v>
      </c>
      <c r="G26" s="57">
        <v>21661</v>
      </c>
      <c r="H26" s="57">
        <v>21820</v>
      </c>
      <c r="I26" s="57">
        <v>22000</v>
      </c>
      <c r="J26" s="57">
        <v>22279</v>
      </c>
      <c r="K26" s="57">
        <v>22714</v>
      </c>
      <c r="L26" s="57">
        <v>23229</v>
      </c>
      <c r="M26" s="1"/>
      <c r="N26" s="1"/>
      <c r="O26" s="1"/>
      <c r="P26" s="1"/>
      <c r="Q26" s="1"/>
    </row>
    <row r="27" spans="1:17" s="56" customFormat="1" x14ac:dyDescent="0.25">
      <c r="A27" s="54" t="s">
        <v>221</v>
      </c>
      <c r="B27" s="57">
        <f t="shared" ref="B27:L27" si="1">B26-B25</f>
        <v>21206</v>
      </c>
      <c r="C27" s="57">
        <f t="shared" si="1"/>
        <v>21514</v>
      </c>
      <c r="D27" s="57">
        <f t="shared" si="1"/>
        <v>20998</v>
      </c>
      <c r="E27" s="57">
        <f t="shared" si="1"/>
        <v>21267</v>
      </c>
      <c r="F27" s="57">
        <f t="shared" si="1"/>
        <v>21491</v>
      </c>
      <c r="G27" s="57">
        <f t="shared" si="1"/>
        <v>21661</v>
      </c>
      <c r="H27" s="57">
        <f t="shared" si="1"/>
        <v>21820</v>
      </c>
      <c r="I27" s="57">
        <f t="shared" si="1"/>
        <v>22000</v>
      </c>
      <c r="J27" s="57">
        <f t="shared" si="1"/>
        <v>22279</v>
      </c>
      <c r="K27" s="57">
        <f t="shared" si="1"/>
        <v>22714</v>
      </c>
      <c r="L27" s="57">
        <f t="shared" si="1"/>
        <v>23229</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100</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0</v>
      </c>
      <c r="C34" s="55">
        <v>0</v>
      </c>
      <c r="D34" s="55">
        <v>1.69</v>
      </c>
      <c r="E34" s="55">
        <v>0</v>
      </c>
      <c r="F34" s="55">
        <v>0</v>
      </c>
      <c r="G34" s="55">
        <v>0</v>
      </c>
      <c r="H34" s="55">
        <v>0</v>
      </c>
      <c r="I34" s="55">
        <v>0</v>
      </c>
      <c r="J34" s="55">
        <v>0</v>
      </c>
      <c r="K34" s="55">
        <v>0</v>
      </c>
      <c r="L34" s="55">
        <v>0</v>
      </c>
      <c r="M34" s="1"/>
      <c r="N34" s="1"/>
      <c r="O34" s="1"/>
      <c r="P34" s="1"/>
      <c r="Q34" s="1"/>
    </row>
    <row r="35" spans="1:17" s="56" customFormat="1" x14ac:dyDescent="0.25">
      <c r="A35" s="54" t="s">
        <v>9</v>
      </c>
      <c r="B35" s="57">
        <v>0</v>
      </c>
      <c r="C35" s="57">
        <v>0</v>
      </c>
      <c r="D35" s="57">
        <v>2203</v>
      </c>
      <c r="E35" s="57">
        <v>0</v>
      </c>
      <c r="F35" s="57">
        <v>0</v>
      </c>
      <c r="G35" s="57">
        <v>0</v>
      </c>
      <c r="H35" s="57">
        <v>0</v>
      </c>
      <c r="I35" s="57">
        <v>0</v>
      </c>
      <c r="J35" s="57">
        <v>0</v>
      </c>
      <c r="K35" s="57">
        <v>0</v>
      </c>
      <c r="L35" s="57">
        <v>0</v>
      </c>
      <c r="M35" s="1"/>
      <c r="N35" s="1"/>
      <c r="O35" s="1"/>
      <c r="P35" s="1"/>
      <c r="Q35" s="1"/>
    </row>
    <row r="36" spans="1:17" s="56" customFormat="1" x14ac:dyDescent="0.25">
      <c r="A36" s="54" t="s">
        <v>104</v>
      </c>
      <c r="B36" s="57">
        <v>124438</v>
      </c>
      <c r="C36" s="57">
        <v>127511</v>
      </c>
      <c r="D36" s="57">
        <v>130034</v>
      </c>
      <c r="E36" s="57">
        <v>131840</v>
      </c>
      <c r="F36" s="57">
        <v>134289</v>
      </c>
      <c r="G36" s="57">
        <v>136656</v>
      </c>
      <c r="H36" s="57">
        <v>138307</v>
      </c>
      <c r="I36" s="57">
        <v>139631</v>
      </c>
      <c r="J36" s="57">
        <v>141634</v>
      </c>
      <c r="K36" s="57">
        <v>144438</v>
      </c>
      <c r="L36" s="57">
        <v>147569</v>
      </c>
      <c r="M36" s="1"/>
      <c r="N36" s="1"/>
      <c r="O36" s="1"/>
      <c r="P36" s="1"/>
      <c r="Q36" s="1"/>
    </row>
    <row r="37" spans="1:17" x14ac:dyDescent="0.25">
      <c r="A37" s="54" t="s">
        <v>219</v>
      </c>
      <c r="B37" s="57">
        <f t="shared" ref="B37:L37" si="2">B36-B35</f>
        <v>124438</v>
      </c>
      <c r="C37" s="57">
        <f t="shared" si="2"/>
        <v>127511</v>
      </c>
      <c r="D37" s="57">
        <f t="shared" si="2"/>
        <v>127831</v>
      </c>
      <c r="E37" s="57">
        <f t="shared" si="2"/>
        <v>131840</v>
      </c>
      <c r="F37" s="57">
        <f t="shared" si="2"/>
        <v>134289</v>
      </c>
      <c r="G37" s="57">
        <f t="shared" si="2"/>
        <v>136656</v>
      </c>
      <c r="H37" s="57">
        <f t="shared" si="2"/>
        <v>138307</v>
      </c>
      <c r="I37" s="57">
        <f t="shared" si="2"/>
        <v>139631</v>
      </c>
      <c r="J37" s="57">
        <f t="shared" si="2"/>
        <v>141634</v>
      </c>
      <c r="K37" s="57">
        <f t="shared" si="2"/>
        <v>144438</v>
      </c>
      <c r="L37" s="57">
        <f t="shared" si="2"/>
        <v>147569</v>
      </c>
    </row>
    <row r="38" spans="1:17" ht="84.6" hidden="1" customHeight="1" x14ac:dyDescent="0.25"/>
    <row r="39" spans="1:17" ht="20.25" customHeight="1" x14ac:dyDescent="0.25">
      <c r="A39" s="24" t="s">
        <v>242</v>
      </c>
      <c r="D39" s="50"/>
      <c r="E39" s="50"/>
      <c r="F39" s="50"/>
      <c r="G39" s="50"/>
      <c r="H39" s="50"/>
      <c r="I39" s="303">
        <f>100-(SUM(H43:L43)/5)</f>
        <v>100</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0</v>
      </c>
      <c r="C43" s="55">
        <v>0</v>
      </c>
      <c r="D43" s="55">
        <v>0</v>
      </c>
      <c r="E43" s="55">
        <v>0</v>
      </c>
      <c r="F43" s="55">
        <v>0</v>
      </c>
      <c r="G43" s="55">
        <v>0</v>
      </c>
      <c r="H43" s="55">
        <v>0</v>
      </c>
      <c r="I43" s="55">
        <v>0</v>
      </c>
      <c r="J43" s="55">
        <v>0</v>
      </c>
      <c r="K43" s="55">
        <v>0</v>
      </c>
      <c r="L43" s="55">
        <v>0</v>
      </c>
      <c r="M43" s="1"/>
      <c r="N43" s="1"/>
      <c r="O43" s="1"/>
      <c r="P43" s="1"/>
      <c r="Q43" s="1"/>
    </row>
    <row r="44" spans="1:17" s="56" customFormat="1" x14ac:dyDescent="0.25">
      <c r="A44" s="54" t="s">
        <v>9</v>
      </c>
      <c r="B44" s="57">
        <v>0</v>
      </c>
      <c r="C44" s="57">
        <v>0</v>
      </c>
      <c r="D44" s="57">
        <v>0</v>
      </c>
      <c r="E44" s="57">
        <v>0</v>
      </c>
      <c r="F44" s="57">
        <v>0</v>
      </c>
      <c r="G44" s="57">
        <v>0</v>
      </c>
      <c r="H44" s="57">
        <v>0</v>
      </c>
      <c r="I44" s="57">
        <v>0</v>
      </c>
      <c r="J44" s="57">
        <v>0</v>
      </c>
      <c r="K44" s="57">
        <v>0</v>
      </c>
      <c r="L44" s="57">
        <v>0</v>
      </c>
      <c r="M44" s="1"/>
      <c r="N44" s="1"/>
      <c r="O44" s="1"/>
      <c r="P44" s="1"/>
      <c r="Q44" s="1"/>
    </row>
    <row r="45" spans="1:17" s="56" customFormat="1" x14ac:dyDescent="0.25">
      <c r="A45" s="54" t="s">
        <v>104</v>
      </c>
      <c r="B45" s="57">
        <v>171293</v>
      </c>
      <c r="C45" s="57">
        <v>175177</v>
      </c>
      <c r="D45" s="57">
        <v>177653</v>
      </c>
      <c r="E45" s="57">
        <v>179350</v>
      </c>
      <c r="F45" s="57">
        <v>182290</v>
      </c>
      <c r="G45" s="57">
        <v>185058</v>
      </c>
      <c r="H45" s="57">
        <v>187006</v>
      </c>
      <c r="I45" s="57">
        <v>188712</v>
      </c>
      <c r="J45" s="57">
        <v>191411</v>
      </c>
      <c r="K45" s="57">
        <v>194942</v>
      </c>
      <c r="L45" s="57">
        <v>198958</v>
      </c>
      <c r="M45" s="1"/>
      <c r="N45" s="1"/>
      <c r="O45" s="1"/>
      <c r="P45" s="1"/>
      <c r="Q45" s="1"/>
    </row>
    <row r="46" spans="1:17" x14ac:dyDescent="0.25">
      <c r="A46" s="54" t="s">
        <v>219</v>
      </c>
      <c r="B46" s="57">
        <f>B45-B44</f>
        <v>171293</v>
      </c>
      <c r="C46" s="57">
        <f>C45-C44</f>
        <v>175177</v>
      </c>
      <c r="D46" s="57">
        <f>D45-D44</f>
        <v>177653</v>
      </c>
      <c r="E46" s="57">
        <f t="shared" ref="E46:L46" si="3">E45-E44</f>
        <v>179350</v>
      </c>
      <c r="F46" s="57">
        <f t="shared" si="3"/>
        <v>182290</v>
      </c>
      <c r="G46" s="57">
        <f t="shared" si="3"/>
        <v>185058</v>
      </c>
      <c r="H46" s="57">
        <f t="shared" si="3"/>
        <v>187006</v>
      </c>
      <c r="I46" s="57">
        <f t="shared" si="3"/>
        <v>188712</v>
      </c>
      <c r="J46" s="57">
        <f t="shared" si="3"/>
        <v>191411</v>
      </c>
      <c r="K46" s="57">
        <f t="shared" si="3"/>
        <v>194942</v>
      </c>
      <c r="L46" s="57">
        <f t="shared" si="3"/>
        <v>198958</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Benton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v>8</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t="s">
        <v>705</v>
      </c>
      <c r="D9" s="36" t="s">
        <v>705</v>
      </c>
      <c r="E9" s="36" t="s">
        <v>705</v>
      </c>
      <c r="F9" s="36" t="s">
        <v>705</v>
      </c>
      <c r="G9" s="36" t="s">
        <v>705</v>
      </c>
      <c r="H9" s="36" t="s">
        <v>705</v>
      </c>
      <c r="I9" s="36" t="s">
        <v>705</v>
      </c>
      <c r="J9" s="36" t="s">
        <v>705</v>
      </c>
      <c r="K9" s="36" t="s">
        <v>705</v>
      </c>
      <c r="L9" s="36" t="s">
        <v>705</v>
      </c>
      <c r="M9" s="37"/>
    </row>
    <row r="10" spans="1:253" s="38" customFormat="1" ht="12.75" x14ac:dyDescent="0.2">
      <c r="A10" s="35" t="s">
        <v>735</v>
      </c>
      <c r="B10" s="36" t="s">
        <v>705</v>
      </c>
      <c r="C10" s="36" t="s">
        <v>705</v>
      </c>
      <c r="D10" s="36" t="s">
        <v>705</v>
      </c>
      <c r="E10" s="36" t="s">
        <v>705</v>
      </c>
      <c r="F10" s="36" t="s">
        <v>705</v>
      </c>
      <c r="G10" s="36" t="s">
        <v>705</v>
      </c>
      <c r="H10" s="36" t="s">
        <v>705</v>
      </c>
      <c r="I10" s="36" t="s">
        <v>705</v>
      </c>
      <c r="J10" s="36" t="s">
        <v>705</v>
      </c>
      <c r="K10" s="36" t="s">
        <v>705</v>
      </c>
      <c r="L10" s="36" t="s">
        <v>705</v>
      </c>
      <c r="M10" s="37"/>
    </row>
    <row r="11" spans="1:253" s="38" customFormat="1" ht="12.75" x14ac:dyDescent="0.2">
      <c r="A11" s="35" t="s">
        <v>736</v>
      </c>
      <c r="B11" s="36" t="s">
        <v>705</v>
      </c>
      <c r="C11" s="36" t="s">
        <v>705</v>
      </c>
      <c r="D11" s="36" t="s">
        <v>705</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t="s">
        <v>705</v>
      </c>
      <c r="C14" s="36" t="s">
        <v>705</v>
      </c>
      <c r="D14" s="36" t="s">
        <v>705</v>
      </c>
      <c r="E14" s="36" t="s">
        <v>705</v>
      </c>
      <c r="F14" s="36" t="s">
        <v>705</v>
      </c>
      <c r="G14" s="36" t="s">
        <v>705</v>
      </c>
      <c r="H14" s="36" t="s">
        <v>705</v>
      </c>
      <c r="I14" s="36" t="s">
        <v>705</v>
      </c>
      <c r="J14" s="36" t="s">
        <v>705</v>
      </c>
      <c r="K14" s="36" t="s">
        <v>705</v>
      </c>
      <c r="L14" s="36" t="s">
        <v>705</v>
      </c>
      <c r="M14" s="37"/>
    </row>
    <row r="15" spans="1:253" s="1" customFormat="1" ht="12.75" x14ac:dyDescent="0.2">
      <c r="A15" s="35" t="s">
        <v>740</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t="s">
        <v>741</v>
      </c>
      <c r="B16" s="36" t="s">
        <v>705</v>
      </c>
      <c r="C16" s="36" t="s">
        <v>705</v>
      </c>
      <c r="D16" s="36" t="s">
        <v>705</v>
      </c>
      <c r="E16" s="36" t="s">
        <v>705</v>
      </c>
      <c r="F16" s="36" t="s">
        <v>705</v>
      </c>
      <c r="G16" s="36" t="s">
        <v>705</v>
      </c>
      <c r="H16" s="36" t="s">
        <v>705</v>
      </c>
      <c r="I16" s="36" t="s">
        <v>705</v>
      </c>
      <c r="J16" s="36" t="s">
        <v>705</v>
      </c>
      <c r="K16" s="36" t="s">
        <v>705</v>
      </c>
      <c r="L16" s="36" t="s">
        <v>705</v>
      </c>
      <c r="M16" s="37"/>
    </row>
    <row r="17" spans="1:13" s="1" customFormat="1" ht="12.75" x14ac:dyDescent="0.2">
      <c r="A17" s="35"/>
      <c r="B17" s="36"/>
      <c r="C17" s="36"/>
      <c r="D17" s="36"/>
      <c r="E17" s="36"/>
      <c r="F17" s="36"/>
      <c r="G17" s="36"/>
      <c r="H17" s="36"/>
      <c r="I17" s="36"/>
      <c r="J17" s="36"/>
      <c r="K17" s="36"/>
      <c r="L17" s="36"/>
      <c r="M17" s="37"/>
    </row>
    <row r="18" spans="1:13" s="1" customFormat="1" ht="12.75" x14ac:dyDescent="0.2">
      <c r="A18" s="35"/>
      <c r="B18" s="36"/>
      <c r="C18" s="36"/>
      <c r="D18" s="36"/>
      <c r="E18" s="36"/>
      <c r="F18" s="36"/>
      <c r="G18" s="36"/>
      <c r="H18" s="36"/>
      <c r="I18" s="36"/>
      <c r="J18" s="36"/>
      <c r="K18" s="36"/>
      <c r="L18" s="36"/>
      <c r="M18" s="37"/>
    </row>
    <row r="19" spans="1:13" s="1" customFormat="1" ht="12.75" x14ac:dyDescent="0.2">
      <c r="A19" s="35"/>
      <c r="B19" s="36"/>
      <c r="C19" s="36"/>
      <c r="D19" s="36"/>
      <c r="E19" s="36"/>
      <c r="F19" s="36"/>
      <c r="G19" s="36"/>
      <c r="H19" s="36"/>
      <c r="I19" s="36"/>
      <c r="J19" s="36"/>
      <c r="K19" s="36"/>
      <c r="L19" s="36"/>
      <c r="M19" s="37"/>
    </row>
    <row r="20" spans="1:13" s="1" customFormat="1" ht="12.75" x14ac:dyDescent="0.2">
      <c r="A20" s="35"/>
      <c r="B20" s="36"/>
      <c r="C20" s="36"/>
      <c r="D20" s="36"/>
      <c r="E20" s="36"/>
      <c r="F20" s="36"/>
      <c r="G20" s="36"/>
      <c r="H20" s="36"/>
      <c r="I20" s="36"/>
      <c r="J20" s="36"/>
      <c r="K20" s="36"/>
      <c r="L20" s="36"/>
      <c r="M20" s="37"/>
    </row>
    <row r="21" spans="1:13" s="1" customFormat="1" ht="12.75" x14ac:dyDescent="0.2">
      <c r="A21" s="35"/>
      <c r="B21" s="36"/>
      <c r="C21" s="36"/>
      <c r="D21" s="36"/>
      <c r="E21" s="36"/>
      <c r="F21" s="36"/>
      <c r="G21" s="36"/>
      <c r="H21" s="36"/>
      <c r="I21" s="36"/>
      <c r="J21" s="36"/>
      <c r="K21" s="36"/>
      <c r="L21" s="36"/>
      <c r="M21" s="37"/>
    </row>
    <row r="22" spans="1:13" s="1" customFormat="1" ht="12.75" x14ac:dyDescent="0.2">
      <c r="A22" s="35"/>
      <c r="B22" s="36"/>
      <c r="C22" s="36"/>
      <c r="D22" s="36"/>
      <c r="E22" s="36"/>
      <c r="F22" s="36"/>
      <c r="G22" s="36"/>
      <c r="H22" s="36"/>
      <c r="I22" s="36"/>
      <c r="J22" s="36"/>
      <c r="K22" s="36"/>
      <c r="L22" s="36"/>
      <c r="M22" s="37"/>
    </row>
    <row r="23" spans="1:13" s="1" customFormat="1" ht="12.75" x14ac:dyDescent="0.2">
      <c r="A23" s="35"/>
      <c r="B23" s="36"/>
      <c r="C23" s="36"/>
      <c r="D23" s="36"/>
      <c r="E23" s="36"/>
      <c r="F23" s="36"/>
      <c r="G23" s="36"/>
      <c r="H23" s="36"/>
      <c r="I23" s="36"/>
      <c r="J23" s="36"/>
      <c r="K23" s="36"/>
      <c r="L23" s="36"/>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Benton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v>8</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t="s">
        <v>705</v>
      </c>
      <c r="D62" s="36" t="s">
        <v>705</v>
      </c>
      <c r="E62" s="36" t="s">
        <v>705</v>
      </c>
      <c r="F62" s="36" t="s">
        <v>705</v>
      </c>
      <c r="G62" s="36" t="s">
        <v>705</v>
      </c>
      <c r="H62" s="36" t="s">
        <v>705</v>
      </c>
      <c r="I62" s="36" t="s">
        <v>705</v>
      </c>
      <c r="J62" s="36" t="s">
        <v>705</v>
      </c>
      <c r="K62" s="36" t="s">
        <v>705</v>
      </c>
      <c r="L62" s="36" t="s">
        <v>705</v>
      </c>
      <c r="M62" s="37"/>
    </row>
    <row r="63" spans="1:253" s="38" customFormat="1" ht="12.75" x14ac:dyDescent="0.2">
      <c r="A63" s="35" t="s">
        <v>735</v>
      </c>
      <c r="B63" s="36" t="s">
        <v>705</v>
      </c>
      <c r="C63" s="36" t="s">
        <v>705</v>
      </c>
      <c r="D63" s="36" t="s">
        <v>705</v>
      </c>
      <c r="E63" s="36" t="s">
        <v>705</v>
      </c>
      <c r="F63" s="36" t="s">
        <v>705</v>
      </c>
      <c r="G63" s="36" t="s">
        <v>705</v>
      </c>
      <c r="H63" s="36" t="s">
        <v>705</v>
      </c>
      <c r="I63" s="36" t="s">
        <v>705</v>
      </c>
      <c r="J63" s="36" t="s">
        <v>705</v>
      </c>
      <c r="K63" s="36" t="s">
        <v>705</v>
      </c>
      <c r="L63" s="36" t="s">
        <v>705</v>
      </c>
      <c r="M63" s="37"/>
    </row>
    <row r="64" spans="1:253" s="38" customFormat="1" ht="12.75" x14ac:dyDescent="0.2">
      <c r="A64" s="35" t="s">
        <v>736</v>
      </c>
      <c r="B64" s="36" t="s">
        <v>705</v>
      </c>
      <c r="C64" s="36" t="s">
        <v>705</v>
      </c>
      <c r="D64" s="36" t="s">
        <v>705</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t="s">
        <v>705</v>
      </c>
      <c r="C65" s="36" t="s">
        <v>705</v>
      </c>
      <c r="D65" s="36" t="s">
        <v>705</v>
      </c>
      <c r="E65" s="36" t="s">
        <v>705</v>
      </c>
      <c r="F65" s="36" t="s">
        <v>705</v>
      </c>
      <c r="G65" s="36" t="s">
        <v>705</v>
      </c>
      <c r="H65" s="36" t="s">
        <v>705</v>
      </c>
      <c r="I65" s="36" t="s">
        <v>705</v>
      </c>
      <c r="J65" s="36" t="s">
        <v>705</v>
      </c>
      <c r="K65" s="36" t="s">
        <v>705</v>
      </c>
      <c r="L65" s="36" t="s">
        <v>705</v>
      </c>
      <c r="M65" s="37"/>
    </row>
    <row r="66" spans="1:13" s="1" customFormat="1" ht="12.75" x14ac:dyDescent="0.2">
      <c r="A66" s="35" t="s">
        <v>738</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t="s">
        <v>705</v>
      </c>
      <c r="C67" s="36" t="s">
        <v>705</v>
      </c>
      <c r="D67" s="36" t="s">
        <v>705</v>
      </c>
      <c r="E67" s="36" t="s">
        <v>705</v>
      </c>
      <c r="F67" s="36" t="s">
        <v>705</v>
      </c>
      <c r="G67" s="36" t="s">
        <v>705</v>
      </c>
      <c r="H67" s="36" t="s">
        <v>705</v>
      </c>
      <c r="I67" s="36" t="s">
        <v>705</v>
      </c>
      <c r="J67" s="36" t="s">
        <v>705</v>
      </c>
      <c r="K67" s="36" t="s">
        <v>705</v>
      </c>
      <c r="L67" s="36" t="s">
        <v>705</v>
      </c>
      <c r="M67" s="37"/>
    </row>
    <row r="68" spans="1:13" s="38" customFormat="1" ht="12.75" x14ac:dyDescent="0.2">
      <c r="A68" s="35" t="s">
        <v>740</v>
      </c>
      <c r="B68" s="36" t="s">
        <v>705</v>
      </c>
      <c r="C68" s="36" t="s">
        <v>705</v>
      </c>
      <c r="D68" s="36" t="s">
        <v>705</v>
      </c>
      <c r="E68" s="36" t="s">
        <v>705</v>
      </c>
      <c r="F68" s="36" t="s">
        <v>705</v>
      </c>
      <c r="G68" s="36" t="s">
        <v>705</v>
      </c>
      <c r="H68" s="36" t="s">
        <v>705</v>
      </c>
      <c r="I68" s="36" t="s">
        <v>705</v>
      </c>
      <c r="J68" s="36" t="s">
        <v>705</v>
      </c>
      <c r="K68" s="36" t="s">
        <v>705</v>
      </c>
      <c r="L68" s="36" t="s">
        <v>705</v>
      </c>
      <c r="M68" s="37"/>
    </row>
    <row r="69" spans="1:13" s="38" customFormat="1" ht="12.75" x14ac:dyDescent="0.2">
      <c r="A69" s="35" t="s">
        <v>741</v>
      </c>
      <c r="B69" s="36" t="s">
        <v>705</v>
      </c>
      <c r="C69" s="36" t="s">
        <v>705</v>
      </c>
      <c r="D69" s="36" t="s">
        <v>705</v>
      </c>
      <c r="E69" s="36" t="s">
        <v>705</v>
      </c>
      <c r="F69" s="36" t="s">
        <v>705</v>
      </c>
      <c r="G69" s="36" t="s">
        <v>705</v>
      </c>
      <c r="H69" s="36" t="s">
        <v>705</v>
      </c>
      <c r="I69" s="36" t="s">
        <v>705</v>
      </c>
      <c r="J69" s="36" t="s">
        <v>705</v>
      </c>
      <c r="K69" s="36" t="s">
        <v>705</v>
      </c>
      <c r="L69" s="36" t="s">
        <v>705</v>
      </c>
      <c r="M69" s="37"/>
    </row>
    <row r="70" spans="1:13" s="1" customFormat="1" ht="12.75" x14ac:dyDescent="0.2">
      <c r="A70" s="35"/>
      <c r="B70" s="36"/>
      <c r="C70" s="36"/>
      <c r="D70" s="36"/>
      <c r="E70" s="36"/>
      <c r="F70" s="36"/>
      <c r="G70" s="36"/>
      <c r="H70" s="36"/>
      <c r="I70" s="36"/>
      <c r="J70" s="36"/>
      <c r="K70" s="36"/>
      <c r="L70" s="36"/>
      <c r="M70" s="37"/>
    </row>
    <row r="71" spans="1:13" s="1" customFormat="1" ht="12.75" x14ac:dyDescent="0.2">
      <c r="A71" s="35"/>
      <c r="B71" s="36"/>
      <c r="C71" s="36"/>
      <c r="D71" s="36"/>
      <c r="E71" s="36"/>
      <c r="F71" s="36"/>
      <c r="G71" s="36"/>
      <c r="H71" s="36"/>
      <c r="I71" s="36"/>
      <c r="J71" s="36"/>
      <c r="K71" s="36"/>
      <c r="L71" s="36"/>
      <c r="M71" s="37"/>
    </row>
    <row r="72" spans="1:13" s="1" customFormat="1" ht="12.75" x14ac:dyDescent="0.2">
      <c r="A72" s="35"/>
      <c r="B72" s="36"/>
      <c r="C72" s="36"/>
      <c r="D72" s="36"/>
      <c r="E72" s="36"/>
      <c r="F72" s="36"/>
      <c r="G72" s="36"/>
      <c r="H72" s="36"/>
      <c r="I72" s="36"/>
      <c r="J72" s="36"/>
      <c r="K72" s="36"/>
      <c r="L72" s="36"/>
      <c r="M72" s="37"/>
    </row>
    <row r="73" spans="1:13" s="1" customFormat="1" ht="12.75" x14ac:dyDescent="0.2">
      <c r="A73" s="35"/>
      <c r="B73" s="36"/>
      <c r="C73" s="36"/>
      <c r="D73" s="36"/>
      <c r="E73" s="36"/>
      <c r="F73" s="36"/>
      <c r="G73" s="36"/>
      <c r="H73" s="36"/>
      <c r="I73" s="36"/>
      <c r="J73" s="36"/>
      <c r="K73" s="36"/>
      <c r="L73" s="36"/>
      <c r="M73" s="37"/>
    </row>
    <row r="74" spans="1:13" s="1" customFormat="1" ht="12.75" x14ac:dyDescent="0.2">
      <c r="A74" s="35"/>
      <c r="B74" s="36"/>
      <c r="C74" s="36"/>
      <c r="D74" s="36"/>
      <c r="E74" s="36"/>
      <c r="F74" s="36"/>
      <c r="G74" s="36"/>
      <c r="H74" s="36"/>
      <c r="I74" s="36"/>
      <c r="J74" s="36"/>
      <c r="K74" s="36"/>
      <c r="L74" s="36"/>
      <c r="M74" s="37"/>
    </row>
    <row r="75" spans="1:13" s="1" customFormat="1" ht="12.75" x14ac:dyDescent="0.2">
      <c r="A75" s="35"/>
      <c r="B75" s="36"/>
      <c r="C75" s="36"/>
      <c r="D75" s="36"/>
      <c r="E75" s="36"/>
      <c r="F75" s="36"/>
      <c r="G75" s="36"/>
      <c r="H75" s="36"/>
      <c r="I75" s="36"/>
      <c r="J75" s="36"/>
      <c r="K75" s="36"/>
      <c r="L75" s="36"/>
      <c r="M75" s="37"/>
    </row>
    <row r="76" spans="1:13" s="1" customFormat="1" ht="12.75" x14ac:dyDescent="0.2">
      <c r="A76" s="35"/>
      <c r="B76" s="36"/>
      <c r="C76" s="36"/>
      <c r="D76" s="36"/>
      <c r="E76" s="36"/>
      <c r="F76" s="36"/>
      <c r="G76" s="36"/>
      <c r="H76" s="36"/>
      <c r="I76" s="36"/>
      <c r="J76" s="36"/>
      <c r="K76" s="36"/>
      <c r="L76" s="36"/>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Benton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t="s">
        <v>705</v>
      </c>
      <c r="D115" s="36" t="s">
        <v>705</v>
      </c>
      <c r="E115" s="36" t="s">
        <v>705</v>
      </c>
      <c r="F115" s="36" t="s">
        <v>705</v>
      </c>
      <c r="G115" s="36" t="s">
        <v>705</v>
      </c>
      <c r="H115" s="36" t="s">
        <v>705</v>
      </c>
      <c r="I115" s="36" t="s">
        <v>705</v>
      </c>
      <c r="J115" s="36" t="s">
        <v>705</v>
      </c>
      <c r="K115" s="36" t="s">
        <v>705</v>
      </c>
      <c r="L115" s="36" t="s">
        <v>705</v>
      </c>
      <c r="M115" s="37"/>
    </row>
    <row r="116" spans="1:13" s="38" customFormat="1" ht="12.75" x14ac:dyDescent="0.2">
      <c r="A116" s="35" t="s">
        <v>735</v>
      </c>
      <c r="B116" s="36" t="s">
        <v>705</v>
      </c>
      <c r="C116" s="36" t="s">
        <v>705</v>
      </c>
      <c r="D116" s="36" t="s">
        <v>705</v>
      </c>
      <c r="E116" s="36" t="s">
        <v>705</v>
      </c>
      <c r="F116" s="36" t="s">
        <v>705</v>
      </c>
      <c r="G116" s="36" t="s">
        <v>705</v>
      </c>
      <c r="H116" s="36" t="s">
        <v>705</v>
      </c>
      <c r="I116" s="36" t="s">
        <v>705</v>
      </c>
      <c r="J116" s="36" t="s">
        <v>705</v>
      </c>
      <c r="K116" s="36" t="s">
        <v>705</v>
      </c>
      <c r="L116" s="36" t="s">
        <v>705</v>
      </c>
      <c r="M116" s="37"/>
    </row>
    <row r="117" spans="1:13" s="1" customFormat="1" ht="12.75" x14ac:dyDescent="0.2">
      <c r="A117" s="35" t="s">
        <v>736</v>
      </c>
      <c r="B117" s="36" t="s">
        <v>705</v>
      </c>
      <c r="C117" s="36" t="s">
        <v>705</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739</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740</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741</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c r="B123" s="36"/>
      <c r="C123" s="36"/>
      <c r="D123" s="36"/>
      <c r="E123" s="36"/>
      <c r="F123" s="36"/>
      <c r="G123" s="36"/>
      <c r="H123" s="36"/>
      <c r="I123" s="36"/>
      <c r="J123" s="36"/>
      <c r="K123" s="36"/>
      <c r="L123" s="36"/>
      <c r="M123" s="37"/>
    </row>
    <row r="124" spans="1:13" s="1" customFormat="1" ht="12.75" x14ac:dyDescent="0.2">
      <c r="A124" s="35"/>
      <c r="B124" s="36"/>
      <c r="C124" s="36"/>
      <c r="D124" s="36"/>
      <c r="E124" s="36"/>
      <c r="F124" s="36"/>
      <c r="G124" s="36"/>
      <c r="H124" s="36"/>
      <c r="I124" s="36"/>
      <c r="J124" s="36"/>
      <c r="K124" s="36"/>
      <c r="L124" s="36"/>
      <c r="M124" s="37"/>
    </row>
    <row r="125" spans="1:13" s="1" customFormat="1" ht="12.75" x14ac:dyDescent="0.2">
      <c r="A125" s="35"/>
      <c r="B125" s="36"/>
      <c r="C125" s="36"/>
      <c r="D125" s="36"/>
      <c r="E125" s="36"/>
      <c r="F125" s="36"/>
      <c r="G125" s="36"/>
      <c r="H125" s="36"/>
      <c r="I125" s="36"/>
      <c r="J125" s="36"/>
      <c r="K125" s="36"/>
      <c r="L125" s="36"/>
      <c r="M125" s="37"/>
    </row>
    <row r="126" spans="1:13" s="1" customFormat="1" ht="12.75" x14ac:dyDescent="0.2">
      <c r="A126" s="35"/>
      <c r="B126" s="36"/>
      <c r="C126" s="36"/>
      <c r="D126" s="36"/>
      <c r="E126" s="36"/>
      <c r="F126" s="36"/>
      <c r="G126" s="36"/>
      <c r="H126" s="36"/>
      <c r="I126" s="36"/>
      <c r="J126" s="36"/>
      <c r="K126" s="36"/>
      <c r="L126" s="36"/>
      <c r="M126" s="37"/>
    </row>
    <row r="127" spans="1:13" s="1" customFormat="1" ht="12.75" x14ac:dyDescent="0.2">
      <c r="A127" s="35"/>
      <c r="B127" s="36"/>
      <c r="C127" s="36"/>
      <c r="D127" s="36"/>
      <c r="E127" s="36"/>
      <c r="F127" s="36"/>
      <c r="G127" s="36"/>
      <c r="H127" s="36"/>
      <c r="I127" s="36"/>
      <c r="J127" s="36"/>
      <c r="K127" s="36"/>
      <c r="L127" s="36"/>
      <c r="M127" s="37"/>
    </row>
    <row r="128" spans="1:13" s="1" customFormat="1" ht="12.75" x14ac:dyDescent="0.2">
      <c r="A128" s="35"/>
      <c r="B128" s="36"/>
      <c r="C128" s="36"/>
      <c r="D128" s="36"/>
      <c r="E128" s="36"/>
      <c r="F128" s="36"/>
      <c r="G128" s="36"/>
      <c r="H128" s="36"/>
      <c r="I128" s="36"/>
      <c r="J128" s="36"/>
      <c r="K128" s="36"/>
      <c r="L128" s="36"/>
      <c r="M128" s="37"/>
    </row>
    <row r="129" spans="1:13" s="1" customFormat="1" ht="12.75" x14ac:dyDescent="0.2">
      <c r="A129" s="35"/>
      <c r="B129" s="36"/>
      <c r="C129" s="36"/>
      <c r="D129" s="36"/>
      <c r="E129" s="36"/>
      <c r="F129" s="36"/>
      <c r="G129" s="36"/>
      <c r="H129" s="36"/>
      <c r="I129" s="36"/>
      <c r="J129" s="36"/>
      <c r="K129" s="36"/>
      <c r="L129" s="36"/>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Benton County</v>
      </c>
      <c r="D21" s="278" t="s">
        <v>48</v>
      </c>
      <c r="E21" s="277"/>
    </row>
    <row r="22" spans="1:7" s="251" customFormat="1" ht="16.5" x14ac:dyDescent="0.2">
      <c r="A22" s="279" t="s">
        <v>167</v>
      </c>
      <c r="B22" s="279" t="s">
        <v>185</v>
      </c>
      <c r="C22" s="242">
        <v>-0.12</v>
      </c>
      <c r="D22" s="242">
        <v>-0.01</v>
      </c>
    </row>
    <row r="23" spans="1:7" s="251" customFormat="1" ht="16.5" x14ac:dyDescent="0.2">
      <c r="A23" s="279" t="s">
        <v>167</v>
      </c>
      <c r="B23" s="279" t="s">
        <v>186</v>
      </c>
      <c r="C23" s="242">
        <v>-0.1</v>
      </c>
      <c r="D23" s="242">
        <v>-0.76</v>
      </c>
    </row>
    <row r="24" spans="1:7" s="251" customFormat="1" ht="16.5" x14ac:dyDescent="0.2">
      <c r="A24" s="279" t="s">
        <v>167</v>
      </c>
      <c r="B24" s="279" t="s">
        <v>187</v>
      </c>
      <c r="C24" s="242">
        <v>-0.67</v>
      </c>
      <c r="D24" s="242">
        <v>-1.04</v>
      </c>
    </row>
    <row r="25" spans="1:7" s="251" customFormat="1" ht="24.75" x14ac:dyDescent="0.2">
      <c r="A25" s="279" t="s">
        <v>167</v>
      </c>
      <c r="B25" s="279" t="s">
        <v>188</v>
      </c>
      <c r="C25" s="242">
        <v>-0.03</v>
      </c>
      <c r="D25" s="242">
        <v>0.09</v>
      </c>
    </row>
    <row r="26" spans="1:7" s="251" customFormat="1" ht="16.5" x14ac:dyDescent="0.2">
      <c r="A26" s="279" t="s">
        <v>167</v>
      </c>
      <c r="B26" s="279" t="s">
        <v>69</v>
      </c>
      <c r="C26" s="242">
        <v>-0.93</v>
      </c>
      <c r="D26" s="242">
        <v>-0.68</v>
      </c>
    </row>
    <row r="27" spans="1:7" s="251" customFormat="1" x14ac:dyDescent="0.2">
      <c r="A27" s="279" t="s">
        <v>54</v>
      </c>
      <c r="B27" s="279" t="s">
        <v>55</v>
      </c>
      <c r="C27" s="242">
        <v>1.08</v>
      </c>
      <c r="D27" s="242">
        <v>0.9</v>
      </c>
    </row>
    <row r="28" spans="1:7" s="251" customFormat="1" x14ac:dyDescent="0.2">
      <c r="A28" s="279" t="s">
        <v>54</v>
      </c>
      <c r="B28" s="279" t="s">
        <v>56</v>
      </c>
      <c r="C28" s="242">
        <v>1.1299999999999999</v>
      </c>
      <c r="D28" s="242">
        <v>0.37</v>
      </c>
    </row>
    <row r="29" spans="1:7" s="251" customFormat="1" x14ac:dyDescent="0.2">
      <c r="A29" s="279" t="s">
        <v>54</v>
      </c>
      <c r="B29" s="279" t="s">
        <v>27</v>
      </c>
      <c r="C29" s="242">
        <v>-0.31</v>
      </c>
      <c r="D29" s="242">
        <v>-0.43</v>
      </c>
    </row>
    <row r="30" spans="1:7" s="251" customFormat="1" ht="16.5" x14ac:dyDescent="0.2">
      <c r="A30" s="279" t="s">
        <v>57</v>
      </c>
      <c r="B30" s="279" t="s">
        <v>256</v>
      </c>
      <c r="C30" s="242">
        <v>0.56000000000000005</v>
      </c>
      <c r="D30" s="242">
        <v>0.34</v>
      </c>
    </row>
    <row r="31" spans="1:7" s="251" customFormat="1" ht="16.5" x14ac:dyDescent="0.2">
      <c r="A31" s="279" t="s">
        <v>57</v>
      </c>
      <c r="B31" s="279" t="s">
        <v>189</v>
      </c>
      <c r="C31" s="242">
        <v>0.49</v>
      </c>
      <c r="D31" s="242">
        <v>0.61</v>
      </c>
    </row>
    <row r="32" spans="1:7" s="251" customFormat="1" ht="24.75" x14ac:dyDescent="0.2">
      <c r="A32" s="279" t="s">
        <v>57</v>
      </c>
      <c r="B32" s="279" t="s">
        <v>190</v>
      </c>
      <c r="C32" s="242">
        <v>0.25</v>
      </c>
      <c r="D32" s="242">
        <v>0.37</v>
      </c>
    </row>
    <row r="33" spans="1:4" s="251" customFormat="1" ht="16.5" x14ac:dyDescent="0.2">
      <c r="A33" s="279" t="s">
        <v>57</v>
      </c>
      <c r="B33" s="279" t="s">
        <v>257</v>
      </c>
      <c r="C33" s="242">
        <v>0.64</v>
      </c>
      <c r="D33" s="242">
        <v>0.51</v>
      </c>
    </row>
    <row r="34" spans="1:4" s="251" customFormat="1" x14ac:dyDescent="0.2">
      <c r="A34" s="279" t="s">
        <v>61</v>
      </c>
      <c r="B34" s="279" t="s">
        <v>68</v>
      </c>
      <c r="C34" s="242">
        <v>-0.24</v>
      </c>
      <c r="D34" s="242">
        <v>-0.6</v>
      </c>
    </row>
    <row r="35" spans="1:4" s="251" customFormat="1" x14ac:dyDescent="0.2">
      <c r="A35" s="279" t="s">
        <v>61</v>
      </c>
      <c r="B35" s="279" t="s">
        <v>62</v>
      </c>
      <c r="C35" s="242">
        <v>-0.14000000000000001</v>
      </c>
      <c r="D35" s="242">
        <v>-0.86</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ht="25.5" x14ac:dyDescent="0.2">
      <c r="A22" s="253" t="s">
        <v>46</v>
      </c>
      <c r="B22" s="254" t="s">
        <v>47</v>
      </c>
      <c r="C22" s="242" t="str">
        <f>Indicator_Profile_1!C21</f>
        <v>Benton County</v>
      </c>
      <c r="D22" s="242" t="s">
        <v>48</v>
      </c>
      <c r="E22" s="252"/>
    </row>
    <row r="23" spans="1:8" s="230" customFormat="1" x14ac:dyDescent="0.2">
      <c r="A23" s="253" t="s">
        <v>169</v>
      </c>
      <c r="B23" s="254" t="s">
        <v>259</v>
      </c>
      <c r="C23" s="242">
        <v>0.19</v>
      </c>
      <c r="D23" s="242">
        <v>0.71</v>
      </c>
      <c r="E23" s="252"/>
    </row>
    <row r="24" spans="1:8" s="230" customFormat="1" x14ac:dyDescent="0.2">
      <c r="A24" s="253" t="s">
        <v>169</v>
      </c>
      <c r="B24" s="254" t="s">
        <v>260</v>
      </c>
      <c r="C24" s="242">
        <v>-0.09</v>
      </c>
      <c r="D24" s="242">
        <v>0.4</v>
      </c>
      <c r="E24" s="252"/>
    </row>
    <row r="25" spans="1:8" s="230" customFormat="1" x14ac:dyDescent="0.2">
      <c r="A25" s="253" t="s">
        <v>169</v>
      </c>
      <c r="B25" s="257" t="s">
        <v>261</v>
      </c>
      <c r="C25" s="242">
        <v>0.03</v>
      </c>
      <c r="D25" s="242">
        <v>0.33</v>
      </c>
    </row>
    <row r="26" spans="1:8" s="230" customFormat="1" x14ac:dyDescent="0.2">
      <c r="A26" s="253" t="s">
        <v>169</v>
      </c>
      <c r="B26" s="254" t="s">
        <v>168</v>
      </c>
      <c r="C26" s="242">
        <v>-0.23</v>
      </c>
      <c r="D26" s="242">
        <v>-0.22</v>
      </c>
    </row>
    <row r="27" spans="1:8" s="230" customFormat="1" x14ac:dyDescent="0.2">
      <c r="A27" s="253" t="s">
        <v>169</v>
      </c>
      <c r="B27" s="254" t="s">
        <v>233</v>
      </c>
      <c r="C27" s="242">
        <v>0.08</v>
      </c>
      <c r="D27" s="242">
        <v>0.33</v>
      </c>
    </row>
    <row r="28" spans="1:8" s="230" customFormat="1" x14ac:dyDescent="0.2">
      <c r="A28" s="253" t="s">
        <v>169</v>
      </c>
      <c r="B28" s="254" t="s">
        <v>234</v>
      </c>
      <c r="C28" s="242">
        <v>0.67</v>
      </c>
      <c r="D28" s="242">
        <v>0.41</v>
      </c>
    </row>
    <row r="29" spans="1:8" s="230" customFormat="1" ht="17.25" x14ac:dyDescent="0.2">
      <c r="A29" s="253" t="s">
        <v>169</v>
      </c>
      <c r="B29" s="254" t="s">
        <v>232</v>
      </c>
      <c r="C29" s="242">
        <v>0.31</v>
      </c>
      <c r="D29" s="242">
        <v>0.39</v>
      </c>
    </row>
    <row r="30" spans="1:8" s="230" customFormat="1" ht="17.25" x14ac:dyDescent="0.2">
      <c r="A30" s="253" t="s">
        <v>76</v>
      </c>
      <c r="B30" s="254" t="s">
        <v>77</v>
      </c>
      <c r="C30" s="242">
        <v>-0.03</v>
      </c>
      <c r="D30" s="242">
        <v>0.06</v>
      </c>
    </row>
    <row r="31" spans="1:8" s="230" customFormat="1" x14ac:dyDescent="0.2">
      <c r="A31" s="253" t="s">
        <v>76</v>
      </c>
      <c r="B31" s="254" t="s">
        <v>75</v>
      </c>
      <c r="C31" s="242">
        <v>-0.26</v>
      </c>
      <c r="D31" s="242">
        <v>0.01</v>
      </c>
    </row>
    <row r="32" spans="1:8" s="230" customFormat="1" ht="25.5" x14ac:dyDescent="0.2">
      <c r="A32" s="253" t="s">
        <v>72</v>
      </c>
      <c r="B32" s="254" t="s">
        <v>74</v>
      </c>
      <c r="C32" s="242">
        <v>0.3</v>
      </c>
      <c r="D32" s="242">
        <v>0.66</v>
      </c>
    </row>
    <row r="33" spans="1:6" s="230" customFormat="1" ht="25.5" x14ac:dyDescent="0.2">
      <c r="A33" s="253" t="s">
        <v>72</v>
      </c>
      <c r="B33" s="254" t="s">
        <v>73</v>
      </c>
      <c r="C33" s="242">
        <v>-0.03</v>
      </c>
      <c r="D33" s="242">
        <v>-0.35</v>
      </c>
    </row>
    <row r="34" spans="1:6" s="230" customFormat="1" ht="25.5" x14ac:dyDescent="0.2">
      <c r="A34" s="253" t="s">
        <v>72</v>
      </c>
      <c r="B34" s="254" t="s">
        <v>114</v>
      </c>
      <c r="C34" s="242">
        <v>0.19</v>
      </c>
      <c r="D34" s="242">
        <v>0.54</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Benton County</v>
      </c>
      <c r="D22" s="421" t="s">
        <v>48</v>
      </c>
      <c r="E22" s="422"/>
    </row>
    <row r="23" spans="1:8" s="423" customFormat="1" x14ac:dyDescent="0.2">
      <c r="A23" s="418" t="s">
        <v>83</v>
      </c>
      <c r="B23" s="419" t="s">
        <v>86</v>
      </c>
      <c r="C23" s="424">
        <v>-0.64</v>
      </c>
      <c r="D23" s="424">
        <v>-0.56000000000000005</v>
      </c>
    </row>
    <row r="24" spans="1:8" s="423" customFormat="1" x14ac:dyDescent="0.2">
      <c r="A24" s="418" t="s">
        <v>83</v>
      </c>
      <c r="B24" s="419" t="s">
        <v>85</v>
      </c>
      <c r="C24" s="424">
        <v>-0.1</v>
      </c>
      <c r="D24" s="424">
        <v>-0.54</v>
      </c>
    </row>
    <row r="25" spans="1:8" s="423" customFormat="1" x14ac:dyDescent="0.2">
      <c r="A25" s="418" t="s">
        <v>83</v>
      </c>
      <c r="B25" s="419" t="s">
        <v>84</v>
      </c>
      <c r="C25" s="424">
        <v>-0.31</v>
      </c>
      <c r="D25" s="424">
        <v>-1.23</v>
      </c>
    </row>
    <row r="26" spans="1:8" s="423" customFormat="1" x14ac:dyDescent="0.2">
      <c r="A26" s="418" t="s">
        <v>83</v>
      </c>
      <c r="B26" s="419" t="s">
        <v>136</v>
      </c>
      <c r="C26" s="424">
        <v>-0.05</v>
      </c>
      <c r="D26" s="424">
        <v>0.52</v>
      </c>
    </row>
    <row r="27" spans="1:8" s="423" customFormat="1" ht="17.25" x14ac:dyDescent="0.2">
      <c r="A27" s="418" t="s">
        <v>83</v>
      </c>
      <c r="B27" s="419" t="s">
        <v>196</v>
      </c>
      <c r="C27" s="424">
        <v>0.57999999999999996</v>
      </c>
      <c r="D27" s="424">
        <v>0.34</v>
      </c>
    </row>
    <row r="28" spans="1:8" s="423" customFormat="1" ht="16.5" x14ac:dyDescent="0.2">
      <c r="A28" s="418" t="s">
        <v>83</v>
      </c>
      <c r="B28" s="425" t="s">
        <v>195</v>
      </c>
      <c r="C28" s="424">
        <v>0.26</v>
      </c>
      <c r="D28" s="424">
        <v>0.16</v>
      </c>
    </row>
    <row r="29" spans="1:8" s="423" customFormat="1" ht="17.25" x14ac:dyDescent="0.2">
      <c r="A29" s="418" t="s">
        <v>83</v>
      </c>
      <c r="B29" s="419" t="s">
        <v>194</v>
      </c>
      <c r="C29" s="424">
        <v>0.37</v>
      </c>
      <c r="D29" s="424">
        <v>-0.27</v>
      </c>
    </row>
    <row r="30" spans="1:8" s="423" customFormat="1" x14ac:dyDescent="0.2">
      <c r="A30" s="418" t="s">
        <v>83</v>
      </c>
      <c r="B30" s="419" t="s">
        <v>82</v>
      </c>
      <c r="C30" s="424">
        <v>0.05</v>
      </c>
      <c r="D30" s="424">
        <v>-1.01</v>
      </c>
    </row>
    <row r="31" spans="1:8" s="423" customFormat="1" ht="16.5" x14ac:dyDescent="0.2">
      <c r="A31" s="425" t="s">
        <v>78</v>
      </c>
      <c r="B31" s="425" t="s">
        <v>193</v>
      </c>
      <c r="C31" s="424">
        <v>2.37</v>
      </c>
      <c r="D31" s="424">
        <v>0.32</v>
      </c>
    </row>
    <row r="32" spans="1:8" s="423" customFormat="1" ht="16.5" x14ac:dyDescent="0.2">
      <c r="A32" s="425" t="s">
        <v>78</v>
      </c>
      <c r="B32" s="425" t="s">
        <v>192</v>
      </c>
      <c r="C32" s="424">
        <v>1.1299999999999999</v>
      </c>
      <c r="D32" s="424">
        <v>0.25</v>
      </c>
    </row>
    <row r="33" spans="1:4" s="423" customFormat="1" ht="17.25" x14ac:dyDescent="0.2">
      <c r="A33" s="425" t="s">
        <v>78</v>
      </c>
      <c r="B33" s="426" t="s">
        <v>191</v>
      </c>
      <c r="C33" s="424">
        <v>2.12</v>
      </c>
      <c r="D33" s="424">
        <v>0.18</v>
      </c>
    </row>
    <row r="34" spans="1:4" s="423" customFormat="1" ht="25.5" x14ac:dyDescent="0.2">
      <c r="A34" s="425" t="s">
        <v>171</v>
      </c>
      <c r="B34" s="426" t="s">
        <v>680</v>
      </c>
      <c r="C34" s="424">
        <v>0.34</v>
      </c>
      <c r="D34" s="424">
        <v>-0.43</v>
      </c>
    </row>
    <row r="35" spans="1:4" s="423" customFormat="1" ht="17.25" x14ac:dyDescent="0.2">
      <c r="A35" s="425" t="s">
        <v>171</v>
      </c>
      <c r="B35" s="426" t="s">
        <v>681</v>
      </c>
      <c r="C35" s="424">
        <v>1.08</v>
      </c>
      <c r="D35" s="424">
        <v>0.76</v>
      </c>
    </row>
    <row r="36" spans="1:4" s="423" customFormat="1" x14ac:dyDescent="0.2">
      <c r="A36" s="425" t="s">
        <v>171</v>
      </c>
      <c r="B36" s="427" t="s">
        <v>263</v>
      </c>
      <c r="C36" s="424">
        <v>-0.88</v>
      </c>
      <c r="D36" s="424">
        <v>-0.35</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Benton County</v>
      </c>
      <c r="D19" s="240" t="s">
        <v>48</v>
      </c>
      <c r="E19" s="239"/>
    </row>
    <row r="20" spans="1:5" s="238" customFormat="1" ht="38.25" x14ac:dyDescent="0.2">
      <c r="A20" s="241" t="s">
        <v>90</v>
      </c>
      <c r="B20" s="241" t="s">
        <v>205</v>
      </c>
      <c r="C20" s="242">
        <v>-0.02</v>
      </c>
      <c r="D20" s="242">
        <v>0.2</v>
      </c>
      <c r="E20" s="239"/>
    </row>
    <row r="21" spans="1:5" s="238" customFormat="1" ht="25.5" x14ac:dyDescent="0.2">
      <c r="A21" s="241" t="s">
        <v>90</v>
      </c>
      <c r="B21" s="241" t="s">
        <v>204</v>
      </c>
      <c r="C21" s="242">
        <v>2.71</v>
      </c>
      <c r="D21" s="242">
        <v>0.18</v>
      </c>
    </row>
    <row r="22" spans="1:5" s="238" customFormat="1" ht="25.5" x14ac:dyDescent="0.2">
      <c r="A22" s="241" t="s">
        <v>90</v>
      </c>
      <c r="B22" s="241" t="s">
        <v>203</v>
      </c>
      <c r="C22" s="242">
        <v>0.54</v>
      </c>
      <c r="D22" s="242">
        <v>7.0000000000000007E-2</v>
      </c>
    </row>
    <row r="23" spans="1:5" s="238" customFormat="1" ht="38.25" x14ac:dyDescent="0.2">
      <c r="A23" s="241" t="s">
        <v>90</v>
      </c>
      <c r="B23" s="241" t="s">
        <v>89</v>
      </c>
      <c r="C23" s="242">
        <v>0.46</v>
      </c>
      <c r="D23" s="242">
        <v>0.44</v>
      </c>
    </row>
    <row r="24" spans="1:5" s="238" customFormat="1" ht="25.5" x14ac:dyDescent="0.2">
      <c r="A24" s="241" t="s">
        <v>88</v>
      </c>
      <c r="B24" s="241" t="s">
        <v>202</v>
      </c>
      <c r="C24" s="242">
        <v>0.71</v>
      </c>
      <c r="D24" s="242">
        <v>-0.45</v>
      </c>
    </row>
    <row r="25" spans="1:5" s="238" customFormat="1" ht="25.5" x14ac:dyDescent="0.2">
      <c r="A25" s="241" t="s">
        <v>88</v>
      </c>
      <c r="B25" s="241" t="s">
        <v>201</v>
      </c>
      <c r="C25" s="242">
        <v>0.63</v>
      </c>
      <c r="D25" s="242">
        <v>0.03</v>
      </c>
    </row>
    <row r="26" spans="1:5" s="238" customFormat="1" ht="25.5" x14ac:dyDescent="0.2">
      <c r="A26" s="241" t="s">
        <v>88</v>
      </c>
      <c r="B26" s="241" t="s">
        <v>200</v>
      </c>
      <c r="C26" s="242">
        <v>2.79</v>
      </c>
      <c r="D26" s="242">
        <v>0.52</v>
      </c>
    </row>
    <row r="27" spans="1:5" s="238" customFormat="1" ht="25.5" x14ac:dyDescent="0.2">
      <c r="A27" s="241" t="s">
        <v>88</v>
      </c>
      <c r="B27" s="241" t="s">
        <v>199</v>
      </c>
      <c r="C27" s="242">
        <v>2.06</v>
      </c>
      <c r="D27" s="242">
        <v>0.35</v>
      </c>
    </row>
    <row r="28" spans="1:5" s="238" customFormat="1" ht="25.5" x14ac:dyDescent="0.2">
      <c r="A28" s="241" t="s">
        <v>88</v>
      </c>
      <c r="B28" s="241" t="s">
        <v>198</v>
      </c>
      <c r="C28" s="242">
        <v>2.81</v>
      </c>
      <c r="D28" s="242">
        <v>0.4</v>
      </c>
    </row>
    <row r="29" spans="1:5" s="238" customFormat="1" ht="25.5" x14ac:dyDescent="0.2">
      <c r="A29" s="241" t="s">
        <v>88</v>
      </c>
      <c r="B29" s="241" t="s">
        <v>197</v>
      </c>
      <c r="C29" s="242">
        <v>-0.84</v>
      </c>
      <c r="D29" s="242">
        <v>-0.32</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1.68</v>
      </c>
      <c r="D15" s="198">
        <v>1.69</v>
      </c>
      <c r="E15" s="198">
        <v>1.82</v>
      </c>
      <c r="F15" s="198">
        <v>1.71</v>
      </c>
      <c r="G15" s="198">
        <v>1.86</v>
      </c>
      <c r="H15" s="198">
        <v>1.85</v>
      </c>
      <c r="I15" s="198">
        <v>1.88</v>
      </c>
      <c r="J15" s="198">
        <v>1.88</v>
      </c>
      <c r="K15" s="198">
        <v>1.76</v>
      </c>
      <c r="L15" s="198">
        <v>1.77</v>
      </c>
      <c r="M15" s="198">
        <v>1.75</v>
      </c>
      <c r="N15" s="198">
        <v>1.78</v>
      </c>
      <c r="O15" s="312"/>
      <c r="P15" s="360">
        <v>1.68</v>
      </c>
      <c r="Q15" s="360">
        <v>1.69</v>
      </c>
      <c r="R15" s="360">
        <v>1.82</v>
      </c>
      <c r="S15" s="360">
        <v>1.71</v>
      </c>
      <c r="T15" s="360">
        <v>1.86</v>
      </c>
      <c r="U15" s="360">
        <v>1.85</v>
      </c>
      <c r="V15" s="360">
        <v>1.88</v>
      </c>
      <c r="W15" s="360">
        <v>1.88</v>
      </c>
      <c r="X15" s="360">
        <v>1.76</v>
      </c>
      <c r="Y15" s="360">
        <v>1.77</v>
      </c>
      <c r="Z15" s="360">
        <v>1.75</v>
      </c>
      <c r="AA15" s="360">
        <v>1.78</v>
      </c>
      <c r="AB15" s="361"/>
      <c r="AC15" s="361"/>
      <c r="AD15" s="361"/>
    </row>
    <row r="16" spans="1:30" s="197" customFormat="1" ht="15" customHeight="1" x14ac:dyDescent="0.2">
      <c r="A16" s="199" t="str">
        <f>Non_Rept_Pop!$A$1</f>
        <v>Benton County</v>
      </c>
      <c r="C16" s="198">
        <v>1.72</v>
      </c>
      <c r="D16" s="198">
        <v>1.71</v>
      </c>
      <c r="E16" s="198">
        <v>1.84</v>
      </c>
      <c r="F16" s="198">
        <v>1.71</v>
      </c>
      <c r="G16" s="198">
        <v>1.91</v>
      </c>
      <c r="H16" s="198">
        <v>1.88</v>
      </c>
      <c r="I16" s="198">
        <v>1.95</v>
      </c>
      <c r="J16" s="198">
        <v>2.06</v>
      </c>
      <c r="K16" s="198">
        <v>1.92</v>
      </c>
      <c r="L16" s="198">
        <v>1.92</v>
      </c>
      <c r="M16" s="198">
        <v>1.91</v>
      </c>
      <c r="N16" s="198">
        <v>1.99</v>
      </c>
      <c r="O16" s="312"/>
      <c r="P16" s="360">
        <v>1.72</v>
      </c>
      <c r="Q16" s="360">
        <v>1.71</v>
      </c>
      <c r="R16" s="360">
        <v>1.84</v>
      </c>
      <c r="S16" s="360">
        <v>1.71</v>
      </c>
      <c r="T16" s="360">
        <v>1.91</v>
      </c>
      <c r="U16" s="360">
        <v>1.88</v>
      </c>
      <c r="V16" s="360">
        <v>1.95</v>
      </c>
      <c r="W16" s="360">
        <v>2.06</v>
      </c>
      <c r="X16" s="360">
        <v>1.92</v>
      </c>
      <c r="Y16" s="360">
        <v>1.92</v>
      </c>
      <c r="Z16" s="360">
        <v>1.91</v>
      </c>
      <c r="AA16" s="360">
        <v>1.99</v>
      </c>
      <c r="AB16" s="361"/>
      <c r="AC16" s="361"/>
      <c r="AD16" s="361"/>
    </row>
    <row r="17" spans="1:30" s="202" customFormat="1" ht="15" customHeight="1" x14ac:dyDescent="0.2">
      <c r="A17" s="200"/>
      <c r="B17" s="200" t="s">
        <v>66</v>
      </c>
      <c r="C17" s="201">
        <v>288</v>
      </c>
      <c r="D17" s="201">
        <v>293</v>
      </c>
      <c r="E17" s="201">
        <v>322</v>
      </c>
      <c r="F17" s="201">
        <v>304</v>
      </c>
      <c r="G17" s="201">
        <v>343</v>
      </c>
      <c r="H17" s="201">
        <v>343</v>
      </c>
      <c r="I17" s="201">
        <v>360</v>
      </c>
      <c r="J17" s="201">
        <v>386</v>
      </c>
      <c r="K17" s="201">
        <v>363</v>
      </c>
      <c r="L17" s="201">
        <v>368</v>
      </c>
      <c r="M17" s="201">
        <v>373</v>
      </c>
      <c r="N17" s="201">
        <v>395</v>
      </c>
      <c r="O17" s="312"/>
      <c r="P17" s="360">
        <v>288</v>
      </c>
      <c r="Q17" s="360">
        <v>293</v>
      </c>
      <c r="R17" s="360">
        <v>322</v>
      </c>
      <c r="S17" s="360">
        <v>304</v>
      </c>
      <c r="T17" s="360">
        <v>343</v>
      </c>
      <c r="U17" s="360">
        <v>343</v>
      </c>
      <c r="V17" s="360">
        <v>360</v>
      </c>
      <c r="W17" s="360">
        <v>386</v>
      </c>
      <c r="X17" s="360">
        <v>363</v>
      </c>
      <c r="Y17" s="360">
        <v>368</v>
      </c>
      <c r="Z17" s="360">
        <v>373</v>
      </c>
      <c r="AA17" s="360">
        <v>395</v>
      </c>
      <c r="AB17" s="362"/>
      <c r="AC17" s="362"/>
      <c r="AD17" s="362"/>
    </row>
    <row r="18" spans="1:30" s="202" customFormat="1" ht="15" customHeight="1" x14ac:dyDescent="0.2">
      <c r="A18" s="200"/>
      <c r="B18" s="200" t="s">
        <v>67</v>
      </c>
      <c r="C18" s="201">
        <v>167381</v>
      </c>
      <c r="D18" s="201">
        <v>171293</v>
      </c>
      <c r="E18" s="201">
        <v>175177</v>
      </c>
      <c r="F18" s="201">
        <v>177653</v>
      </c>
      <c r="G18" s="201">
        <v>179350</v>
      </c>
      <c r="H18" s="201">
        <v>182290</v>
      </c>
      <c r="I18" s="201">
        <v>185058</v>
      </c>
      <c r="J18" s="201">
        <v>187006</v>
      </c>
      <c r="K18" s="201">
        <v>188712</v>
      </c>
      <c r="L18" s="201">
        <v>191411</v>
      </c>
      <c r="M18" s="201">
        <v>194942</v>
      </c>
      <c r="N18" s="201">
        <v>198958</v>
      </c>
      <c r="O18" s="312"/>
      <c r="P18" s="491">
        <v>167381</v>
      </c>
      <c r="Q18" s="491">
        <v>171293</v>
      </c>
      <c r="R18" s="491">
        <v>175177</v>
      </c>
      <c r="S18" s="491">
        <v>177653</v>
      </c>
      <c r="T18" s="491">
        <v>179350</v>
      </c>
      <c r="U18" s="491">
        <v>182290</v>
      </c>
      <c r="V18" s="491">
        <v>185058</v>
      </c>
      <c r="W18" s="491">
        <v>187006</v>
      </c>
      <c r="X18" s="491">
        <v>188712</v>
      </c>
      <c r="Y18" s="491">
        <v>191411</v>
      </c>
      <c r="Z18" s="491">
        <v>194942</v>
      </c>
      <c r="AA18" s="491">
        <v>198958</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0.98</v>
      </c>
      <c r="D50" s="198">
        <v>0.87</v>
      </c>
      <c r="E50" s="198">
        <v>0.89</v>
      </c>
      <c r="F50" s="198">
        <v>0.88</v>
      </c>
      <c r="G50" s="198">
        <v>0.82</v>
      </c>
      <c r="H50" s="198">
        <v>0.83</v>
      </c>
      <c r="I50" s="198">
        <v>0.8</v>
      </c>
      <c r="J50" s="198">
        <v>0.79</v>
      </c>
      <c r="K50" s="198">
        <v>0.76</v>
      </c>
      <c r="L50" s="198">
        <v>0.76</v>
      </c>
      <c r="M50" s="198">
        <v>0.73</v>
      </c>
      <c r="N50" s="198">
        <v>0.71</v>
      </c>
      <c r="O50" s="312"/>
      <c r="P50" s="142">
        <v>0.98</v>
      </c>
      <c r="Q50" s="142">
        <v>0.87</v>
      </c>
      <c r="R50" s="142">
        <v>0.89</v>
      </c>
      <c r="S50" s="142">
        <v>0.88</v>
      </c>
      <c r="T50" s="142">
        <v>0.82</v>
      </c>
      <c r="U50" s="142">
        <v>0.83</v>
      </c>
      <c r="V50" s="142">
        <v>0.8</v>
      </c>
      <c r="W50" s="142">
        <v>0.79</v>
      </c>
      <c r="X50" s="142">
        <v>0.76</v>
      </c>
      <c r="Y50" s="142">
        <v>0.76</v>
      </c>
      <c r="Z50" s="142">
        <v>0.73</v>
      </c>
      <c r="AA50" s="142">
        <v>0.71</v>
      </c>
      <c r="AB50" s="361"/>
      <c r="AC50" s="361"/>
      <c r="AD50" s="361"/>
    </row>
    <row r="51" spans="1:30" s="197" customFormat="1" ht="15" customHeight="1" x14ac:dyDescent="0.2">
      <c r="A51" s="199" t="str">
        <f>A16</f>
        <v>Benton County</v>
      </c>
      <c r="C51" s="198">
        <v>0.84</v>
      </c>
      <c r="D51" s="198">
        <v>0.78</v>
      </c>
      <c r="E51" s="198">
        <v>0.81</v>
      </c>
      <c r="F51" s="198">
        <v>0.76</v>
      </c>
      <c r="G51" s="198">
        <v>0.74</v>
      </c>
      <c r="H51" s="198">
        <v>0.75</v>
      </c>
      <c r="I51" s="198">
        <v>0.7</v>
      </c>
      <c r="J51" s="198">
        <v>0.69</v>
      </c>
      <c r="K51" s="198">
        <v>0.73</v>
      </c>
      <c r="L51" s="198">
        <v>0.75</v>
      </c>
      <c r="M51" s="198">
        <v>0.71</v>
      </c>
      <c r="N51" s="198">
        <v>0.7</v>
      </c>
      <c r="O51" s="312"/>
      <c r="P51" s="142">
        <v>0.84</v>
      </c>
      <c r="Q51" s="142">
        <v>0.78</v>
      </c>
      <c r="R51" s="142">
        <v>0.81</v>
      </c>
      <c r="S51" s="142">
        <v>0.76</v>
      </c>
      <c r="T51" s="142">
        <v>0.74</v>
      </c>
      <c r="U51" s="142">
        <v>0.75</v>
      </c>
      <c r="V51" s="142">
        <v>0.7</v>
      </c>
      <c r="W51" s="142">
        <v>0.69</v>
      </c>
      <c r="X51" s="142">
        <v>0.73</v>
      </c>
      <c r="Y51" s="142">
        <v>0.75</v>
      </c>
      <c r="Z51" s="142">
        <v>0.71</v>
      </c>
      <c r="AA51" s="142">
        <v>0.7</v>
      </c>
      <c r="AB51" s="361"/>
      <c r="AC51" s="361"/>
      <c r="AD51" s="361"/>
    </row>
    <row r="52" spans="1:30" s="202" customFormat="1" ht="15" customHeight="1" x14ac:dyDescent="0.2">
      <c r="A52" s="200"/>
      <c r="B52" s="200" t="s">
        <v>66</v>
      </c>
      <c r="C52" s="201">
        <v>141</v>
      </c>
      <c r="D52" s="201">
        <v>134</v>
      </c>
      <c r="E52" s="201">
        <v>142</v>
      </c>
      <c r="F52" s="201">
        <v>135</v>
      </c>
      <c r="G52" s="201">
        <v>133</v>
      </c>
      <c r="H52" s="201">
        <v>136</v>
      </c>
      <c r="I52" s="201">
        <v>129</v>
      </c>
      <c r="J52" s="201">
        <v>129</v>
      </c>
      <c r="K52" s="201">
        <v>138</v>
      </c>
      <c r="L52" s="201">
        <v>144</v>
      </c>
      <c r="M52" s="201">
        <v>138</v>
      </c>
      <c r="N52" s="201">
        <v>139</v>
      </c>
      <c r="O52" s="312"/>
      <c r="P52" s="360">
        <v>141</v>
      </c>
      <c r="Q52" s="360">
        <v>134</v>
      </c>
      <c r="R52" s="360">
        <v>142</v>
      </c>
      <c r="S52" s="360">
        <v>135</v>
      </c>
      <c r="T52" s="360">
        <v>133</v>
      </c>
      <c r="U52" s="360">
        <v>136</v>
      </c>
      <c r="V52" s="360">
        <v>129</v>
      </c>
      <c r="W52" s="360">
        <v>129</v>
      </c>
      <c r="X52" s="360">
        <v>138</v>
      </c>
      <c r="Y52" s="360">
        <v>144</v>
      </c>
      <c r="Z52" s="360">
        <v>138</v>
      </c>
      <c r="AA52" s="360">
        <v>139</v>
      </c>
      <c r="AB52" s="362"/>
      <c r="AC52" s="362"/>
      <c r="AD52" s="362"/>
    </row>
    <row r="53" spans="1:30" s="202" customFormat="1" ht="15" customHeight="1" x14ac:dyDescent="0.2">
      <c r="A53" s="200"/>
      <c r="B53" s="200" t="s">
        <v>67</v>
      </c>
      <c r="C53" s="201">
        <v>167381</v>
      </c>
      <c r="D53" s="201">
        <v>171293</v>
      </c>
      <c r="E53" s="201">
        <v>175177</v>
      </c>
      <c r="F53" s="201">
        <v>177653</v>
      </c>
      <c r="G53" s="201">
        <v>179350</v>
      </c>
      <c r="H53" s="201">
        <v>182290</v>
      </c>
      <c r="I53" s="201">
        <v>185058</v>
      </c>
      <c r="J53" s="201">
        <v>187006</v>
      </c>
      <c r="K53" s="201">
        <v>188712</v>
      </c>
      <c r="L53" s="201">
        <v>191411</v>
      </c>
      <c r="M53" s="201">
        <v>194942</v>
      </c>
      <c r="N53" s="201">
        <v>198958</v>
      </c>
      <c r="O53" s="312"/>
      <c r="P53" s="491">
        <v>167381</v>
      </c>
      <c r="Q53" s="491">
        <v>171293</v>
      </c>
      <c r="R53" s="491">
        <v>175177</v>
      </c>
      <c r="S53" s="491">
        <v>177653</v>
      </c>
      <c r="T53" s="491">
        <v>179350</v>
      </c>
      <c r="U53" s="491">
        <v>182290</v>
      </c>
      <c r="V53" s="491">
        <v>185058</v>
      </c>
      <c r="W53" s="491">
        <v>187006</v>
      </c>
      <c r="X53" s="491">
        <v>188712</v>
      </c>
      <c r="Y53" s="491">
        <v>191411</v>
      </c>
      <c r="Z53" s="491">
        <v>194942</v>
      </c>
      <c r="AA53" s="491">
        <v>198958</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14.38</v>
      </c>
      <c r="D15" s="104">
        <v>17.47</v>
      </c>
      <c r="E15" s="104">
        <v>20.41</v>
      </c>
      <c r="F15" s="104">
        <v>22.7</v>
      </c>
      <c r="G15" s="104">
        <v>23.74</v>
      </c>
      <c r="H15" s="104">
        <v>23.89</v>
      </c>
      <c r="I15" s="104">
        <v>23.42</v>
      </c>
      <c r="J15" s="104">
        <v>22.2</v>
      </c>
      <c r="K15" s="104">
        <v>20.86</v>
      </c>
      <c r="L15" s="104">
        <v>19.71</v>
      </c>
      <c r="M15" s="104">
        <v>18.350000000000001</v>
      </c>
      <c r="N15" s="104">
        <v>16.97</v>
      </c>
      <c r="O15" s="312"/>
      <c r="P15" s="182">
        <v>14.38</v>
      </c>
      <c r="Q15" s="182">
        <v>17.47</v>
      </c>
      <c r="R15" s="182">
        <v>20.41</v>
      </c>
      <c r="S15" s="182">
        <v>22.7</v>
      </c>
      <c r="T15" s="182">
        <v>23.74</v>
      </c>
      <c r="U15" s="182">
        <v>23.89</v>
      </c>
      <c r="V15" s="182">
        <v>23.42</v>
      </c>
      <c r="W15" s="182">
        <v>22.2</v>
      </c>
      <c r="X15" s="182">
        <v>20.86</v>
      </c>
      <c r="Y15" s="182">
        <v>19.71</v>
      </c>
      <c r="Z15" s="182">
        <v>18.350000000000001</v>
      </c>
      <c r="AA15" s="182">
        <v>16.97</v>
      </c>
    </row>
    <row r="16" spans="1:27" s="105" customFormat="1" ht="15.6" customHeight="1" x14ac:dyDescent="0.2">
      <c r="A16" s="183" t="str">
        <f>Non_Rept_Pop!$A$1</f>
        <v>Benton County</v>
      </c>
      <c r="C16" s="104">
        <v>14.75</v>
      </c>
      <c r="D16" s="104">
        <v>17.32</v>
      </c>
      <c r="E16" s="104">
        <v>19.86</v>
      </c>
      <c r="F16" s="104">
        <v>21.44</v>
      </c>
      <c r="G16" s="104">
        <v>22.58</v>
      </c>
      <c r="H16" s="104">
        <v>23.57</v>
      </c>
      <c r="I16" s="104">
        <v>24.08</v>
      </c>
      <c r="J16" s="104">
        <v>23.45</v>
      </c>
      <c r="K16" s="104">
        <v>22.53</v>
      </c>
      <c r="L16" s="104">
        <v>21.91</v>
      </c>
      <c r="M16" s="104">
        <v>20.48</v>
      </c>
      <c r="N16" s="104">
        <v>18.97</v>
      </c>
      <c r="O16" s="312"/>
      <c r="P16" s="182">
        <v>14.75</v>
      </c>
      <c r="Q16" s="182">
        <v>17.32</v>
      </c>
      <c r="R16" s="182">
        <v>19.86</v>
      </c>
      <c r="S16" s="182">
        <v>21.44</v>
      </c>
      <c r="T16" s="182">
        <v>22.58</v>
      </c>
      <c r="U16" s="182">
        <v>23.57</v>
      </c>
      <c r="V16" s="182">
        <v>24.08</v>
      </c>
      <c r="W16" s="182">
        <v>23.45</v>
      </c>
      <c r="X16" s="182">
        <v>22.53</v>
      </c>
      <c r="Y16" s="182">
        <v>21.91</v>
      </c>
      <c r="Z16" s="182">
        <v>20.48</v>
      </c>
      <c r="AA16" s="182">
        <v>18.97</v>
      </c>
    </row>
    <row r="17" spans="1:27" s="105" customFormat="1" ht="15.6" customHeight="1" x14ac:dyDescent="0.2">
      <c r="A17" s="103"/>
      <c r="B17" s="105" t="s">
        <v>96</v>
      </c>
      <c r="C17" s="109">
        <v>24688</v>
      </c>
      <c r="D17" s="109">
        <v>29660</v>
      </c>
      <c r="E17" s="109">
        <v>34784</v>
      </c>
      <c r="F17" s="109">
        <v>38082</v>
      </c>
      <c r="G17" s="109">
        <v>40494</v>
      </c>
      <c r="H17" s="109">
        <v>42962</v>
      </c>
      <c r="I17" s="109">
        <v>44571</v>
      </c>
      <c r="J17" s="109">
        <v>43859</v>
      </c>
      <c r="K17" s="109">
        <v>42525</v>
      </c>
      <c r="L17" s="109">
        <v>41933</v>
      </c>
      <c r="M17" s="109">
        <v>39915</v>
      </c>
      <c r="N17" s="109">
        <v>37746</v>
      </c>
      <c r="O17" s="312"/>
      <c r="P17" s="492">
        <v>24688</v>
      </c>
      <c r="Q17" s="492">
        <v>29660</v>
      </c>
      <c r="R17" s="492">
        <v>34784</v>
      </c>
      <c r="S17" s="492">
        <v>38082</v>
      </c>
      <c r="T17" s="492">
        <v>40494</v>
      </c>
      <c r="U17" s="492">
        <v>42962</v>
      </c>
      <c r="V17" s="492">
        <v>44571</v>
      </c>
      <c r="W17" s="492">
        <v>43859</v>
      </c>
      <c r="X17" s="492">
        <v>42525</v>
      </c>
      <c r="Y17" s="492">
        <v>41933</v>
      </c>
      <c r="Z17" s="492">
        <v>39915</v>
      </c>
      <c r="AA17" s="492">
        <v>37746</v>
      </c>
    </row>
    <row r="18" spans="1:27" s="105" customFormat="1" ht="15.6" customHeight="1" x14ac:dyDescent="0.2">
      <c r="A18" s="103"/>
      <c r="B18" s="105" t="s">
        <v>67</v>
      </c>
      <c r="C18" s="109">
        <v>167381</v>
      </c>
      <c r="D18" s="109">
        <v>171293</v>
      </c>
      <c r="E18" s="109">
        <v>175177</v>
      </c>
      <c r="F18" s="109">
        <v>177653</v>
      </c>
      <c r="G18" s="109">
        <v>179350</v>
      </c>
      <c r="H18" s="109">
        <v>182290</v>
      </c>
      <c r="I18" s="109">
        <v>185058</v>
      </c>
      <c r="J18" s="109">
        <v>187006</v>
      </c>
      <c r="K18" s="109">
        <v>188712</v>
      </c>
      <c r="L18" s="109">
        <v>191411</v>
      </c>
      <c r="M18" s="109">
        <v>194942</v>
      </c>
      <c r="N18" s="109">
        <v>198958</v>
      </c>
      <c r="O18" s="312"/>
      <c r="P18" s="492">
        <v>167381</v>
      </c>
      <c r="Q18" s="492">
        <v>171293</v>
      </c>
      <c r="R18" s="492">
        <v>175177</v>
      </c>
      <c r="S18" s="492">
        <v>177653</v>
      </c>
      <c r="T18" s="492">
        <v>179350</v>
      </c>
      <c r="U18" s="492">
        <v>182290</v>
      </c>
      <c r="V18" s="492">
        <v>185058</v>
      </c>
      <c r="W18" s="492">
        <v>187006</v>
      </c>
      <c r="X18" s="492">
        <v>188712</v>
      </c>
      <c r="Y18" s="492">
        <v>191411</v>
      </c>
      <c r="Z18" s="492">
        <v>194942</v>
      </c>
      <c r="AA18" s="492">
        <v>198958</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10.119999999999999</v>
      </c>
      <c r="D50" s="104">
        <v>11.04</v>
      </c>
      <c r="E50" s="104">
        <v>11.3</v>
      </c>
      <c r="F50" s="104">
        <v>11.79</v>
      </c>
      <c r="G50" s="104">
        <v>10.27</v>
      </c>
      <c r="H50" s="104">
        <v>8.77</v>
      </c>
      <c r="I50" s="104">
        <v>7.96</v>
      </c>
      <c r="J50" s="104">
        <v>6.65</v>
      </c>
      <c r="K50" s="104">
        <v>6.05</v>
      </c>
      <c r="L50" s="104">
        <v>5.7</v>
      </c>
      <c r="M50" s="104">
        <v>4.88</v>
      </c>
      <c r="N50" s="104">
        <v>4.5</v>
      </c>
      <c r="P50" s="182">
        <v>10.119999999999999</v>
      </c>
      <c r="Q50" s="182">
        <v>11.04</v>
      </c>
      <c r="R50" s="182">
        <v>11.3</v>
      </c>
      <c r="S50" s="182">
        <v>11.79</v>
      </c>
      <c r="T50" s="182">
        <v>10.27</v>
      </c>
      <c r="U50" s="182">
        <v>8.77</v>
      </c>
      <c r="V50" s="182">
        <v>7.96</v>
      </c>
      <c r="W50" s="182">
        <v>6.65</v>
      </c>
      <c r="X50" s="182">
        <v>6.05</v>
      </c>
      <c r="Y50" s="182">
        <v>5.7</v>
      </c>
      <c r="Z50" s="182">
        <v>4.88</v>
      </c>
      <c r="AA50" s="182">
        <v>4.5</v>
      </c>
    </row>
    <row r="51" spans="1:27" s="105" customFormat="1" ht="15.6" customHeight="1" x14ac:dyDescent="0.2">
      <c r="A51" s="183" t="str">
        <f>A16</f>
        <v>Benton County</v>
      </c>
      <c r="C51" s="104">
        <v>10.29</v>
      </c>
      <c r="D51" s="104">
        <v>10.89</v>
      </c>
      <c r="E51" s="104">
        <v>11.29</v>
      </c>
      <c r="F51" s="104">
        <v>11.68</v>
      </c>
      <c r="G51" s="104">
        <v>10.15</v>
      </c>
      <c r="H51" s="104">
        <v>8.9</v>
      </c>
      <c r="I51" s="104">
        <v>7.93</v>
      </c>
      <c r="J51" s="104">
        <v>6.95</v>
      </c>
      <c r="K51" s="104">
        <v>6.34</v>
      </c>
      <c r="L51" s="104">
        <v>6.15</v>
      </c>
      <c r="M51" s="104">
        <v>5.0599999999999996</v>
      </c>
      <c r="N51" s="104">
        <v>4.41</v>
      </c>
      <c r="P51" s="182">
        <v>10.29</v>
      </c>
      <c r="Q51" s="182">
        <v>10.89</v>
      </c>
      <c r="R51" s="182">
        <v>11.29</v>
      </c>
      <c r="S51" s="182">
        <v>11.68</v>
      </c>
      <c r="T51" s="182">
        <v>10.15</v>
      </c>
      <c r="U51" s="182">
        <v>8.9</v>
      </c>
      <c r="V51" s="182">
        <v>7.93</v>
      </c>
      <c r="W51" s="182">
        <v>6.95</v>
      </c>
      <c r="X51" s="182">
        <v>6.34</v>
      </c>
      <c r="Y51" s="182">
        <v>6.15</v>
      </c>
      <c r="Z51" s="182">
        <v>5.0599999999999996</v>
      </c>
      <c r="AA51" s="182">
        <v>4.41</v>
      </c>
    </row>
    <row r="52" spans="1:27" s="105" customFormat="1" ht="15.6" customHeight="1" x14ac:dyDescent="0.2">
      <c r="A52" s="103"/>
      <c r="B52" s="105" t="s">
        <v>95</v>
      </c>
      <c r="C52" s="109">
        <v>4749</v>
      </c>
      <c r="D52" s="109">
        <v>5104</v>
      </c>
      <c r="E52" s="109">
        <v>5381</v>
      </c>
      <c r="F52" s="109">
        <v>5564</v>
      </c>
      <c r="G52" s="109">
        <v>4824</v>
      </c>
      <c r="H52" s="109">
        <v>4273</v>
      </c>
      <c r="I52" s="109">
        <v>3837</v>
      </c>
      <c r="J52" s="109">
        <v>3383</v>
      </c>
      <c r="K52" s="109">
        <v>3110</v>
      </c>
      <c r="L52" s="109">
        <v>3063</v>
      </c>
      <c r="M52" s="109">
        <v>2553</v>
      </c>
      <c r="N52" s="109">
        <v>2267</v>
      </c>
      <c r="P52" s="492">
        <v>4749</v>
      </c>
      <c r="Q52" s="492">
        <v>5104</v>
      </c>
      <c r="R52" s="492">
        <v>5381</v>
      </c>
      <c r="S52" s="492">
        <v>5564</v>
      </c>
      <c r="T52" s="492">
        <v>4824</v>
      </c>
      <c r="U52" s="492">
        <v>4273</v>
      </c>
      <c r="V52" s="492">
        <v>3837</v>
      </c>
      <c r="W52" s="492">
        <v>3383</v>
      </c>
      <c r="X52" s="492">
        <v>3110</v>
      </c>
      <c r="Y52" s="492">
        <v>3063</v>
      </c>
      <c r="Z52" s="492">
        <v>2553</v>
      </c>
      <c r="AA52" s="492">
        <v>2267</v>
      </c>
    </row>
    <row r="53" spans="1:27" s="105" customFormat="1" ht="15.6" customHeight="1" x14ac:dyDescent="0.2">
      <c r="A53" s="103"/>
      <c r="B53" s="105" t="s">
        <v>94</v>
      </c>
      <c r="C53" s="109">
        <v>46162</v>
      </c>
      <c r="D53" s="109">
        <v>46855</v>
      </c>
      <c r="E53" s="109">
        <v>47666</v>
      </c>
      <c r="F53" s="109">
        <v>47618</v>
      </c>
      <c r="G53" s="109">
        <v>47510</v>
      </c>
      <c r="H53" s="109">
        <v>48001</v>
      </c>
      <c r="I53" s="109">
        <v>48403</v>
      </c>
      <c r="J53" s="109">
        <v>48699</v>
      </c>
      <c r="K53" s="109">
        <v>49081</v>
      </c>
      <c r="L53" s="109">
        <v>49777</v>
      </c>
      <c r="M53" s="109">
        <v>50504</v>
      </c>
      <c r="N53" s="109">
        <v>51389</v>
      </c>
      <c r="P53" s="492">
        <v>46162</v>
      </c>
      <c r="Q53" s="492">
        <v>46855</v>
      </c>
      <c r="R53" s="492">
        <v>47666</v>
      </c>
      <c r="S53" s="492">
        <v>47618</v>
      </c>
      <c r="T53" s="492">
        <v>47510</v>
      </c>
      <c r="U53" s="492">
        <v>48001</v>
      </c>
      <c r="V53" s="492">
        <v>48403</v>
      </c>
      <c r="W53" s="492">
        <v>48699</v>
      </c>
      <c r="X53" s="492">
        <v>49081</v>
      </c>
      <c r="Y53" s="492">
        <v>49777</v>
      </c>
      <c r="Z53" s="492">
        <v>50504</v>
      </c>
      <c r="AA53" s="492">
        <v>51389</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5.83</v>
      </c>
      <c r="D85" s="104">
        <v>9.0500000000000007</v>
      </c>
      <c r="E85" s="104">
        <v>9.86</v>
      </c>
      <c r="F85" s="104">
        <v>9.5399999999999991</v>
      </c>
      <c r="G85" s="104">
        <v>8.83</v>
      </c>
      <c r="H85" s="104">
        <v>8.17</v>
      </c>
      <c r="I85" s="104">
        <v>7.33</v>
      </c>
      <c r="J85" s="104">
        <v>6.38</v>
      </c>
      <c r="K85" s="104">
        <v>6.39</v>
      </c>
      <c r="L85" s="104">
        <v>5.35</v>
      </c>
      <c r="M85" s="104">
        <v>5.0599999999999996</v>
      </c>
      <c r="N85" s="104">
        <v>5.17</v>
      </c>
      <c r="P85" s="149">
        <v>5.83</v>
      </c>
      <c r="Q85" s="149">
        <v>9.0500000000000007</v>
      </c>
      <c r="R85" s="149">
        <v>9.86</v>
      </c>
      <c r="S85" s="149">
        <v>9.5399999999999991</v>
      </c>
      <c r="T85" s="149">
        <v>8.83</v>
      </c>
      <c r="U85" s="149">
        <v>8.17</v>
      </c>
      <c r="V85" s="149">
        <v>7.33</v>
      </c>
      <c r="W85" s="149">
        <v>6.38</v>
      </c>
      <c r="X85" s="149">
        <v>6.39</v>
      </c>
      <c r="Y85" s="149">
        <v>5.35</v>
      </c>
      <c r="Z85" s="149">
        <v>5.0599999999999996</v>
      </c>
      <c r="AA85" s="149">
        <v>5.17</v>
      </c>
    </row>
    <row r="86" spans="1:27" s="108" customFormat="1" ht="15.6" customHeight="1" x14ac:dyDescent="0.2">
      <c r="A86" s="106" t="str">
        <f>A16</f>
        <v>Benton County</v>
      </c>
      <c r="B86" s="107"/>
      <c r="C86" s="104">
        <v>5.05</v>
      </c>
      <c r="D86" s="104">
        <v>6.74</v>
      </c>
      <c r="E86" s="104">
        <v>7.2</v>
      </c>
      <c r="F86" s="104">
        <v>7.57</v>
      </c>
      <c r="G86" s="104">
        <v>8.66</v>
      </c>
      <c r="H86" s="104">
        <v>8.35</v>
      </c>
      <c r="I86" s="104">
        <v>7.69</v>
      </c>
      <c r="J86" s="104">
        <v>6.58</v>
      </c>
      <c r="K86" s="104">
        <v>6.55</v>
      </c>
      <c r="L86" s="104">
        <v>5.5</v>
      </c>
      <c r="M86" s="104">
        <v>5.21</v>
      </c>
      <c r="N86" s="104">
        <v>5.23</v>
      </c>
      <c r="P86" s="161">
        <v>5.05</v>
      </c>
      <c r="Q86" s="161">
        <v>6.74</v>
      </c>
      <c r="R86" s="161">
        <v>7.2</v>
      </c>
      <c r="S86" s="161">
        <v>7.57</v>
      </c>
      <c r="T86" s="161">
        <v>8.66</v>
      </c>
      <c r="U86" s="161">
        <v>8.35</v>
      </c>
      <c r="V86" s="161">
        <v>7.69</v>
      </c>
      <c r="W86" s="161">
        <v>6.58</v>
      </c>
      <c r="X86" s="161">
        <v>6.55</v>
      </c>
      <c r="Y86" s="161">
        <v>5.5</v>
      </c>
      <c r="Z86" s="161">
        <v>5.21</v>
      </c>
      <c r="AA86" s="161">
        <v>5.23</v>
      </c>
    </row>
    <row r="87" spans="1:27" s="94" customFormat="1" ht="15.6" customHeight="1" x14ac:dyDescent="0.2">
      <c r="A87" s="103"/>
      <c r="B87" s="105" t="s">
        <v>92</v>
      </c>
      <c r="C87" s="109">
        <v>4520</v>
      </c>
      <c r="D87" s="109">
        <v>6300</v>
      </c>
      <c r="E87" s="109">
        <v>6950</v>
      </c>
      <c r="F87" s="109">
        <v>7360</v>
      </c>
      <c r="G87" s="109">
        <v>8220</v>
      </c>
      <c r="H87" s="109">
        <v>7720</v>
      </c>
      <c r="I87" s="109">
        <v>6926</v>
      </c>
      <c r="J87" s="109">
        <v>6026</v>
      </c>
      <c r="K87" s="109">
        <v>6185</v>
      </c>
      <c r="L87" s="109">
        <v>5360</v>
      </c>
      <c r="M87" s="109">
        <v>5160</v>
      </c>
      <c r="N87" s="109">
        <v>5396</v>
      </c>
      <c r="P87" s="493">
        <v>4520</v>
      </c>
      <c r="Q87" s="493">
        <v>6300</v>
      </c>
      <c r="R87" s="493">
        <v>6950</v>
      </c>
      <c r="S87" s="493">
        <v>7360</v>
      </c>
      <c r="T87" s="493">
        <v>8220</v>
      </c>
      <c r="U87" s="493">
        <v>7720</v>
      </c>
      <c r="V87" s="493">
        <v>6926</v>
      </c>
      <c r="W87" s="493">
        <v>6026</v>
      </c>
      <c r="X87" s="493">
        <v>6185</v>
      </c>
      <c r="Y87" s="493">
        <v>5360</v>
      </c>
      <c r="Z87" s="493">
        <v>5160</v>
      </c>
      <c r="AA87" s="493">
        <v>5396</v>
      </c>
    </row>
    <row r="88" spans="1:27" s="94" customFormat="1" ht="15.6" customHeight="1" x14ac:dyDescent="0.2">
      <c r="A88" s="103"/>
      <c r="B88" s="105" t="s">
        <v>91</v>
      </c>
      <c r="C88" s="109">
        <v>89490</v>
      </c>
      <c r="D88" s="109">
        <v>93480</v>
      </c>
      <c r="E88" s="109">
        <v>96560</v>
      </c>
      <c r="F88" s="109">
        <v>97230</v>
      </c>
      <c r="G88" s="109">
        <v>94900</v>
      </c>
      <c r="H88" s="109">
        <v>92480</v>
      </c>
      <c r="I88" s="109">
        <v>90014</v>
      </c>
      <c r="J88" s="109">
        <v>91650</v>
      </c>
      <c r="K88" s="109">
        <v>94454</v>
      </c>
      <c r="L88" s="109">
        <v>97430</v>
      </c>
      <c r="M88" s="109">
        <v>99084</v>
      </c>
      <c r="N88" s="109">
        <v>103169</v>
      </c>
      <c r="P88" s="493">
        <v>89490</v>
      </c>
      <c r="Q88" s="493">
        <v>93480</v>
      </c>
      <c r="R88" s="493">
        <v>96560</v>
      </c>
      <c r="S88" s="493">
        <v>97230</v>
      </c>
      <c r="T88" s="493">
        <v>94900</v>
      </c>
      <c r="U88" s="493">
        <v>92480</v>
      </c>
      <c r="V88" s="493">
        <v>90014</v>
      </c>
      <c r="W88" s="493">
        <v>91650</v>
      </c>
      <c r="X88" s="493">
        <v>94454</v>
      </c>
      <c r="Y88" s="493">
        <v>97430</v>
      </c>
      <c r="Z88" s="493">
        <v>99084</v>
      </c>
      <c r="AA88" s="493">
        <v>103169</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40.71</v>
      </c>
      <c r="D120" s="104">
        <v>41.72</v>
      </c>
      <c r="E120" s="104">
        <v>44.68</v>
      </c>
      <c r="F120" s="104">
        <v>46.23</v>
      </c>
      <c r="G120" s="104">
        <v>47.15</v>
      </c>
      <c r="H120" s="104">
        <v>47.58</v>
      </c>
      <c r="I120" s="104">
        <v>46.99</v>
      </c>
      <c r="J120" s="104">
        <v>48.9</v>
      </c>
      <c r="K120" s="104">
        <v>47.55</v>
      </c>
      <c r="L120" s="104">
        <v>46.63</v>
      </c>
      <c r="M120" s="104">
        <v>45.85</v>
      </c>
      <c r="N120" s="104">
        <v>48.16</v>
      </c>
      <c r="P120" s="182">
        <v>40.71</v>
      </c>
      <c r="Q120" s="182">
        <v>41.72</v>
      </c>
      <c r="R120" s="182">
        <v>44.68</v>
      </c>
      <c r="S120" s="182">
        <v>46.23</v>
      </c>
      <c r="T120" s="182">
        <v>47.15</v>
      </c>
      <c r="U120" s="182">
        <v>47.58</v>
      </c>
      <c r="V120" s="182">
        <v>46.99</v>
      </c>
      <c r="W120" s="182">
        <v>48.9</v>
      </c>
      <c r="X120" s="182">
        <v>47.55</v>
      </c>
      <c r="Y120" s="182">
        <v>46.63</v>
      </c>
      <c r="Z120" s="182">
        <v>45.85</v>
      </c>
      <c r="AA120" s="182">
        <v>48.16</v>
      </c>
    </row>
    <row r="121" spans="1:27" s="107" customFormat="1" ht="15.6" customHeight="1" x14ac:dyDescent="0.2">
      <c r="A121" s="106" t="str">
        <f>$A$16</f>
        <v>Benton County</v>
      </c>
      <c r="C121" s="104">
        <v>42.65</v>
      </c>
      <c r="D121" s="104">
        <v>44.43</v>
      </c>
      <c r="E121" s="104">
        <v>45.74</v>
      </c>
      <c r="F121" s="104">
        <v>47.27</v>
      </c>
      <c r="G121" s="104">
        <v>47.29</v>
      </c>
      <c r="H121" s="104">
        <v>49.77</v>
      </c>
      <c r="I121" s="104">
        <v>51.86</v>
      </c>
      <c r="J121" s="104">
        <v>52.45</v>
      </c>
      <c r="K121" s="104">
        <v>50.24</v>
      </c>
      <c r="L121" s="104">
        <v>51</v>
      </c>
      <c r="M121" s="104">
        <v>51.75</v>
      </c>
      <c r="N121" s="104">
        <v>55.71</v>
      </c>
      <c r="P121" s="182">
        <v>42.65</v>
      </c>
      <c r="Q121" s="182">
        <v>44.43</v>
      </c>
      <c r="R121" s="182">
        <v>45.74</v>
      </c>
      <c r="S121" s="182">
        <v>47.27</v>
      </c>
      <c r="T121" s="182">
        <v>47.29</v>
      </c>
      <c r="U121" s="182">
        <v>49.77</v>
      </c>
      <c r="V121" s="182">
        <v>51.86</v>
      </c>
      <c r="W121" s="182">
        <v>52.45</v>
      </c>
      <c r="X121" s="182">
        <v>50.24</v>
      </c>
      <c r="Y121" s="182">
        <v>51</v>
      </c>
      <c r="Z121" s="182">
        <v>51.75</v>
      </c>
      <c r="AA121" s="182">
        <v>55.71</v>
      </c>
    </row>
    <row r="122" spans="1:27" s="105" customFormat="1" ht="15.6" customHeight="1" x14ac:dyDescent="0.2">
      <c r="A122" s="103"/>
      <c r="B122" s="105" t="s">
        <v>265</v>
      </c>
      <c r="C122" s="109">
        <v>13100</v>
      </c>
      <c r="D122" s="109">
        <v>13838</v>
      </c>
      <c r="E122" s="109">
        <v>14701</v>
      </c>
      <c r="F122" s="109">
        <v>15566</v>
      </c>
      <c r="G122" s="109">
        <v>15747</v>
      </c>
      <c r="H122" s="109">
        <v>16685</v>
      </c>
      <c r="I122" s="109">
        <v>17692</v>
      </c>
      <c r="J122" s="109">
        <v>18319</v>
      </c>
      <c r="K122" s="109">
        <v>18068</v>
      </c>
      <c r="L122" s="109">
        <v>18701</v>
      </c>
      <c r="M122" s="109">
        <v>19380</v>
      </c>
      <c r="N122" s="109">
        <v>21088</v>
      </c>
      <c r="P122" s="492">
        <v>13100</v>
      </c>
      <c r="Q122" s="492">
        <v>13838</v>
      </c>
      <c r="R122" s="492">
        <v>14701</v>
      </c>
      <c r="S122" s="492">
        <v>15566</v>
      </c>
      <c r="T122" s="492">
        <v>15747</v>
      </c>
      <c r="U122" s="492">
        <v>16685</v>
      </c>
      <c r="V122" s="492">
        <v>17692</v>
      </c>
      <c r="W122" s="492">
        <v>18319</v>
      </c>
      <c r="X122" s="492">
        <v>18068</v>
      </c>
      <c r="Y122" s="492">
        <v>18701</v>
      </c>
      <c r="Z122" s="492">
        <v>19380</v>
      </c>
      <c r="AA122" s="492">
        <v>21088</v>
      </c>
    </row>
    <row r="123" spans="1:27" s="105" customFormat="1" ht="15.6" customHeight="1" x14ac:dyDescent="0.2">
      <c r="A123" s="103"/>
      <c r="B123" s="105" t="s">
        <v>266</v>
      </c>
      <c r="C123" s="109">
        <v>30715</v>
      </c>
      <c r="D123" s="109">
        <v>31143</v>
      </c>
      <c r="E123" s="109">
        <v>32137</v>
      </c>
      <c r="F123" s="109">
        <v>32930</v>
      </c>
      <c r="G123" s="109">
        <v>33299</v>
      </c>
      <c r="H123" s="109">
        <v>33523</v>
      </c>
      <c r="I123" s="109">
        <v>34118</v>
      </c>
      <c r="J123" s="109">
        <v>34925</v>
      </c>
      <c r="K123" s="109">
        <v>35963</v>
      </c>
      <c r="L123" s="109">
        <v>36668</v>
      </c>
      <c r="M123" s="109">
        <v>37446</v>
      </c>
      <c r="N123" s="109">
        <v>37853</v>
      </c>
      <c r="P123" s="492">
        <v>30715</v>
      </c>
      <c r="Q123" s="494">
        <v>31143</v>
      </c>
      <c r="R123" s="494">
        <v>32137</v>
      </c>
      <c r="S123" s="492">
        <v>32930</v>
      </c>
      <c r="T123" s="492">
        <v>33299</v>
      </c>
      <c r="U123" s="492">
        <v>33523</v>
      </c>
      <c r="V123" s="492">
        <v>34118</v>
      </c>
      <c r="W123" s="492">
        <v>34925</v>
      </c>
      <c r="X123" s="492">
        <v>35963</v>
      </c>
      <c r="Y123" s="492">
        <v>36668</v>
      </c>
      <c r="Z123" s="492">
        <v>37446</v>
      </c>
      <c r="AA123" s="492">
        <v>37853</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2021-01-28T22:24:39Z</dcterms:modified>
</cp:coreProperties>
</file>