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<sst xmlns="http://schemas.openxmlformats.org/spreadsheetml/2006/main" count="2279" uniqueCount="741">
  <si>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</si>
  <si>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</si>
  <si>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</si>
  <si>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</si>
  <si>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</si>
  <si>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</si>
  <si>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</si>
  <si>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</si>
  <si>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</si>
  <si>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</si>
  <si>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</si>
  <si>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</si>
  <si>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</si>
  <si>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</si>
  <si>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</si>
  <si>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</si>
  <si>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</si>
  <si>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</si>
  <si>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</si>
  <si>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</si>
  <si>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</si>
  <si>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</si>
  <si>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</si>
  <si>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</si>
  <si>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</si>
  <si>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</si>
  <si>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</si>
  <si>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</si>
  <si>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</si>
  <si>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</si>
  <si>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</si>
  <si>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</si>
  <si>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</si>
  <si>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</si>
  <si>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</si>
  <si>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</si>
  <si>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</si>
  <si>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</si>
  <si>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</si>
  <si>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</si>
  <si>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</si>
  <si>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</si>
  <si>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</si>
  <si>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</si>
  <si>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</si>
  <si>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</si>
  <si>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</si>
  <si>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</si>
  <si>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</si>
  <si>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</si>
  <si>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</si>
  <si>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</si>
  <si>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</si>
  <si>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</si>
  <si>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</si>
  <si>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</si>
  <si>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</si>
  <si>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</si>
  <si>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</si>
  <si>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</si>
  <si>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</si>
  <si>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</si>
  <si>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</si>
  <si>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</si>
  <si>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</si>
  <si>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</si>
  <si>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</si>
  <si>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</si>
  <si>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</si>
  <si>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</si>
  <si>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</si>
  <si>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</si>
  <si>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</si>
  <si>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</si>
  <si>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</si>
  <si>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</si>
  <si>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</si>
  <si>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</si>
  <si>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</si>
  <si>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</si>
  <si>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</si>
  <si>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</si>
  <si>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</si>
  <si>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</si>
  <si>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</si>
  <si>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</si>
  <si>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</si>
  <si>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</si>
  <si>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</si>
  <si>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</si>
  <si>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</si>
  <si>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</si>
  <si>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</si>
  <si>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</si>
  <si>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</si>
  <si>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</si>
  <si>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</si>
  <si>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</si>
  <si>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</si>
  <si>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</si>
  <si>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</si>
  <si>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</si>
  <si>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</si>
  <si>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</si>
  <si>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</si>
  <si>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</si>
  <si>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</si>
  <si>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</si>
  <si>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</si>
  <si>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</si>
  <si>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</si>
  <si>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</si>
  <si>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</si>
  <si>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</si>
  <si>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</si>
  <si>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</si>
  <si>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</si>
  <si>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</si>
  <si>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</si>
  <si>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</si>
  <si>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</si>
  <si>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</si>
  <si>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</si>
  <si>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</si>
  <si>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</si>
  <si>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</si>
  <si>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</si>
  <si>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</si>
  <si>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</si>
  <si>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</si>
  <si>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</si>
  <si>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</si>
  <si>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</si>
  <si>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</si>
  <si>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</si>
  <si>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</si>
  <si>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</si>
  <si>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</si>
  <si>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</si>
  <si>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</si>
  <si>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</si>
  <si>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</si>
  <si>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</si>
  <si>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</si>
  <si>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</si>
  <si>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</si>
  <si>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</si>
  <si>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</si>
  <si>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</si>
  <si>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</si>
  <si>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</si>
  <si>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</si>
  <si>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</si>
  <si>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</si>
  <si>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</si>
  <si>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</si>
  <si>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</si>
  <si>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</si>
  <si>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</si>
  <si>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</si>
  <si>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</si>
  <si>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</si>
  <si>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</si>
  <si>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</si>
  <si>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</si>
  <si>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</si>
  <si>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</si>
  <si>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</si>
  <si>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</si>
  <si>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</si>
  <si>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</si>
  <si>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</si>
  <si>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</si>
  <si>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</si>
  <si>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</si>
  <si>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</si>
  <si>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</si>
  <si>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</si>
  <si>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</si>
  <si>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</si>
  <si>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</si>
  <si>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</si>
  <si>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</si>
  <si>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</si>
  <si>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</si>
  <si>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</si>
  <si>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</si>
  <si>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</si>
  <si>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</si>
  <si>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</si>
  <si>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</si>
  <si>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</si>
  <si>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</si>
  <si>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</si>
  <si>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</si>
  <si>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</si>
  <si>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</si>
  <si>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</si>
  <si>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</si>
  <si>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</si>
  <si>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</si>
  <si>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</si>
  <si>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</si>
  <si>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</si>
  <si>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</si>
  <si>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</si>
  <si>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</si>
  <si>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</si>
  <si>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</si>
  <si>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</si>
  <si>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</si>
  <si>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</si>
  <si>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</si>
  <si>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</si>
  <si>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</si>
  <si>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</si>
  <si>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</si>
  <si>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</si>
  <si>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</si>
  <si>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</si>
  <si>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</si>
  <si>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</si>
  <si>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</si>
  <si>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</si>
  <si>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</si>
  <si>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</si>
  <si>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</si>
  <si>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</si>
  <si>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</si>
  <si>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</si>
  <si>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</si>
  <si>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</si>
  <si>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</si>
  <si>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</si>
  <si>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</si>
  <si>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</si>
  <si>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</si>
  <si>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</si>
  <si>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</si>
  <si>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</si>
  <si>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</si>
  <si>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</si>
  <si>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</si>
  <si>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</si>
  <si>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</si>
  <si>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</si>
  <si>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</si>
  <si>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</si>
  <si>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</si>
  <si>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</si>
  <si>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</si>
  <si>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</si>
  <si>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</si>
  <si>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</si>
  <si>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</si>
  <si>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</si>
  <si>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</si>
  <si>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</si>
  <si>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</si>
  <si>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</si>
  <si>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</si>
  <si>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</si>
  <si>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</si>
  <si>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</si>
  <si>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</si>
  <si>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</si>
  <si>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</si>
  <si>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</si>
  <si>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</si>
  <si>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</si>
  <si>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</si>
  <si>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</si>
  <si>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</si>
  <si>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</si>
  <si>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</si>
  <si>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</si>
  <si>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</si>
  <si>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</si>
  <si>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</si>
  <si>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</si>
  <si>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</si>
  <si>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</si>
  <si>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</si>
  <si>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</si>
  <si>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</si>
  <si>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</si>
  <si>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</si>
  <si>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</si>
  <si>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</si>
  <si>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</si>
  <si>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</si>
  <si>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</si>
  <si>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</si>
  <si>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</si>
  <si>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</si>
  <si>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</si>
  <si>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</si>
  <si>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</si>
  <si>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</si>
  <si>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</si>
  <si>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</si>
  <si>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</si>
  <si>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</si>
  <si>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</si>
  <si>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</si>
  <si>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</si>
  <si>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</si>
  <si>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</si>
  <si>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</si>
  <si>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</si>
  <si>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</si>
  <si>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</si>
  <si>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</si>
  <si>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</si>
  <si>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</si>
  <si>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</si>
  <si>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</si>
  <si>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</si>
  <si>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</si>
  <si>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</si>
  <si>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</si>
  <si>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</si>
  <si>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</si>
  <si>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</si>
  <si>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</si>
  <si>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</si>
  <si>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</si>
  <si>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</si>
  <si>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</si>
  <si>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</si>
  <si>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</si>
  <si>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</si>
  <si>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</si>
  <si>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</si>
  <si>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</si>
  <si>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</si>
  <si>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</si>
  <si>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</si>
  <si>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</si>
  <si>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</si>
  <si>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</si>
  <si>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</si>
  <si>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</si>
  <si>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</si>
  <si>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</si>
  <si>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</si>
  <si>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</si>
  <si>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</si>
  <si>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</si>
  <si>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</si>
  <si>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</si>
  <si>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</si>
  <si>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</si>
  <si>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</si>
  <si>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</si>
  <si>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</si>
  <si>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</si>
  <si>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</si>
  <si>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</si>
  <si>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</si>
  <si>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</si>
  <si>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</si>
  <si>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</si>
  <si>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</si>
  <si>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</si>
  <si>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</si>
  <si>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</si>
  <si>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</si>
  <si>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</si>
  <si>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</si>
  <si>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</si>
  <si>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</si>
  <si>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</si>
  <si>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</si>
  <si>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</si>
  <si>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</si>
  <si>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</si>
  <si>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</si>
  <si>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</si>
  <si>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</si>
  <si>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</si>
  <si>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</si>
  <si>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</si>
  <si>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</si>
  <si>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</si>
  <si>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</si>
  <si>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</si>
  <si>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</si>
  <si>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</si>
  <si>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</si>
  <si>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</si>
  <si>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</si>
  <si>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</si>
  <si>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</si>
  <si>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</si>
  <si>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</si>
  <si>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</si>
  <si>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</si>
  <si>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</si>
  <si>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</si>
  <si>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</si>
  <si>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</si>
  <si>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</si>
  <si>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</si>
  <si>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</si>
  <si>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</si>
  <si>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</si>
  <si>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</si>
  <si>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</si>
  <si>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</si>
  <si>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</si>
  <si>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</si>
  <si>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</si>
  <si>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</si>
  <si>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</si>
  <si>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</si>
  <si>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</si>
  <si>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</si>
  <si>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</si>
  <si>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</si>
  <si>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</si>
  <si>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</si>
  <si>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</si>
  <si>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</si>
  <si>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</si>
  <si>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</si>
  <si>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</si>
  <si>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</si>
  <si>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</si>
  <si>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</si>
  <si>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</si>
  <si>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</si>
  <si>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</si>
  <si>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</si>
  <si>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</si>
  <si>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</si>
  <si>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</si>
  <si>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</si>
  <si>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</si>
  <si>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</si>
  <si>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</si>
  <si>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</si>
  <si>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</si>
  <si>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</si>
  <si>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</si>
  <si>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</si>
  <si>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</si>
  <si>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</si>
  <si>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</si>
  <si>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</si>
  <si>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</si>
  <si>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</si>
  <si>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</si>
  <si>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</si>
  <si>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</si>
  <si>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</si>
  <si>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</si>
  <si>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</si>
  <si>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</si>
  <si>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</si>
  <si>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</si>
  <si>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</si>
  <si>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</si>
  <si>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</si>
  <si>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</si>
  <si>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</si>
  <si>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</si>
  <si>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</si>
  <si>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</si>
  <si>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</si>
  <si>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</si>
  <si>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</si>
  <si>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</si>
  <si>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</si>
  <si>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</si>
  <si>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</si>
  <si>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</si>
  <si>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</si>
  <si>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</si>
  <si>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</si>
  <si>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</si>
  <si>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</si>
  <si>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</si>
  <si>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</si>
  <si>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</si>
  <si>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</si>
  <si>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</si>
  <si>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</si>
  <si>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</si>
  <si>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</si>
  <si>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</si>
  <si>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</si>
  <si>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</si>
  <si>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</si>
  <si>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</si>
  <si>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</si>
  <si>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</si>
  <si>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</si>
  <si>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</si>
  <si>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</si>
  <si>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</si>
  <si>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</si>
  <si>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</si>
  <si>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</si>
  <si>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</si>
  <si>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</si>
  <si>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</si>
  <si>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</si>
  <si>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</si>
  <si>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</si>
  <si>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</si>
  <si>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</si>
  <si>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</si>
  <si>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</si>
  <si>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</si>
  <si>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</si>
  <si>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</si>
  <si>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</si>
  <si>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</si>
  <si>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</si>
  <si>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</si>
  <si>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</si>
  <si>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</si>
  <si>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</si>
  <si>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</si>
  <si>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</si>
  <si>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</si>
  <si>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</si>
  <si>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</si>
  <si>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</si>
  <si>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</si>
  <si>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</si>
  <si>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</si>
  <si>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</si>
  <si>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</si>
  <si>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</si>
  <si>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</si>
  <si>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</si>
  <si>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</si>
  <si>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</si>
  <si>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</si>
  <si>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</si>
  <si>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</si>
  <si>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</si>
  <si>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</si>
  <si>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</si>
  <si>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</si>
  <si>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</si>
  <si>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</si>
  <si>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</si>
  <si>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</si>
  <si>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</si>
  <si>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</si>
  <si>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</si>
  <si>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</si>
  <si>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</si>
  <si>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</si>
  <si>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</si>
  <si>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</si>
  <si>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</si>
  <si>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</si>
  <si>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</si>
  <si>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</si>
  <si>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</si>
  <si>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</si>
  <si>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</si>
  <si>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</si>
  <si>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</si>
  <si>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</si>
  <si>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</si>
  <si>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</si>
  <si>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</si>
  <si>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</si>
  <si>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</si>
  <si>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</si>
  <si>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</si>
  <si>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</si>
  <si>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</si>
  <si>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</si>
  <si>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</si>
  <si>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</si>
  <si>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</si>
  <si>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</si>
  <si>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</si>
  <si>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</si>
  <si>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</si>
  <si>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</si>
  <si>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</si>
  <si>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</si>
  <si>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</si>
  <si>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</si>
  <si>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</si>
  <si>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</si>
  <si>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</si>
  <si>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</si>
  <si>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</si>
  <si>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</si>
  <si>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</si>
  <si>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</si>
  <si>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</si>
  <si>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</si>
  <si>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</si>
  <si>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</si>
  <si>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</si>
  <si>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</si>
  <si>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</si>
  <si>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</si>
  <si>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</si>
  <si>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</si>
  <si>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</si>
  <si>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</si>
  <si>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</si>
  <si>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</si>
  <si>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</si>
  <si>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</si>
  <si>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</si>
  <si>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</si>
  <si>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</si>
  <si>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</si>
  <si>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</si>
  <si>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</si>
  <si>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</si>
  <si>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</si>
  <si>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</si>
  <si>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</si>
  <si>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</si>
  <si>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</si>
  <si>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</si>
  <si>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</si>
  <si>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</si>
  <si>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</si>
  <si>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</si>
  <si>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</si>
  <si>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</si>
  <si>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</si>
  <si>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</si>
  <si>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</si>
  <si>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</si>
  <si>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</si>
  <si>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</si>
  <si>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</si>
  <si>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</si>
  <si>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</si>
  <si>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</si>
  <si>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</si>
  <si>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</si>
  <si>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</si>
  <si>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</si>
  <si>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</si>
  <si>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</si>
  <si>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</si>
  <si>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</si>
  <si>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</si>
  <si>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</si>
  <si>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</si>
  <si>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</si>
  <si>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</si>
  <si>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</si>
  <si>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</si>
  <si>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</si>
  <si>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</si>
  <si>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</si>
  <si>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</si>
  <si>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</si>
  <si>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</si>
  <si>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</si>
  <si>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</si>
  <si>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</si>
  <si>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</si>
  <si>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</si>
  <si>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</si>
  <si>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</si>
  <si>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</si>
  <si>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</si>
  <si>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</si>
  <si>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</si>
  <si>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</si>
  <si>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</si>
  <si>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</si>
  <si>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</si>
  <si>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</si>
  <si>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</si>
  <si>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</si>
  <si>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</si>
  <si>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</si>
  <si>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</si>
  <si>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</si>
  <si>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</si>
  <si>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</si>
  <si>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</si>
  <si>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</si>
  <si>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</si>
  <si>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</si>
  <si>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</si>
  <si>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</si>
  <si>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</si>
  <si>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</si>
  <si>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</si>
  <si>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</si>
  <si>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</si>
  <si>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</si>
  <si>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</si>
  <si>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</si>
  <si>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</si>
  <si>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</si>
  <si>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</si>
  <si>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</si>
  <si>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</si>
  <si>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</si>
  <si>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</si>
  <si>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</si>
  <si>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</si>
  <si>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</si>
  <si>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</si>
  <si>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</si>
  <si>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</si>
  <si>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</si>
  <si>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</si>
  <si>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</si>
  <si>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</si>
  <si>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</si>
  <si>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</si>
  <si>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</si>
  <si>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</si>
  <si>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</si>
  <si>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</si>
  <si>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</si>
  <si>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</si>
  <si>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</si>
  <si>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</si>
  <si>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</si>
  <si>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Douglas     </t>
  </si>
  <si>
    <t>4.47-9:2020</t>
  </si>
  <si>
    <t xml:space="preserve">Colville Tribal PD </t>
  </si>
  <si>
    <t xml:space="preserve">Coulee Dam PD </t>
  </si>
  <si>
    <t xml:space="preserve">Douglas CO </t>
  </si>
  <si>
    <t xml:space="preserve">East Wenatchee PD </t>
  </si>
  <si>
    <t xml:space="preserve">Grant CO </t>
  </si>
  <si>
    <t xml:space="preserve">Mansfield PD </t>
  </si>
  <si>
    <t xml:space="preserve">Okanogan CO </t>
  </si>
  <si>
    <t xml:space="preserve">Rock Island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</si>
</sst>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Douglas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0.97</c:v>
                </c:pt>
                <c:pt idx="1">
                  <c:v>0.71</c:v>
                </c:pt>
                <c:pt idx="2">
                  <c:v>0.81</c:v>
                </c:pt>
                <c:pt idx="3">
                  <c:v>0.93</c:v>
                </c:pt>
                <c:pt idx="4">
                  <c:v>0.85</c:v>
                </c:pt>
                <c:pt idx="5">
                  <c:v>0.89</c:v>
                </c:pt>
                <c:pt idx="6">
                  <c:v>0.88</c:v>
                </c:pt>
                <c:pt idx="7">
                  <c:v>0.88</c:v>
                </c:pt>
                <c:pt idx="8">
                  <c:v>0.79</c:v>
                </c:pt>
                <c:pt idx="9">
                  <c:v>0.82</c:v>
                </c:pt>
                <c:pt idx="10">
                  <c:v>0.79</c:v>
                </c:pt>
                <c:pt idx="11">
                  <c:v>0.77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1.27</c:v>
                </c:pt>
                <c:pt idx="1">
                  <c:v>1</c:v>
                </c:pt>
                <c:pt idx="2">
                  <c:v>1.0900000000000001</c:v>
                </c:pt>
                <c:pt idx="3">
                  <c:v>1.07</c:v>
                </c:pt>
                <c:pt idx="4">
                  <c:v>0.97</c:v>
                </c:pt>
                <c:pt idx="5">
                  <c:v>0.96</c:v>
                </c:pt>
                <c:pt idx="6">
                  <c:v>0.95</c:v>
                </c:pt>
                <c:pt idx="7">
                  <c:v>0.94</c:v>
                </c:pt>
                <c:pt idx="8">
                  <c:v>0.84</c:v>
                </c:pt>
                <c:pt idx="9">
                  <c:v>0.88</c:v>
                </c:pt>
                <c:pt idx="10">
                  <c:v>0.86</c:v>
                </c:pt>
                <c:pt idx="11">
                  <c:v>0.82</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Douglas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6.36</c:v>
                </c:pt>
                <c:pt idx="1">
                  <c:v>7.45</c:v>
                </c:pt>
                <c:pt idx="2">
                  <c:v>8.83</c:v>
                </c:pt>
                <c:pt idx="3">
                  <c:v>10.35</c:v>
                </c:pt>
                <c:pt idx="4">
                  <c:v>9.8800000000000008</c:v>
                </c:pt>
                <c:pt idx="5">
                  <c:v>7.33</c:v>
                </c:pt>
                <c:pt idx="6">
                  <c:v>5.99</c:v>
                </c:pt>
                <c:pt idx="7">
                  <c:v>5.54</c:v>
                </c:pt>
                <c:pt idx="8">
                  <c:v>4.5999999999999996</c:v>
                </c:pt>
                <c:pt idx="9">
                  <c:v>4.3499999999999996</c:v>
                </c:pt>
                <c:pt idx="10">
                  <c:v>3.78</c:v>
                </c:pt>
                <c:pt idx="11">
                  <c:v>3.8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8.7799999999999994</c:v>
                </c:pt>
                <c:pt idx="1">
                  <c:v>9.4600000000000009</c:v>
                </c:pt>
                <c:pt idx="2">
                  <c:v>10.49</c:v>
                </c:pt>
                <c:pt idx="3">
                  <c:v>11.33</c:v>
                </c:pt>
                <c:pt idx="4">
                  <c:v>9.7899999999999991</c:v>
                </c:pt>
                <c:pt idx="5">
                  <c:v>8.15</c:v>
                </c:pt>
                <c:pt idx="6">
                  <c:v>7.09</c:v>
                </c:pt>
                <c:pt idx="7">
                  <c:v>5.91</c:v>
                </c:pt>
                <c:pt idx="8">
                  <c:v>5.44</c:v>
                </c:pt>
                <c:pt idx="9">
                  <c:v>5.08</c:v>
                </c:pt>
                <c:pt idx="10">
                  <c:v>4.5999999999999996</c:v>
                </c:pt>
                <c:pt idx="11">
                  <c:v>4.2300000000000004</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Douglas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1.69</c:v>
                </c:pt>
                <c:pt idx="1">
                  <c:v>1.68</c:v>
                </c:pt>
                <c:pt idx="2">
                  <c:v>1.69</c:v>
                </c:pt>
                <c:pt idx="3">
                  <c:v>1.55</c:v>
                </c:pt>
                <c:pt idx="4">
                  <c:v>1.7</c:v>
                </c:pt>
                <c:pt idx="5">
                  <c:v>1.66</c:v>
                </c:pt>
                <c:pt idx="6">
                  <c:v>1.77</c:v>
                </c:pt>
                <c:pt idx="7">
                  <c:v>1.83</c:v>
                </c:pt>
                <c:pt idx="8">
                  <c:v>1.85</c:v>
                </c:pt>
                <c:pt idx="9">
                  <c:v>1.74</c:v>
                </c:pt>
                <c:pt idx="10">
                  <c:v>1.74</c:v>
                </c:pt>
                <c:pt idx="11">
                  <c:v>1.76</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Douglas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12.82</c:v>
                </c:pt>
                <c:pt idx="1">
                  <c:v>14.92</c:v>
                </c:pt>
                <c:pt idx="2">
                  <c:v>18.8</c:v>
                </c:pt>
                <c:pt idx="3">
                  <c:v>21.46</c:v>
                </c:pt>
                <c:pt idx="4">
                  <c:v>23.06</c:v>
                </c:pt>
                <c:pt idx="5">
                  <c:v>22.91</c:v>
                </c:pt>
                <c:pt idx="6">
                  <c:v>22.12</c:v>
                </c:pt>
                <c:pt idx="7">
                  <c:v>21.37</c:v>
                </c:pt>
                <c:pt idx="8">
                  <c:v>19.34</c:v>
                </c:pt>
                <c:pt idx="9">
                  <c:v>18.61</c:v>
                </c:pt>
                <c:pt idx="10">
                  <c:v>16.89</c:v>
                </c:pt>
                <c:pt idx="11">
                  <c:v>15.7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13.94</c:v>
                </c:pt>
                <c:pt idx="1">
                  <c:v>16.25</c:v>
                </c:pt>
                <c:pt idx="2">
                  <c:v>19.16</c:v>
                </c:pt>
                <c:pt idx="3">
                  <c:v>21.59</c:v>
                </c:pt>
                <c:pt idx="4">
                  <c:v>22.32</c:v>
                </c:pt>
                <c:pt idx="5">
                  <c:v>22.53</c:v>
                </c:pt>
                <c:pt idx="6">
                  <c:v>21.97</c:v>
                </c:pt>
                <c:pt idx="7">
                  <c:v>20.58</c:v>
                </c:pt>
                <c:pt idx="8">
                  <c:v>19.41</c:v>
                </c:pt>
                <c:pt idx="9">
                  <c:v>18.600000000000001</c:v>
                </c:pt>
                <c:pt idx="10">
                  <c:v>17.579999999999998</c:v>
                </c:pt>
                <c:pt idx="11">
                  <c:v>16.3</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Douglas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5.35</c:v>
                </c:pt>
                <c:pt idx="1">
                  <c:v>7.61</c:v>
                </c:pt>
                <c:pt idx="2">
                  <c:v>8.15</c:v>
                </c:pt>
                <c:pt idx="3">
                  <c:v>8.01</c:v>
                </c:pt>
                <c:pt idx="4">
                  <c:v>7.5</c:v>
                </c:pt>
                <c:pt idx="5">
                  <c:v>6.96</c:v>
                </c:pt>
                <c:pt idx="6">
                  <c:v>7.24</c:v>
                </c:pt>
                <c:pt idx="7">
                  <c:v>6.27</c:v>
                </c:pt>
                <c:pt idx="8">
                  <c:v>7.11</c:v>
                </c:pt>
                <c:pt idx="9">
                  <c:v>5.71</c:v>
                </c:pt>
                <c:pt idx="10">
                  <c:v>5.33</c:v>
                </c:pt>
                <c:pt idx="11">
                  <c:v>5.63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5.59</c:v>
                </c:pt>
                <c:pt idx="1">
                  <c:v>7.92</c:v>
                </c:pt>
                <c:pt idx="2">
                  <c:v>8.59</c:v>
                </c:pt>
                <c:pt idx="3">
                  <c:v>8.5299999999999994</c:v>
                </c:pt>
                <c:pt idx="4">
                  <c:v>8</c:v>
                </c:pt>
                <c:pt idx="5">
                  <c:v>7.52</c:v>
                </c:pt>
                <c:pt idx="6">
                  <c:v>6.82</c:v>
                </c:pt>
                <c:pt idx="7">
                  <c:v>5.95</c:v>
                </c:pt>
                <c:pt idx="8">
                  <c:v>6.17</c:v>
                </c:pt>
                <c:pt idx="9">
                  <c:v>5.22</c:v>
                </c:pt>
                <c:pt idx="10">
                  <c:v>5.03</c:v>
                </c:pt>
                <c:pt idx="11">
                  <c:v>5.2</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Douglas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52.99</c:v>
                </c:pt>
                <c:pt idx="1">
                  <c:v>57.02</c:v>
                </c:pt>
                <c:pt idx="2">
                  <c:v>60.07</c:v>
                </c:pt>
                <c:pt idx="3">
                  <c:v>60.62</c:v>
                </c:pt>
                <c:pt idx="4">
                  <c:v>62.79</c:v>
                </c:pt>
                <c:pt idx="5">
                  <c:v>62.63</c:v>
                </c:pt>
                <c:pt idx="6">
                  <c:v>64.180000000000007</c:v>
                </c:pt>
                <c:pt idx="7">
                  <c:v>61.31</c:v>
                </c:pt>
                <c:pt idx="8">
                  <c:v>61.11</c:v>
                </c:pt>
                <c:pt idx="9">
                  <c:v>60.36</c:v>
                </c:pt>
                <c:pt idx="10">
                  <c:v>57.96</c:v>
                </c:pt>
                <c:pt idx="11">
                  <c:v>59.72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49.91</c:v>
                </c:pt>
                <c:pt idx="1">
                  <c:v>49.38</c:v>
                </c:pt>
                <c:pt idx="2">
                  <c:v>50.97</c:v>
                </c:pt>
                <c:pt idx="3">
                  <c:v>52.48</c:v>
                </c:pt>
                <c:pt idx="4">
                  <c:v>53.03</c:v>
                </c:pt>
                <c:pt idx="5">
                  <c:v>54.48</c:v>
                </c:pt>
                <c:pt idx="6">
                  <c:v>54.7</c:v>
                </c:pt>
                <c:pt idx="7">
                  <c:v>54.53</c:v>
                </c:pt>
                <c:pt idx="8">
                  <c:v>53.82</c:v>
                </c:pt>
                <c:pt idx="9">
                  <c:v>53.48</c:v>
                </c:pt>
                <c:pt idx="10">
                  <c:v>52.71</c:v>
                </c:pt>
                <c:pt idx="11">
                  <c:v>54.81</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Douglas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12.1</c:v>
                </c:pt>
                <c:pt idx="1">
                  <c:v>11.58</c:v>
                </c:pt>
                <c:pt idx="2">
                  <c:v>9.89</c:v>
                </c:pt>
                <c:pt idx="3">
                  <c:v>10.87</c:v>
                </c:pt>
                <c:pt idx="4">
                  <c:v>8.49</c:v>
                </c:pt>
                <c:pt idx="5">
                  <c:v>11.72</c:v>
                </c:pt>
                <c:pt idx="6">
                  <c:v>9.59</c:v>
                </c:pt>
                <c:pt idx="7">
                  <c:v>10.53</c:v>
                </c:pt>
                <c:pt idx="8">
                  <c:v>14.29</c:v>
                </c:pt>
                <c:pt idx="9">
                  <c:v>13.56</c:v>
                </c:pt>
                <c:pt idx="10">
                  <c:v>15.25</c:v>
                </c:pt>
                <c:pt idx="11">
                  <c:v>14.07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16.54</c:v>
                </c:pt>
                <c:pt idx="1">
                  <c:v>15.19</c:v>
                </c:pt>
                <c:pt idx="2">
                  <c:v>15.89</c:v>
                </c:pt>
                <c:pt idx="3">
                  <c:v>15.45</c:v>
                </c:pt>
                <c:pt idx="4">
                  <c:v>10.31</c:v>
                </c:pt>
                <c:pt idx="5">
                  <c:v>12.5</c:v>
                </c:pt>
                <c:pt idx="6">
                  <c:v>10.86</c:v>
                </c:pt>
                <c:pt idx="7">
                  <c:v>16.899999999999999</c:v>
                </c:pt>
                <c:pt idx="8">
                  <c:v>16.690000000000001</c:v>
                </c:pt>
                <c:pt idx="9">
                  <c:v>14.7</c:v>
                </c:pt>
                <c:pt idx="10">
                  <c:v>15.4</c:v>
                </c:pt>
                <c:pt idx="11">
                  <c:v>14.13</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Douglas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16.27</c:v>
                </c:pt>
                <c:pt idx="1">
                  <c:v>12.29</c:v>
                </c:pt>
                <c:pt idx="2">
                  <c:v>4.2699999999999996</c:v>
                </c:pt>
                <c:pt idx="3">
                  <c:v>-0.26</c:v>
                </c:pt>
                <c:pt idx="4">
                  <c:v>0.23</c:v>
                </c:pt>
                <c:pt idx="5">
                  <c:v>4.13</c:v>
                </c:pt>
                <c:pt idx="6">
                  <c:v>5.88</c:v>
                </c:pt>
                <c:pt idx="7">
                  <c:v>1.4</c:v>
                </c:pt>
                <c:pt idx="8">
                  <c:v>12.22</c:v>
                </c:pt>
                <c:pt idx="9">
                  <c:v>11.58</c:v>
                </c:pt>
                <c:pt idx="10">
                  <c:v>10.29</c:v>
                </c:pt>
                <c:pt idx="11">
                  <c:v>9.75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10.95</c:v>
                </c:pt>
                <c:pt idx="1">
                  <c:v>3.32</c:v>
                </c:pt>
                <c:pt idx="2">
                  <c:v>2.16</c:v>
                </c:pt>
                <c:pt idx="3">
                  <c:v>-0.68</c:v>
                </c:pt>
                <c:pt idx="4">
                  <c:v>4.1399999999999997</c:v>
                </c:pt>
                <c:pt idx="5">
                  <c:v>2.29</c:v>
                </c:pt>
                <c:pt idx="6">
                  <c:v>4.8899999999999997</c:v>
                </c:pt>
                <c:pt idx="7">
                  <c:v>5.45</c:v>
                </c:pt>
                <c:pt idx="8">
                  <c:v>6.95</c:v>
                </c:pt>
                <c:pt idx="9">
                  <c:v>10.78</c:v>
                </c:pt>
                <c:pt idx="10">
                  <c:v>9.6999999999999993</c:v>
                </c:pt>
                <c:pt idx="11">
                  <c:v>10.050000000000001</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Douglas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4.79</c:v>
                </c:pt>
                <c:pt idx="1">
                  <c:v>2.87</c:v>
                </c:pt>
                <c:pt idx="2">
                  <c:v>2.97</c:v>
                </c:pt>
                <c:pt idx="3">
                  <c:v>2.38</c:v>
                </c:pt>
                <c:pt idx="4">
                  <c:v>2.37</c:v>
                </c:pt>
                <c:pt idx="5">
                  <c:v>3.24</c:v>
                </c:pt>
                <c:pt idx="6">
                  <c:v>3.71</c:v>
                </c:pt>
                <c:pt idx="7">
                  <c:v>3.31</c:v>
                </c:pt>
                <c:pt idx="8">
                  <c:v>3.89</c:v>
                </c:pt>
                <c:pt idx="9">
                  <c:v>4.4800000000000004</c:v>
                </c:pt>
                <c:pt idx="10">
                  <c:v>4.91</c:v>
                </c:pt>
                <c:pt idx="11">
                  <c:v>5.81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3.69</c:v>
                </c:pt>
                <c:pt idx="1">
                  <c:v>2.74</c:v>
                </c:pt>
                <c:pt idx="2">
                  <c:v>2.54</c:v>
                </c:pt>
                <c:pt idx="3">
                  <c:v>1.83</c:v>
                </c:pt>
                <c:pt idx="4">
                  <c:v>2.2000000000000002</c:v>
                </c:pt>
                <c:pt idx="5">
                  <c:v>3.01</c:v>
                </c:pt>
                <c:pt idx="6">
                  <c:v>3.17</c:v>
                </c:pt>
                <c:pt idx="7">
                  <c:v>3.44</c:v>
                </c:pt>
                <c:pt idx="8">
                  <c:v>3.55</c:v>
                </c:pt>
                <c:pt idx="9">
                  <c:v>3.8</c:v>
                </c:pt>
                <c:pt idx="10">
                  <c:v>4.6100000000000003</c:v>
                </c:pt>
                <c:pt idx="11">
                  <c:v>4.32</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Douglas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7.21</c:v>
                </c:pt>
                <c:pt idx="1">
                  <c:v>7.43</c:v>
                </c:pt>
                <c:pt idx="2">
                  <c:v>10.68</c:v>
                </c:pt>
                <c:pt idx="3">
                  <c:v>6.69</c:v>
                </c:pt>
                <c:pt idx="4">
                  <c:v>4.6100000000000003</c:v>
                </c:pt>
                <c:pt idx="5">
                  <c:v>4.6399999999999997</c:v>
                </c:pt>
                <c:pt idx="6">
                  <c:v>3.4</c:v>
                </c:pt>
                <c:pt idx="7">
                  <c:v>4.51</c:v>
                </c:pt>
                <c:pt idx="8">
                  <c:v>5.17</c:v>
                </c:pt>
                <c:pt idx="9">
                  <c:v>5.68</c:v>
                </c:pt>
                <c:pt idx="10">
                  <c:v>6.89</c:v>
                </c:pt>
                <c:pt idx="11">
                  <c:v>5.66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10.88</c:v>
                </c:pt>
                <c:pt idx="1">
                  <c:v>11.32</c:v>
                </c:pt>
                <c:pt idx="2">
                  <c:v>10.07</c:v>
                </c:pt>
                <c:pt idx="3">
                  <c:v>8.57</c:v>
                </c:pt>
                <c:pt idx="4">
                  <c:v>5.56</c:v>
                </c:pt>
                <c:pt idx="5">
                  <c:v>6.72</c:v>
                </c:pt>
                <c:pt idx="6">
                  <c:v>6.13</c:v>
                </c:pt>
                <c:pt idx="7">
                  <c:v>5.79</c:v>
                </c:pt>
                <c:pt idx="8">
                  <c:v>5.59</c:v>
                </c:pt>
                <c:pt idx="9">
                  <c:v>5.16</c:v>
                </c:pt>
                <c:pt idx="10">
                  <c:v>5.8</c:v>
                </c:pt>
                <c:pt idx="11">
                  <c:v>5.84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Douglas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2.75</c:v>
                </c:pt>
                <c:pt idx="1">
                  <c:v>3.01</c:v>
                </c:pt>
                <c:pt idx="2">
                  <c:v>3.27</c:v>
                </c:pt>
                <c:pt idx="3">
                  <c:v>2.89</c:v>
                </c:pt>
                <c:pt idx="4">
                  <c:v>1.47</c:v>
                </c:pt>
                <c:pt idx="5">
                  <c:v>1.55</c:v>
                </c:pt>
                <c:pt idx="6">
                  <c:v>1.77</c:v>
                </c:pt>
                <c:pt idx="7">
                  <c:v>2.42</c:v>
                </c:pt>
                <c:pt idx="8">
                  <c:v>2.81</c:v>
                </c:pt>
                <c:pt idx="9">
                  <c:v>1.79</c:v>
                </c:pt>
                <c:pt idx="10">
                  <c:v>2.4900000000000002</c:v>
                </c:pt>
                <c:pt idx="11">
                  <c:v>1.72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5.13</c:v>
                </c:pt>
                <c:pt idx="1">
                  <c:v>4.78</c:v>
                </c:pt>
                <c:pt idx="2">
                  <c:v>4.4000000000000004</c:v>
                </c:pt>
                <c:pt idx="3">
                  <c:v>4.37</c:v>
                </c:pt>
                <c:pt idx="4">
                  <c:v>2.42</c:v>
                </c:pt>
                <c:pt idx="5">
                  <c:v>2.0699999999999998</c:v>
                </c:pt>
                <c:pt idx="6">
                  <c:v>2.38</c:v>
                </c:pt>
                <c:pt idx="7">
                  <c:v>2.42</c:v>
                </c:pt>
                <c:pt idx="8">
                  <c:v>2.76</c:v>
                </c:pt>
                <c:pt idx="9">
                  <c:v>2.62</c:v>
                </c:pt>
                <c:pt idx="10">
                  <c:v>2.73</c:v>
                </c:pt>
                <c:pt idx="11">
                  <c:v>2.85</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Douglas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10.86</c:v>
                </c:pt>
                <c:pt idx="1">
                  <c:v>9.44</c:v>
                </c:pt>
                <c:pt idx="2">
                  <c:v>11.67</c:v>
                </c:pt>
                <c:pt idx="3">
                  <c:v>10.98</c:v>
                </c:pt>
                <c:pt idx="4">
                  <c:v>10.14</c:v>
                </c:pt>
                <c:pt idx="5">
                  <c:v>8.9</c:v>
                </c:pt>
                <c:pt idx="6">
                  <c:v>9.35</c:v>
                </c:pt>
                <c:pt idx="7">
                  <c:v>9.82</c:v>
                </c:pt>
                <c:pt idx="8">
                  <c:v>11.11</c:v>
                </c:pt>
                <c:pt idx="9">
                  <c:v>11.04</c:v>
                </c:pt>
                <c:pt idx="10">
                  <c:v>8.99</c:v>
                </c:pt>
                <c:pt idx="11">
                  <c:v>1.05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13.1</c:v>
                </c:pt>
                <c:pt idx="1">
                  <c:v>11.85</c:v>
                </c:pt>
                <c:pt idx="2">
                  <c:v>11.42</c:v>
                </c:pt>
                <c:pt idx="3">
                  <c:v>11</c:v>
                </c:pt>
                <c:pt idx="4">
                  <c:v>10.29</c:v>
                </c:pt>
                <c:pt idx="5">
                  <c:v>9.1300000000000008</c:v>
                </c:pt>
                <c:pt idx="6">
                  <c:v>9.5299999999999994</c:v>
                </c:pt>
                <c:pt idx="7">
                  <c:v>9.61</c:v>
                </c:pt>
                <c:pt idx="8">
                  <c:v>9.98</c:v>
                </c:pt>
                <c:pt idx="9">
                  <c:v>9.49</c:v>
                </c:pt>
                <c:pt idx="10">
                  <c:v>8.84</c:v>
                </c:pt>
                <c:pt idx="11">
                  <c:v>6.04</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Douglas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11.03</c:v>
                </c:pt>
                <c:pt idx="1">
                  <c:v>8.27</c:v>
                </c:pt>
                <c:pt idx="2">
                  <c:v>10.4</c:v>
                </c:pt>
                <c:pt idx="3">
                  <c:v>9.42</c:v>
                </c:pt>
                <c:pt idx="4">
                  <c:v>11.55</c:v>
                </c:pt>
                <c:pt idx="5">
                  <c:v>8.5500000000000007</c:v>
                </c:pt>
                <c:pt idx="6">
                  <c:v>6.69</c:v>
                </c:pt>
                <c:pt idx="7">
                  <c:v>13.87</c:v>
                </c:pt>
                <c:pt idx="8">
                  <c:v>12.37</c:v>
                </c:pt>
                <c:pt idx="9">
                  <c:v>10</c:v>
                </c:pt>
                <c:pt idx="10">
                  <c:v>12.46</c:v>
                </c:pt>
                <c:pt idx="11">
                  <c:v>11.28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10.92</c:v>
                </c:pt>
                <c:pt idx="1">
                  <c:v>11.6</c:v>
                </c:pt>
                <c:pt idx="2">
                  <c:v>11.51</c:v>
                </c:pt>
                <c:pt idx="3">
                  <c:v>11.52</c:v>
                </c:pt>
                <c:pt idx="4">
                  <c:v>12.32</c:v>
                </c:pt>
                <c:pt idx="5">
                  <c:v>9.91</c:v>
                </c:pt>
                <c:pt idx="6">
                  <c:v>12.59</c:v>
                </c:pt>
                <c:pt idx="7">
                  <c:v>13.03</c:v>
                </c:pt>
                <c:pt idx="8">
                  <c:v>13.39</c:v>
                </c:pt>
                <c:pt idx="9">
                  <c:v>12.12</c:v>
                </c:pt>
                <c:pt idx="10">
                  <c:v>13.07</c:v>
                </c:pt>
                <c:pt idx="11">
                  <c:v>12.93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Douglas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0.74</c:v>
                </c:pt>
                <c:pt idx="1">
                  <c:v>0.8</c:v>
                </c:pt>
                <c:pt idx="2">
                  <c:v>0.5</c:v>
                </c:pt>
                <c:pt idx="3">
                  <c:v>0.51</c:v>
                </c:pt>
                <c:pt idx="4">
                  <c:v>0.49</c:v>
                </c:pt>
                <c:pt idx="5">
                  <c:v>0.55000000000000004</c:v>
                </c:pt>
                <c:pt idx="6">
                  <c:v>0.37</c:v>
                </c:pt>
                <c:pt idx="7">
                  <c:v>0.47</c:v>
                </c:pt>
                <c:pt idx="8">
                  <c:v>0.7</c:v>
                </c:pt>
                <c:pt idx="9">
                  <c:v>0.49</c:v>
                </c:pt>
                <c:pt idx="10">
                  <c:v>0.7</c:v>
                </c:pt>
                <c:pt idx="11">
                  <c:v>0.44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1.08</c:v>
                </c:pt>
                <c:pt idx="1">
                  <c:v>1.1599999999999999</c:v>
                </c:pt>
                <c:pt idx="2">
                  <c:v>0.99</c:v>
                </c:pt>
                <c:pt idx="3">
                  <c:v>1.05</c:v>
                </c:pt>
                <c:pt idx="4">
                  <c:v>0.62</c:v>
                </c:pt>
                <c:pt idx="5">
                  <c:v>0.99</c:v>
                </c:pt>
                <c:pt idx="6">
                  <c:v>0.8</c:v>
                </c:pt>
                <c:pt idx="7">
                  <c:v>0.92</c:v>
                </c:pt>
                <c:pt idx="8">
                  <c:v>0.87</c:v>
                </c:pt>
                <c:pt idx="9">
                  <c:v>0.71</c:v>
                </c:pt>
                <c:pt idx="10">
                  <c:v>0.9</c:v>
                </c:pt>
                <c:pt idx="11">
                  <c:v>0.76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Douglas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29.6</c:v>
                </c:pt>
                <c:pt idx="1">
                  <c:v>33.97</c:v>
                </c:pt>
                <c:pt idx="2">
                  <c:v>35.020000000000003</c:v>
                </c:pt>
                <c:pt idx="3">
                  <c:v>33.979999999999997</c:v>
                </c:pt>
                <c:pt idx="4">
                  <c:v>33.200000000000003</c:v>
                </c:pt>
                <c:pt idx="5">
                  <c:v>32.82</c:v>
                </c:pt>
                <c:pt idx="6">
                  <c:v>35.590000000000003</c:v>
                </c:pt>
                <c:pt idx="7">
                  <c:v>33.78</c:v>
                </c:pt>
                <c:pt idx="8">
                  <c:v>30.34</c:v>
                </c:pt>
                <c:pt idx="9">
                  <c:v>32.090000000000003</c:v>
                </c:pt>
                <c:pt idx="10">
                  <c:v>29.97</c:v>
                </c:pt>
                <c:pt idx="11">
                  <c:v>28.92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30.55</c:v>
                </c:pt>
                <c:pt idx="1">
                  <c:v>33.31</c:v>
                </c:pt>
                <c:pt idx="2">
                  <c:v>33.78</c:v>
                </c:pt>
                <c:pt idx="3">
                  <c:v>33.36</c:v>
                </c:pt>
                <c:pt idx="4">
                  <c:v>30.38</c:v>
                </c:pt>
                <c:pt idx="5">
                  <c:v>31</c:v>
                </c:pt>
                <c:pt idx="6">
                  <c:v>32.07</c:v>
                </c:pt>
                <c:pt idx="7">
                  <c:v>31.67</c:v>
                </c:pt>
                <c:pt idx="8">
                  <c:v>28.19</c:v>
                </c:pt>
                <c:pt idx="9">
                  <c:v>28.84</c:v>
                </c:pt>
                <c:pt idx="10">
                  <c:v>26.58</c:v>
                </c:pt>
                <c:pt idx="11">
                  <c:v>26.38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Douglas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18.73</c:v>
                </c:pt>
                <c:pt idx="1">
                  <c:v>45.65</c:v>
                </c:pt>
                <c:pt idx="2">
                  <c:v>25.94</c:v>
                </c:pt>
                <c:pt idx="3">
                  <c:v>43.05</c:v>
                </c:pt>
                <c:pt idx="4">
                  <c:v>20.23</c:v>
                </c:pt>
                <c:pt idx="5">
                  <c:v>53.27</c:v>
                </c:pt>
                <c:pt idx="6">
                  <c:v>42.89</c:v>
                </c:pt>
                <c:pt idx="7">
                  <c:v>59.93</c:v>
                </c:pt>
                <c:pt idx="8">
                  <c:v>23.11</c:v>
                </c:pt>
                <c:pt idx="9">
                  <c:v>69.040000000000006</c:v>
                </c:pt>
                <c:pt idx="10">
                  <c:v>30.82</c:v>
                </c:pt>
                <c:pt idx="11">
                  <c:v>53.21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16.28</c:v>
                </c:pt>
                <c:pt idx="1">
                  <c:v>44.83</c:v>
                </c:pt>
                <c:pt idx="2">
                  <c:v>26.33</c:v>
                </c:pt>
                <c:pt idx="3">
                  <c:v>43.15</c:v>
                </c:pt>
                <c:pt idx="4">
                  <c:v>19.25</c:v>
                </c:pt>
                <c:pt idx="5">
                  <c:v>51.65</c:v>
                </c:pt>
                <c:pt idx="6">
                  <c:v>40.08</c:v>
                </c:pt>
                <c:pt idx="7">
                  <c:v>57.11</c:v>
                </c:pt>
                <c:pt idx="8">
                  <c:v>20.38</c:v>
                </c:pt>
                <c:pt idx="9">
                  <c:v>61.67</c:v>
                </c:pt>
                <c:pt idx="10">
                  <c:v>26.88</c:v>
                </c:pt>
                <c:pt idx="11">
                  <c:v>52.44</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Douglas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104.87</c:v>
                </c:pt>
                <c:pt idx="1">
                  <c:v>128.91</c:v>
                </c:pt>
                <c:pt idx="2">
                  <c:v>111.89</c:v>
                </c:pt>
                <c:pt idx="3">
                  <c:v>113.9</c:v>
                </c:pt>
                <c:pt idx="4">
                  <c:v>77.16</c:v>
                </c:pt>
                <c:pt idx="5">
                  <c:v>94.27</c:v>
                </c:pt>
                <c:pt idx="6">
                  <c:v>75.67</c:v>
                </c:pt>
                <c:pt idx="7">
                  <c:v>67.69</c:v>
                </c:pt>
                <c:pt idx="8">
                  <c:v>56.66</c:v>
                </c:pt>
                <c:pt idx="9">
                  <c:v>79.930000000000007</c:v>
                </c:pt>
                <c:pt idx="10">
                  <c:v>233.52</c:v>
                </c:pt>
                <c:pt idx="11">
                  <c:v>93.78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315.29000000000002</c:v>
                </c:pt>
                <c:pt idx="1">
                  <c:v>300.49</c:v>
                </c:pt>
                <c:pt idx="2">
                  <c:v>303.52</c:v>
                </c:pt>
                <c:pt idx="3">
                  <c:v>317.45</c:v>
                </c:pt>
                <c:pt idx="4">
                  <c:v>337.9</c:v>
                </c:pt>
                <c:pt idx="5">
                  <c:v>576.12</c:v>
                </c:pt>
                <c:pt idx="6">
                  <c:v>604.94000000000005</c:v>
                </c:pt>
                <c:pt idx="7">
                  <c:v>792.27</c:v>
                </c:pt>
                <c:pt idx="8">
                  <c:v>775.98</c:v>
                </c:pt>
                <c:pt idx="9">
                  <c:v>830.05</c:v>
                </c:pt>
                <c:pt idx="10">
                  <c:v>653.05999999999995</c:v>
                </c:pt>
                <c:pt idx="11">
                  <c:v>646.29999999999995</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Douglas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22.16</c:v>
                </c:pt>
                <c:pt idx="1">
                  <c:v>19.88</c:v>
                </c:pt>
                <c:pt idx="2">
                  <c:v>22.74</c:v>
                </c:pt>
                <c:pt idx="3">
                  <c:v>25.66</c:v>
                </c:pt>
                <c:pt idx="4">
                  <c:v>27.68</c:v>
                </c:pt>
                <c:pt idx="5">
                  <c:v>28.71</c:v>
                </c:pt>
                <c:pt idx="6">
                  <c:v>25.05</c:v>
                </c:pt>
                <c:pt idx="7">
                  <c:v>29.15</c:v>
                </c:pt>
                <c:pt idx="8">
                  <c:v>27.36</c:v>
                </c:pt>
                <c:pt idx="9">
                  <c:v>28.74</c:v>
                </c:pt>
                <c:pt idx="10">
                  <c:v>37.65</c:v>
                </c:pt>
                <c:pt idx="11">
                  <c:v>33.18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36.06</c:v>
                </c:pt>
                <c:pt idx="1">
                  <c:v>30</c:v>
                </c:pt>
                <c:pt idx="2">
                  <c:v>34.81</c:v>
                </c:pt>
                <c:pt idx="3">
                  <c:v>35.549999999999997</c:v>
                </c:pt>
                <c:pt idx="4">
                  <c:v>32.32</c:v>
                </c:pt>
                <c:pt idx="5">
                  <c:v>35.56</c:v>
                </c:pt>
                <c:pt idx="6">
                  <c:v>32.1</c:v>
                </c:pt>
                <c:pt idx="7">
                  <c:v>34.76</c:v>
                </c:pt>
                <c:pt idx="8">
                  <c:v>36.270000000000003</c:v>
                </c:pt>
                <c:pt idx="9">
                  <c:v>36.69</c:v>
                </c:pt>
                <c:pt idx="10">
                  <c:v>40.03</c:v>
                </c:pt>
                <c:pt idx="11">
                  <c:v>39.65</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Douglas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4.3099999999999996</c:v>
                </c:pt>
                <c:pt idx="1">
                  <c:v>4.6100000000000003</c:v>
                </c:pt>
                <c:pt idx="2">
                  <c:v>4.8899999999999997</c:v>
                </c:pt>
                <c:pt idx="3">
                  <c:v>6.09</c:v>
                </c:pt>
                <c:pt idx="4">
                  <c:v>4.1500000000000004</c:v>
                </c:pt>
                <c:pt idx="5">
                  <c:v>5.16</c:v>
                </c:pt>
                <c:pt idx="6">
                  <c:v>3.79</c:v>
                </c:pt>
                <c:pt idx="7">
                  <c:v>4.67</c:v>
                </c:pt>
                <c:pt idx="8">
                  <c:v>3.69</c:v>
                </c:pt>
                <c:pt idx="9">
                  <c:v>3.32</c:v>
                </c:pt>
                <c:pt idx="10">
                  <c:v>3.32</c:v>
                </c:pt>
                <c:pt idx="11">
                  <c:v>3.53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4.24</c:v>
                </c:pt>
                <c:pt idx="1">
                  <c:v>4.07</c:v>
                </c:pt>
                <c:pt idx="2">
                  <c:v>4.74</c:v>
                </c:pt>
                <c:pt idx="3">
                  <c:v>4.33</c:v>
                </c:pt>
                <c:pt idx="4">
                  <c:v>4.09</c:v>
                </c:pt>
                <c:pt idx="5">
                  <c:v>4.04</c:v>
                </c:pt>
                <c:pt idx="6">
                  <c:v>3.8</c:v>
                </c:pt>
                <c:pt idx="7">
                  <c:v>3.93</c:v>
                </c:pt>
                <c:pt idx="8">
                  <c:v>3.57</c:v>
                </c:pt>
                <c:pt idx="9">
                  <c:v>3.51</c:v>
                </c:pt>
                <c:pt idx="10">
                  <c:v>3.38</c:v>
                </c:pt>
                <c:pt idx="11">
                  <c:v>3.38</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Douglas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82.53</c:v>
                </c:pt>
                <c:pt idx="1">
                  <c:v>87.91</c:v>
                </c:pt>
                <c:pt idx="2">
                  <c:v>84.16</c:v>
                </c:pt>
                <c:pt idx="3">
                  <c:v>64.959999999999994</c:v>
                </c:pt>
                <c:pt idx="4">
                  <c:v>61.33</c:v>
                </c:pt>
                <c:pt idx="5">
                  <c:v>45.27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67.55</c:v>
                </c:pt>
                <c:pt idx="1">
                  <c:v>67.989999999999995</c:v>
                </c:pt>
                <c:pt idx="2">
                  <c:v>77.680000000000007</c:v>
                </c:pt>
                <c:pt idx="3">
                  <c:v>54.2</c:v>
                </c:pt>
                <c:pt idx="4">
                  <c:v>44.1</c:v>
                </c:pt>
                <c:pt idx="5">
                  <c:v>34.78</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Douglas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59.89</c:v>
                </c:pt>
                <c:pt idx="1">
                  <c:v>62.69</c:v>
                </c:pt>
                <c:pt idx="2">
                  <c:v>61.63</c:v>
                </c:pt>
                <c:pt idx="3">
                  <c:v>58.31</c:v>
                </c:pt>
                <c:pt idx="4">
                  <c:v>50.48</c:v>
                </c:pt>
                <c:pt idx="5">
                  <c:v>53.94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61.45</c:v>
                </c:pt>
                <c:pt idx="1">
                  <c:v>60.17</c:v>
                </c:pt>
                <c:pt idx="2">
                  <c:v>58.33</c:v>
                </c:pt>
                <c:pt idx="3">
                  <c:v>60.74</c:v>
                </c:pt>
                <c:pt idx="4">
                  <c:v>53.75</c:v>
                </c:pt>
                <c:pt idx="5">
                  <c:v>53.84</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Douglas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55.82</c:v>
                </c:pt>
                <c:pt idx="1">
                  <c:v>58.04</c:v>
                </c:pt>
                <c:pt idx="2">
                  <c:v>65.010000000000005</c:v>
                </c:pt>
                <c:pt idx="3">
                  <c:v>58.32</c:v>
                </c:pt>
                <c:pt idx="4">
                  <c:v>59.2</c:v>
                </c:pt>
                <c:pt idx="5">
                  <c:v>56.59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62.07</c:v>
                </c:pt>
                <c:pt idx="1">
                  <c:v>63.18</c:v>
                </c:pt>
                <c:pt idx="2">
                  <c:v>66.650000000000006</c:v>
                </c:pt>
                <c:pt idx="3">
                  <c:v>62.91</c:v>
                </c:pt>
                <c:pt idx="4">
                  <c:v>61.04</c:v>
                </c:pt>
                <c:pt idx="5">
                  <c:v>60.02</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Douglas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14.1</c:v>
                </c:pt>
                <c:pt idx="1">
                  <c:v>16.39</c:v>
                </c:pt>
                <c:pt idx="2">
                  <c:v>9.91</c:v>
                </c:pt>
                <c:pt idx="3">
                  <c:v>8.6999999999999993</c:v>
                </c:pt>
                <c:pt idx="4">
                  <c:v>12.12</c:v>
                </c:pt>
                <c:pt idx="5">
                  <c:v>16.55</c:v>
                </c:pt>
                <c:pt idx="6">
                  <c:v>11.75</c:v>
                </c:pt>
                <c:pt idx="7">
                  <c:v>8.25</c:v>
                </c:pt>
                <c:pt idx="8">
                  <c:v>8.32</c:v>
                </c:pt>
                <c:pt idx="9">
                  <c:v>10.35</c:v>
                </c:pt>
                <c:pt idx="10">
                  <c:v>8.57</c:v>
                </c:pt>
                <c:pt idx="11">
                  <c:v>11.62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19.440000000000001</c:v>
                </c:pt>
                <c:pt idx="1">
                  <c:v>19.899999999999999</c:v>
                </c:pt>
                <c:pt idx="2">
                  <c:v>17.100000000000001</c:v>
                </c:pt>
                <c:pt idx="3">
                  <c:v>13.89</c:v>
                </c:pt>
                <c:pt idx="4">
                  <c:v>12.85</c:v>
                </c:pt>
                <c:pt idx="5">
                  <c:v>16.68</c:v>
                </c:pt>
                <c:pt idx="6">
                  <c:v>14.55</c:v>
                </c:pt>
                <c:pt idx="7">
                  <c:v>13.37</c:v>
                </c:pt>
                <c:pt idx="8">
                  <c:v>12.07</c:v>
                </c:pt>
                <c:pt idx="9">
                  <c:v>12.66</c:v>
                </c:pt>
                <c:pt idx="10">
                  <c:v>9.6300000000000008</c:v>
                </c:pt>
                <c:pt idx="11">
                  <c:v>9.8699999999999992</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Douglas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78.69</c:v>
                </c:pt>
                <c:pt idx="1">
                  <c:v>77.11</c:v>
                </c:pt>
                <c:pt idx="2">
                  <c:v>79.83</c:v>
                </c:pt>
                <c:pt idx="3">
                  <c:v>84.35</c:v>
                </c:pt>
                <c:pt idx="4">
                  <c:v>74.680000000000007</c:v>
                </c:pt>
                <c:pt idx="5">
                  <c:v>74.819999999999993</c:v>
                </c:pt>
                <c:pt idx="6">
                  <c:v>79.48</c:v>
                </c:pt>
                <c:pt idx="7">
                  <c:v>81.93</c:v>
                </c:pt>
                <c:pt idx="8">
                  <c:v>85.62</c:v>
                </c:pt>
                <c:pt idx="9">
                  <c:v>86.69</c:v>
                </c:pt>
                <c:pt idx="10">
                  <c:v>86.07</c:v>
                </c:pt>
                <c:pt idx="11">
                  <c:v>91.27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72.58</c:v>
                </c:pt>
                <c:pt idx="1">
                  <c:v>73.459999999999994</c:v>
                </c:pt>
                <c:pt idx="2">
                  <c:v>76.67</c:v>
                </c:pt>
                <c:pt idx="3">
                  <c:v>79.099999999999994</c:v>
                </c:pt>
                <c:pt idx="4">
                  <c:v>75.84</c:v>
                </c:pt>
                <c:pt idx="5">
                  <c:v>74</c:v>
                </c:pt>
                <c:pt idx="6">
                  <c:v>75.56</c:v>
                </c:pt>
                <c:pt idx="7">
                  <c:v>77.459999999999994</c:v>
                </c:pt>
                <c:pt idx="8">
                  <c:v>79.599999999999994</c:v>
                </c:pt>
                <c:pt idx="9">
                  <c:v>79.47</c:v>
                </c:pt>
                <c:pt idx="10">
                  <c:v>83.15</c:v>
                </c:pt>
                <c:pt idx="11">
                  <c:v>84.3</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Douglas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83.56</c:v>
                </c:pt>
                <c:pt idx="1">
                  <c:v>82.63</c:v>
                </c:pt>
                <c:pt idx="2">
                  <c:v>83.44</c:v>
                </c:pt>
                <c:pt idx="3">
                  <c:v>85.22</c:v>
                </c:pt>
                <c:pt idx="4">
                  <c:v>87.15</c:v>
                </c:pt>
                <c:pt idx="5">
                  <c:v>84.81</c:v>
                </c:pt>
                <c:pt idx="6">
                  <c:v>80.11</c:v>
                </c:pt>
                <c:pt idx="7">
                  <c:v>83.61</c:v>
                </c:pt>
                <c:pt idx="8">
                  <c:v>87.45</c:v>
                </c:pt>
                <c:pt idx="9">
                  <c:v>88.28</c:v>
                </c:pt>
                <c:pt idx="10">
                  <c:v>97.2</c:v>
                </c:pt>
                <c:pt idx="11">
                  <c:v>90.05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77.13</c:v>
                </c:pt>
                <c:pt idx="1">
                  <c:v>78.95</c:v>
                </c:pt>
                <c:pt idx="2">
                  <c:v>82.54</c:v>
                </c:pt>
                <c:pt idx="3">
                  <c:v>77.849999999999994</c:v>
                </c:pt>
                <c:pt idx="4">
                  <c:v>80.08</c:v>
                </c:pt>
                <c:pt idx="5">
                  <c:v>78.010000000000005</c:v>
                </c:pt>
                <c:pt idx="6">
                  <c:v>76.81</c:v>
                </c:pt>
                <c:pt idx="7">
                  <c:v>78.66</c:v>
                </c:pt>
                <c:pt idx="8">
                  <c:v>82.19</c:v>
                </c:pt>
                <c:pt idx="9">
                  <c:v>82.62</c:v>
                </c:pt>
                <c:pt idx="10">
                  <c:v>85.66</c:v>
                </c:pt>
                <c:pt idx="11">
                  <c:v>88.64</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Douglas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c:v>
                </c:pt>
                <c:pt idx="3">
                  <c:v>5</c:v>
                </c:pt>
                <c:pt idx="4">
                  <c:v>5</c:v>
                </c:pt>
                <c:pt idx="5">
                  <c:v>5</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Douglas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48.04</c:v>
                </c:pt>
                <c:pt idx="9">
                  <c:v>47.25</c:v>
                </c:pt>
                <c:pt idx="10">
                  <c:v>39.81</c:v>
                </c:pt>
                <c:pt idx="11">
                  <c:v>41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47.06</c:v>
                </c:pt>
                <c:pt idx="9">
                  <c:v>39.08</c:v>
                </c:pt>
                <c:pt idx="10">
                  <c:v>40.020000000000003</c:v>
                </c:pt>
                <c:pt idx="11">
                  <c:v>43.28</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Douglas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41.44</c:v>
                </c:pt>
                <c:pt idx="9">
                  <c:v>29.65</c:v>
                </c:pt>
                <c:pt idx="10">
                  <c:v>39.92</c:v>
                </c:pt>
                <c:pt idx="11">
                  <c:v>40.380000000000003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41.77</c:v>
                </c:pt>
                <c:pt idx="9">
                  <c:v>30.34</c:v>
                </c:pt>
                <c:pt idx="10">
                  <c:v>32.72</c:v>
                </c:pt>
                <c:pt idx="11">
                  <c:v>42.52</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Douglas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54.1</c:v>
                </c:pt>
                <c:pt idx="9">
                  <c:v>51.28</c:v>
                </c:pt>
                <c:pt idx="10">
                  <c:v>45.9</c:v>
                </c:pt>
                <c:pt idx="11">
                  <c:v>55.93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51.78</c:v>
                </c:pt>
                <c:pt idx="9">
                  <c:v>41.19</c:v>
                </c:pt>
                <c:pt idx="10">
                  <c:v>42.99</c:v>
                </c:pt>
                <c:pt idx="11">
                  <c:v>54.48</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-2.41</c:v>
                </c:pt>
                <c:pt idx="1">
                  <c:v>0.24</c:v>
                </c:pt>
                <c:pt idx="2">
                  <c:v>0.18</c:v>
                </c:pt>
                <c:pt idx="3">
                  <c:v>-0.71</c:v>
                </c:pt>
                <c:pt idx="4">
                  <c:v>-1.1000000000000001</c:v>
                </c:pt>
                <c:pt idx="5">
                  <c:v>0.97</c:v>
                </c:pt>
                <c:pt idx="6">
                  <c:v>0.32</c:v>
                </c:pt>
                <c:pt idx="7">
                  <c:v>-0.96</c:v>
                </c:pt>
                <c:pt idx="8">
                  <c:v>0.95</c:v>
                </c:pt>
                <c:pt idx="9">
                  <c:v>0.5</c:v>
                </c:pt>
                <c:pt idx="10">
                  <c:v>-0.05</c:v>
                </c:pt>
                <c:pt idx="11">
                  <c:v>0.25</c:v>
                </c:pt>
                <c:pt idx="12">
                  <c:v>0.23</c:v>
                </c:pt>
                <c:pt idx="13">
                  <c:v>1.1399999999999999</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Douglas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-1.42</c:v>
                </c:pt>
                <c:pt idx="1">
                  <c:v>-0.19</c:v>
                </c:pt>
                <c:pt idx="2">
                  <c:v>0.12</c:v>
                </c:pt>
                <c:pt idx="3">
                  <c:v>-0.51</c:v>
                </c:pt>
                <c:pt idx="4">
                  <c:v>-1.69</c:v>
                </c:pt>
                <c:pt idx="5">
                  <c:v>0.87</c:v>
                </c:pt>
                <c:pt idx="6">
                  <c:v>-0.25</c:v>
                </c:pt>
                <c:pt idx="7">
                  <c:v>-0.51</c:v>
                </c:pt>
                <c:pt idx="8">
                  <c:v>1.08</c:v>
                </c:pt>
                <c:pt idx="9">
                  <c:v>0.6</c:v>
                </c:pt>
                <c:pt idx="10">
                  <c:v>-0.27</c:v>
                </c:pt>
                <c:pt idx="11">
                  <c:v>0.15</c:v>
                </c:pt>
                <c:pt idx="12">
                  <c:v>-7.0000000000000007E-2</c:v>
                </c:pt>
                <c:pt idx="13">
                  <c:v>-0.3</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Douglas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51.24</c:v>
                </c:pt>
                <c:pt idx="9">
                  <c:v>38.03</c:v>
                </c:pt>
                <c:pt idx="10">
                  <c:v>50.28</c:v>
                </c:pt>
                <c:pt idx="11">
                  <c:v>53.83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52.81</c:v>
                </c:pt>
                <c:pt idx="9">
                  <c:v>38.659999999999997</c:v>
                </c:pt>
                <c:pt idx="10">
                  <c:v>42.12</c:v>
                </c:pt>
                <c:pt idx="11">
                  <c:v>55.44</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Douglas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3.13</c:v>
                </c:pt>
                <c:pt idx="1">
                  <c:v>1.97</c:v>
                </c:pt>
                <c:pt idx="2">
                  <c:v>2.8</c:v>
                </c:pt>
                <c:pt idx="3">
                  <c:v>1.8</c:v>
                </c:pt>
                <c:pt idx="4">
                  <c:v>3.12</c:v>
                </c:pt>
                <c:pt idx="5">
                  <c:v>1.24</c:v>
                </c:pt>
                <c:pt idx="6">
                  <c:v>2.4700000000000002</c:v>
                </c:pt>
                <c:pt idx="7">
                  <c:v>1.48</c:v>
                </c:pt>
                <c:pt idx="8">
                  <c:v>1.84</c:v>
                </c:pt>
                <c:pt idx="9">
                  <c:v>1.03</c:v>
                </c:pt>
                <c:pt idx="10">
                  <c:v>0.38</c:v>
                </c:pt>
                <c:pt idx="11">
                  <c:v>1.93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2.4300000000000002</c:v>
                </c:pt>
                <c:pt idx="1">
                  <c:v>2.2000000000000002</c:v>
                </c:pt>
                <c:pt idx="2">
                  <c:v>2.63</c:v>
                </c:pt>
                <c:pt idx="3">
                  <c:v>2.04</c:v>
                </c:pt>
                <c:pt idx="4">
                  <c:v>2.1800000000000002</c:v>
                </c:pt>
                <c:pt idx="5">
                  <c:v>1.74</c:v>
                </c:pt>
                <c:pt idx="6">
                  <c:v>1.71</c:v>
                </c:pt>
                <c:pt idx="7">
                  <c:v>1.46</c:v>
                </c:pt>
                <c:pt idx="8">
                  <c:v>1.64</c:v>
                </c:pt>
                <c:pt idx="9">
                  <c:v>1.63</c:v>
                </c:pt>
                <c:pt idx="10">
                  <c:v>0.87</c:v>
                </c:pt>
                <c:pt idx="11">
                  <c:v>1.75</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Douglas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2.39</c:v>
                </c:pt>
                <c:pt idx="1">
                  <c:v>1.76</c:v>
                </c:pt>
                <c:pt idx="2">
                  <c:v>1.64</c:v>
                </c:pt>
                <c:pt idx="3">
                  <c:v>1.4</c:v>
                </c:pt>
                <c:pt idx="4">
                  <c:v>1.46</c:v>
                </c:pt>
                <c:pt idx="5">
                  <c:v>0.61</c:v>
                </c:pt>
                <c:pt idx="6">
                  <c:v>0.86</c:v>
                </c:pt>
                <c:pt idx="7">
                  <c:v>2.15</c:v>
                </c:pt>
                <c:pt idx="8">
                  <c:v>2.3199999999999998</c:v>
                </c:pt>
                <c:pt idx="9">
                  <c:v>2.19</c:v>
                </c:pt>
                <c:pt idx="10">
                  <c:v>3.12</c:v>
                </c:pt>
                <c:pt idx="11">
                  <c:v>4.18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5.95</c:v>
                </c:pt>
                <c:pt idx="1">
                  <c:v>2.06</c:v>
                </c:pt>
                <c:pt idx="2">
                  <c:v>2.19</c:v>
                </c:pt>
                <c:pt idx="3">
                  <c:v>1.84</c:v>
                </c:pt>
                <c:pt idx="4">
                  <c:v>1.7</c:v>
                </c:pt>
                <c:pt idx="5">
                  <c:v>1.73</c:v>
                </c:pt>
                <c:pt idx="6">
                  <c:v>2.0699999999999998</c:v>
                </c:pt>
                <c:pt idx="7">
                  <c:v>2.6</c:v>
                </c:pt>
                <c:pt idx="8">
                  <c:v>3.32</c:v>
                </c:pt>
                <c:pt idx="9">
                  <c:v>3.74</c:v>
                </c:pt>
                <c:pt idx="10">
                  <c:v>4.3</c:v>
                </c:pt>
                <c:pt idx="11">
                  <c:v>5.47</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Douglas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87.5</c:v>
                </c:pt>
                <c:pt idx="8">
                  <c:v>89.4</c:v>
                </c:pt>
                <c:pt idx="9">
                  <c:v>87.5</c:v>
                </c:pt>
                <c:pt idx="10">
                  <c:v>89.2</c:v>
                </c:pt>
                <c:pt idx="11">
                  <c:v>88.7</c:v>
                </c:pt>
              </c:strCache>
            </c:strRef>
          </c:cat>
          <c:val>
            <c:numRef>
              <c:f>School_Climate!$P$86:$AA$86</c:f>
              <c:numCache>
                <c:formatCode>0.0</c:formatCode>
                <c:ptCount val="12"/>
                <c:pt idx="7">
                  <c:v>87.54</c:v>
                </c:pt>
                <c:pt idx="8">
                  <c:v>89.37</c:v>
                </c:pt>
                <c:pt idx="9">
                  <c:v>87.48</c:v>
                </c:pt>
                <c:pt idx="10">
                  <c:v>89.2</c:v>
                </c:pt>
                <c:pt idx="11">
                  <c:v>88.71</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87.66</c:v>
                </c:pt>
                <c:pt idx="8">
                  <c:v>86.94</c:v>
                </c:pt>
                <c:pt idx="9">
                  <c:v>86.42</c:v>
                </c:pt>
                <c:pt idx="10">
                  <c:v>87.19</c:v>
                </c:pt>
                <c:pt idx="11">
                  <c:v>87.55</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Douglas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3.45</c:v>
                </c:pt>
                <c:pt idx="1">
                  <c:v>5.12</c:v>
                </c:pt>
                <c:pt idx="2">
                  <c:v>6.8</c:v>
                </c:pt>
                <c:pt idx="3">
                  <c:v>2.25</c:v>
                </c:pt>
                <c:pt idx="4">
                  <c:v>2.69</c:v>
                </c:pt>
                <c:pt idx="5">
                  <c:v>1.02</c:v>
                </c:pt>
                <c:pt idx="6">
                  <c:v>0.68</c:v>
                </c:pt>
                <c:pt idx="7">
                  <c:v>2.74</c:v>
                </c:pt>
                <c:pt idx="8">
                  <c:v>1.69</c:v>
                </c:pt>
                <c:pt idx="9">
                  <c:v>2.3199999999999998</c:v>
                </c:pt>
                <c:pt idx="10">
                  <c:v>0.65</c:v>
                </c:pt>
                <c:pt idx="11">
                  <c:v>1.27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3.21</c:v>
                </c:pt>
                <c:pt idx="1">
                  <c:v>2.93</c:v>
                </c:pt>
                <c:pt idx="2">
                  <c:v>2.69</c:v>
                </c:pt>
                <c:pt idx="3">
                  <c:v>3.59</c:v>
                </c:pt>
                <c:pt idx="4">
                  <c:v>2.48</c:v>
                </c:pt>
                <c:pt idx="5">
                  <c:v>2.68</c:v>
                </c:pt>
                <c:pt idx="6">
                  <c:v>2.88</c:v>
                </c:pt>
                <c:pt idx="7">
                  <c:v>3.94</c:v>
                </c:pt>
                <c:pt idx="8">
                  <c:v>2.2000000000000002</c:v>
                </c:pt>
                <c:pt idx="9">
                  <c:v>2.06</c:v>
                </c:pt>
                <c:pt idx="10">
                  <c:v>0.98</c:v>
                </c:pt>
                <c:pt idx="11">
                  <c:v>1.8</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Douglas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2.0699999999999998</c:v>
                </c:pt>
                <c:pt idx="1">
                  <c:v>3.07</c:v>
                </c:pt>
                <c:pt idx="2">
                  <c:v>1.24</c:v>
                </c:pt>
                <c:pt idx="3">
                  <c:v>0.38</c:v>
                </c:pt>
                <c:pt idx="4">
                  <c:v>1.35</c:v>
                </c:pt>
                <c:pt idx="5">
                  <c:v>0.34</c:v>
                </c:pt>
                <c:pt idx="6">
                  <c:v>0.68</c:v>
                </c:pt>
                <c:pt idx="7">
                  <c:v>1.71</c:v>
                </c:pt>
                <c:pt idx="8">
                  <c:v>0.68</c:v>
                </c:pt>
                <c:pt idx="9">
                  <c:v>1.33</c:v>
                </c:pt>
                <c:pt idx="10">
                  <c:v>0.32</c:v>
                </c:pt>
                <c:pt idx="11">
                  <c:v>0.32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2.76</c:v>
                </c:pt>
                <c:pt idx="1">
                  <c:v>1.95</c:v>
                </c:pt>
                <c:pt idx="2">
                  <c:v>2.0699999999999998</c:v>
                </c:pt>
                <c:pt idx="3">
                  <c:v>1.65</c:v>
                </c:pt>
                <c:pt idx="4">
                  <c:v>1.08</c:v>
                </c:pt>
                <c:pt idx="5">
                  <c:v>1.81</c:v>
                </c:pt>
                <c:pt idx="6">
                  <c:v>1.21</c:v>
                </c:pt>
                <c:pt idx="7">
                  <c:v>1.79</c:v>
                </c:pt>
                <c:pt idx="8">
                  <c:v>0.63</c:v>
                </c:pt>
                <c:pt idx="9">
                  <c:v>0.45</c:v>
                </c:pt>
                <c:pt idx="10">
                  <c:v>0.73</c:v>
                </c:pt>
                <c:pt idx="11">
                  <c:v>0.88</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Douglas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25.88</c:v>
                </c:pt>
                <c:pt idx="1">
                  <c:v>35.19</c:v>
                </c:pt>
                <c:pt idx="2">
                  <c:v>32.78</c:v>
                </c:pt>
                <c:pt idx="3">
                  <c:v>23.63</c:v>
                </c:pt>
                <c:pt idx="4">
                  <c:v>16.5</c:v>
                </c:pt>
                <c:pt idx="5">
                  <c:v>10.85</c:v>
                </c:pt>
                <c:pt idx="6">
                  <c:v>8.5</c:v>
                </c:pt>
                <c:pt idx="7">
                  <c:v>12.65</c:v>
                </c:pt>
                <c:pt idx="8">
                  <c:v>8.8000000000000007</c:v>
                </c:pt>
                <c:pt idx="9">
                  <c:v>7.3</c:v>
                </c:pt>
                <c:pt idx="10">
                  <c:v>5.82</c:v>
                </c:pt>
                <c:pt idx="11">
                  <c:v>3.48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28.44</c:v>
                </c:pt>
                <c:pt idx="1">
                  <c:v>23.18</c:v>
                </c:pt>
                <c:pt idx="2">
                  <c:v>24.14</c:v>
                </c:pt>
                <c:pt idx="3">
                  <c:v>21.4</c:v>
                </c:pt>
                <c:pt idx="4">
                  <c:v>16.98</c:v>
                </c:pt>
                <c:pt idx="5">
                  <c:v>16.87</c:v>
                </c:pt>
                <c:pt idx="6">
                  <c:v>16.79</c:v>
                </c:pt>
                <c:pt idx="7">
                  <c:v>17.79</c:v>
                </c:pt>
                <c:pt idx="8">
                  <c:v>12.18</c:v>
                </c:pt>
                <c:pt idx="9">
                  <c:v>7.52</c:v>
                </c:pt>
                <c:pt idx="10">
                  <c:v>8.7100000000000009</c:v>
                </c:pt>
                <c:pt idx="11">
                  <c:v>9.07</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Douglas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2.76</c:v>
                </c:pt>
                <c:pt idx="1">
                  <c:v>3.69</c:v>
                </c:pt>
                <c:pt idx="2">
                  <c:v>2.52</c:v>
                </c:pt>
                <c:pt idx="3">
                  <c:v>5.28</c:v>
                </c:pt>
                <c:pt idx="4">
                  <c:v>3.38</c:v>
                </c:pt>
                <c:pt idx="5">
                  <c:v>4.8600000000000003</c:v>
                </c:pt>
                <c:pt idx="6">
                  <c:v>4.91</c:v>
                </c:pt>
                <c:pt idx="7">
                  <c:v>3.3</c:v>
                </c:pt>
                <c:pt idx="8">
                  <c:v>6.47</c:v>
                </c:pt>
                <c:pt idx="9">
                  <c:v>4.3600000000000003</c:v>
                </c:pt>
                <c:pt idx="10">
                  <c:v>2.91</c:v>
                </c:pt>
                <c:pt idx="11">
                  <c:v>5.03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4.57</c:v>
                </c:pt>
                <c:pt idx="1">
                  <c:v>4.1100000000000003</c:v>
                </c:pt>
                <c:pt idx="2">
                  <c:v>4.07</c:v>
                </c:pt>
                <c:pt idx="3">
                  <c:v>5.55</c:v>
                </c:pt>
                <c:pt idx="4">
                  <c:v>5.49</c:v>
                </c:pt>
                <c:pt idx="5">
                  <c:v>5.29</c:v>
                </c:pt>
                <c:pt idx="6">
                  <c:v>4.9800000000000004</c:v>
                </c:pt>
                <c:pt idx="7">
                  <c:v>5.39</c:v>
                </c:pt>
                <c:pt idx="8">
                  <c:v>5.96</c:v>
                </c:pt>
                <c:pt idx="9">
                  <c:v>4.42</c:v>
                </c:pt>
                <c:pt idx="10">
                  <c:v>4.2699999999999996</c:v>
                </c:pt>
                <c:pt idx="11">
                  <c:v>4.9000000000000004</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Douglas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10.41</c:v>
                </c:pt>
                <c:pt idx="1">
                  <c:v>9.43</c:v>
                </c:pt>
                <c:pt idx="2">
                  <c:v>7.68</c:v>
                </c:pt>
                <c:pt idx="3">
                  <c:v>8.89</c:v>
                </c:pt>
                <c:pt idx="4">
                  <c:v>9.5</c:v>
                </c:pt>
                <c:pt idx="5">
                  <c:v>7.02</c:v>
                </c:pt>
                <c:pt idx="6">
                  <c:v>4.43</c:v>
                </c:pt>
                <c:pt idx="7">
                  <c:v>5.28</c:v>
                </c:pt>
                <c:pt idx="8">
                  <c:v>5.71</c:v>
                </c:pt>
                <c:pt idx="9">
                  <c:v>5.22</c:v>
                </c:pt>
                <c:pt idx="10">
                  <c:v>1.72</c:v>
                </c:pt>
                <c:pt idx="11">
                  <c:v>3.4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9.08</c:v>
                </c:pt>
                <c:pt idx="1">
                  <c:v>8.52</c:v>
                </c:pt>
                <c:pt idx="2">
                  <c:v>7.48</c:v>
                </c:pt>
                <c:pt idx="3">
                  <c:v>7.77</c:v>
                </c:pt>
                <c:pt idx="4">
                  <c:v>6.48</c:v>
                </c:pt>
                <c:pt idx="5">
                  <c:v>6.2</c:v>
                </c:pt>
                <c:pt idx="6">
                  <c:v>5.27</c:v>
                </c:pt>
                <c:pt idx="7">
                  <c:v>4.09</c:v>
                </c:pt>
                <c:pt idx="8">
                  <c:v>3.7</c:v>
                </c:pt>
                <c:pt idx="9">
                  <c:v>3.9</c:v>
                </c:pt>
                <c:pt idx="10">
                  <c:v>2.36</c:v>
                </c:pt>
                <c:pt idx="11">
                  <c:v>2.4900000000000002</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Douglas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42.16</c:v>
                </c:pt>
                <c:pt idx="1">
                  <c:v>41.83</c:v>
                </c:pt>
                <c:pt idx="2">
                  <c:v>0</c:v>
                </c:pt>
                <c:pt idx="3">
                  <c:v>165.6</c:v>
                </c:pt>
                <c:pt idx="4">
                  <c:v>0</c:v>
                </c:pt>
                <c:pt idx="5">
                  <c:v>148.9</c:v>
                </c:pt>
                <c:pt idx="6">
                  <c:v>64.42</c:v>
                </c:pt>
                <c:pt idx="7">
                  <c:v>63.98</c:v>
                </c:pt>
                <c:pt idx="8">
                  <c:v>149.76</c:v>
                </c:pt>
                <c:pt idx="9">
                  <c:v>63.51</c:v>
                </c:pt>
                <c:pt idx="10">
                  <c:v>125.42</c:v>
                </c:pt>
                <c:pt idx="11">
                  <c:v>247.32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62.43</c:v>
                </c:pt>
                <c:pt idx="1">
                  <c:v>34.020000000000003</c:v>
                </c:pt>
                <c:pt idx="2">
                  <c:v>42.35</c:v>
                </c:pt>
                <c:pt idx="3">
                  <c:v>69.05</c:v>
                </c:pt>
                <c:pt idx="4">
                  <c:v>40.090000000000003</c:v>
                </c:pt>
                <c:pt idx="5">
                  <c:v>82.83</c:v>
                </c:pt>
                <c:pt idx="6">
                  <c:v>66.150000000000006</c:v>
                </c:pt>
                <c:pt idx="7">
                  <c:v>88.59</c:v>
                </c:pt>
                <c:pt idx="8">
                  <c:v>98.42</c:v>
                </c:pt>
                <c:pt idx="9">
                  <c:v>100.5</c:v>
                </c:pt>
                <c:pt idx="10">
                  <c:v>162.72</c:v>
                </c:pt>
                <c:pt idx="11">
                  <c:v>183.24</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0.41</c:v>
                </c:pt>
                <c:pt idx="1">
                  <c:v>0.38</c:v>
                </c:pt>
                <c:pt idx="2">
                  <c:v>0.1</c:v>
                </c:pt>
                <c:pt idx="3">
                  <c:v>0.02</c:v>
                </c:pt>
                <c:pt idx="4">
                  <c:v>0.89</c:v>
                </c:pt>
                <c:pt idx="5">
                  <c:v>0.55000000000000004</c:v>
                </c:pt>
                <c:pt idx="6">
                  <c:v>0.52</c:v>
                </c:pt>
                <c:pt idx="7">
                  <c:v>0.15</c:v>
                </c:pt>
                <c:pt idx="8">
                  <c:v>-1.74</c:v>
                </c:pt>
                <c:pt idx="9">
                  <c:v>-0.86</c:v>
                </c:pt>
                <c:pt idx="10">
                  <c:v>0.77</c:v>
                </c:pt>
                <c:pt idx="11">
                  <c:v>0.36</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Douglas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1.01</c:v>
                </c:pt>
                <c:pt idx="1">
                  <c:v>1.04</c:v>
                </c:pt>
                <c:pt idx="2">
                  <c:v>0.1</c:v>
                </c:pt>
                <c:pt idx="3">
                  <c:v>-0.43</c:v>
                </c:pt>
                <c:pt idx="4">
                  <c:v>0.47</c:v>
                </c:pt>
                <c:pt idx="5">
                  <c:v>0.38</c:v>
                </c:pt>
                <c:pt idx="6">
                  <c:v>1.71</c:v>
                </c:pt>
                <c:pt idx="7">
                  <c:v>-0.3</c:v>
                </c:pt>
                <c:pt idx="8">
                  <c:v>-0.77</c:v>
                </c:pt>
                <c:pt idx="9">
                  <c:v>0.36</c:v>
                </c:pt>
                <c:pt idx="10">
                  <c:v>0.72</c:v>
                </c:pt>
                <c:pt idx="11">
                  <c:v>-0.92</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Douglas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63.55</c:v>
                </c:pt>
                <c:pt idx="1">
                  <c:v>69.37</c:v>
                </c:pt>
                <c:pt idx="2">
                  <c:v>71.56</c:v>
                </c:pt>
                <c:pt idx="3">
                  <c:v>60.61</c:v>
                </c:pt>
                <c:pt idx="4">
                  <c:v>60.26</c:v>
                </c:pt>
                <c:pt idx="5">
                  <c:v>60.95</c:v>
                </c:pt>
                <c:pt idx="6">
                  <c:v>48.58</c:v>
                </c:pt>
                <c:pt idx="7">
                  <c:v>61.45</c:v>
                </c:pt>
                <c:pt idx="8">
                  <c:v>59.89</c:v>
                </c:pt>
                <c:pt idx="9">
                  <c:v>72.83</c:v>
                </c:pt>
                <c:pt idx="10">
                  <c:v>44.56</c:v>
                </c:pt>
                <c:pt idx="11">
                  <c:v>50.51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60.56</c:v>
                </c:pt>
                <c:pt idx="1">
                  <c:v>58.04</c:v>
                </c:pt>
                <c:pt idx="2">
                  <c:v>55.19</c:v>
                </c:pt>
                <c:pt idx="3">
                  <c:v>65.88</c:v>
                </c:pt>
                <c:pt idx="4">
                  <c:v>60.1</c:v>
                </c:pt>
                <c:pt idx="5">
                  <c:v>58.21</c:v>
                </c:pt>
                <c:pt idx="6">
                  <c:v>57.38</c:v>
                </c:pt>
                <c:pt idx="7">
                  <c:v>63.9</c:v>
                </c:pt>
                <c:pt idx="8">
                  <c:v>59.01</c:v>
                </c:pt>
                <c:pt idx="9">
                  <c:v>61.82</c:v>
                </c:pt>
                <c:pt idx="10">
                  <c:v>60.5</c:v>
                </c:pt>
                <c:pt idx="11">
                  <c:v>59.74</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Douglas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11.65</c:v>
                </c:pt>
                <c:pt idx="1">
                  <c:v>13.19</c:v>
                </c:pt>
                <c:pt idx="2">
                  <c:v>12.64</c:v>
                </c:pt>
                <c:pt idx="3">
                  <c:v>12.04</c:v>
                </c:pt>
                <c:pt idx="4">
                  <c:v>15.78</c:v>
                </c:pt>
                <c:pt idx="5">
                  <c:v>12.05</c:v>
                </c:pt>
                <c:pt idx="6">
                  <c:v>10.81</c:v>
                </c:pt>
                <c:pt idx="7">
                  <c:v>11.67</c:v>
                </c:pt>
                <c:pt idx="8">
                  <c:v>10.73</c:v>
                </c:pt>
                <c:pt idx="9">
                  <c:v>12.79</c:v>
                </c:pt>
                <c:pt idx="10">
                  <c:v>10.87</c:v>
                </c:pt>
                <c:pt idx="11">
                  <c:v>12.46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13.41</c:v>
                </c:pt>
                <c:pt idx="1">
                  <c:v>14.56</c:v>
                </c:pt>
                <c:pt idx="2">
                  <c:v>15.92</c:v>
                </c:pt>
                <c:pt idx="3">
                  <c:v>15.01</c:v>
                </c:pt>
                <c:pt idx="4">
                  <c:v>16.760000000000002</c:v>
                </c:pt>
                <c:pt idx="5">
                  <c:v>15.53</c:v>
                </c:pt>
                <c:pt idx="6">
                  <c:v>15.38</c:v>
                </c:pt>
                <c:pt idx="7">
                  <c:v>16.38</c:v>
                </c:pt>
                <c:pt idx="8">
                  <c:v>14.32</c:v>
                </c:pt>
                <c:pt idx="9">
                  <c:v>14.37</c:v>
                </c:pt>
                <c:pt idx="10">
                  <c:v>12.72</c:v>
                </c:pt>
                <c:pt idx="11">
                  <c:v>13.71</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Douglas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2.57</c:v>
                </c:pt>
                <c:pt idx="1">
                  <c:v>2.1800000000000002</c:v>
                </c:pt>
                <c:pt idx="2">
                  <c:v>2</c:v>
                </c:pt>
                <c:pt idx="3">
                  <c:v>3.34</c:v>
                </c:pt>
                <c:pt idx="4">
                  <c:v>3.63</c:v>
                </c:pt>
                <c:pt idx="5">
                  <c:v>4.1100000000000003</c:v>
                </c:pt>
                <c:pt idx="6">
                  <c:v>3.4</c:v>
                </c:pt>
                <c:pt idx="7">
                  <c:v>3.77</c:v>
                </c:pt>
                <c:pt idx="8">
                  <c:v>3.79</c:v>
                </c:pt>
                <c:pt idx="9">
                  <c:v>3.92</c:v>
                </c:pt>
                <c:pt idx="10">
                  <c:v>5.25</c:v>
                </c:pt>
                <c:pt idx="11">
                  <c:v>3.15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3.29</c:v>
                </c:pt>
                <c:pt idx="1">
                  <c:v>3</c:v>
                </c:pt>
                <c:pt idx="2">
                  <c:v>2.92</c:v>
                </c:pt>
                <c:pt idx="3">
                  <c:v>3.27</c:v>
                </c:pt>
                <c:pt idx="4">
                  <c:v>3.88</c:v>
                </c:pt>
                <c:pt idx="5">
                  <c:v>3.9</c:v>
                </c:pt>
                <c:pt idx="6">
                  <c:v>4.28</c:v>
                </c:pt>
                <c:pt idx="7">
                  <c:v>4.05</c:v>
                </c:pt>
                <c:pt idx="8">
                  <c:v>4.68</c:v>
                </c:pt>
                <c:pt idx="9">
                  <c:v>4.7</c:v>
                </c:pt>
                <c:pt idx="10">
                  <c:v>5.3</c:v>
                </c:pt>
                <c:pt idx="11">
                  <c:v>4.8600000000000003</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Douglas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40.880000000000003</c:v>
                </c:pt>
                <c:pt idx="1">
                  <c:v>0</c:v>
                </c:pt>
                <c:pt idx="2">
                  <c:v>30.16</c:v>
                </c:pt>
                <c:pt idx="3">
                  <c:v>30.56</c:v>
                </c:pt>
                <c:pt idx="4">
                  <c:v>20.57</c:v>
                </c:pt>
                <c:pt idx="5">
                  <c:v>0</c:v>
                </c:pt>
                <c:pt idx="6">
                  <c:v>0</c:v>
                </c:pt>
                <c:pt idx="7">
                  <c:v>20.62</c:v>
                </c:pt>
                <c:pt idx="8">
                  <c:v>20.3</c:v>
                </c:pt>
                <c:pt idx="9">
                  <c:v>20.04</c:v>
                </c:pt>
                <c:pt idx="10">
                  <c:v>9.9</c:v>
                </c:pt>
                <c:pt idx="11">
                  <c:v>9.8000000000000007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24.52</c:v>
                </c:pt>
                <c:pt idx="1">
                  <c:v>19.420000000000002</c:v>
                </c:pt>
                <c:pt idx="2">
                  <c:v>22.03</c:v>
                </c:pt>
                <c:pt idx="3">
                  <c:v>20.89</c:v>
                </c:pt>
                <c:pt idx="4">
                  <c:v>23.5</c:v>
                </c:pt>
                <c:pt idx="5">
                  <c:v>22.05</c:v>
                </c:pt>
                <c:pt idx="6">
                  <c:v>16.690000000000001</c:v>
                </c:pt>
                <c:pt idx="7">
                  <c:v>24.24</c:v>
                </c:pt>
                <c:pt idx="8">
                  <c:v>11.4</c:v>
                </c:pt>
                <c:pt idx="9">
                  <c:v>13.77</c:v>
                </c:pt>
                <c:pt idx="10">
                  <c:v>21.12</c:v>
                </c:pt>
                <c:pt idx="11">
                  <c:v>12.52</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Douglas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788.95</c:v>
                </c:pt>
                <c:pt idx="1">
                  <c:v>1165.05</c:v>
                </c:pt>
                <c:pt idx="2">
                  <c:v>0</c:v>
                </c:pt>
                <c:pt idx="3">
                  <c:v>393.7</c:v>
                </c:pt>
                <c:pt idx="4">
                  <c:v>598.79999999999995</c:v>
                </c:pt>
                <c:pt idx="5">
                  <c:v>407.33</c:v>
                </c:pt>
                <c:pt idx="6">
                  <c:v>205.34</c:v>
                </c:pt>
                <c:pt idx="7">
                  <c:v>205.76</c:v>
                </c:pt>
                <c:pt idx="8">
                  <c:v>203.25</c:v>
                </c:pt>
                <c:pt idx="9">
                  <c:v>404.86</c:v>
                </c:pt>
                <c:pt idx="10">
                  <c:v>0</c:v>
                </c:pt>
                <c:pt idx="11">
                  <c:v>406.5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745.01</c:v>
                </c:pt>
                <c:pt idx="1">
                  <c:v>572.79</c:v>
                </c:pt>
                <c:pt idx="2">
                  <c:v>261.72000000000003</c:v>
                </c:pt>
                <c:pt idx="3">
                  <c:v>428.67</c:v>
                </c:pt>
                <c:pt idx="4">
                  <c:v>361.62</c:v>
                </c:pt>
                <c:pt idx="5">
                  <c:v>340.22</c:v>
                </c:pt>
                <c:pt idx="6">
                  <c:v>486.62</c:v>
                </c:pt>
                <c:pt idx="7">
                  <c:v>507.86</c:v>
                </c:pt>
                <c:pt idx="8">
                  <c:v>432.9</c:v>
                </c:pt>
                <c:pt idx="9">
                  <c:v>333.57</c:v>
                </c:pt>
                <c:pt idx="10">
                  <c:v>238.49</c:v>
                </c:pt>
                <c:pt idx="11">
                  <c:v>338.41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Douglas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4.28</c:v>
                </c:pt>
                <c:pt idx="1">
                  <c:v>4.8099999999999996</c:v>
                </c:pt>
                <c:pt idx="2">
                  <c:v>5</c:v>
                </c:pt>
                <c:pt idx="3">
                  <c:v>4.0599999999999996</c:v>
                </c:pt>
                <c:pt idx="4">
                  <c:v>4.1900000000000004</c:v>
                </c:pt>
                <c:pt idx="5">
                  <c:v>4.71</c:v>
                </c:pt>
                <c:pt idx="6">
                  <c:v>3.73</c:v>
                </c:pt>
                <c:pt idx="7">
                  <c:v>6.77</c:v>
                </c:pt>
                <c:pt idx="8">
                  <c:v>6.69</c:v>
                </c:pt>
                <c:pt idx="9">
                  <c:v>5.69</c:v>
                </c:pt>
                <c:pt idx="10">
                  <c:v>5.17</c:v>
                </c:pt>
                <c:pt idx="11">
                  <c:v>4.99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4.66</c:v>
                </c:pt>
                <c:pt idx="1">
                  <c:v>4.9400000000000004</c:v>
                </c:pt>
                <c:pt idx="2">
                  <c:v>5.31</c:v>
                </c:pt>
                <c:pt idx="3">
                  <c:v>5.38</c:v>
                </c:pt>
                <c:pt idx="4">
                  <c:v>5.83</c:v>
                </c:pt>
                <c:pt idx="5">
                  <c:v>6.27</c:v>
                </c:pt>
                <c:pt idx="6">
                  <c:v>6.09</c:v>
                </c:pt>
                <c:pt idx="7">
                  <c:v>7.88</c:v>
                </c:pt>
                <c:pt idx="8">
                  <c:v>8</c:v>
                </c:pt>
                <c:pt idx="9">
                  <c:v>6.79</c:v>
                </c:pt>
                <c:pt idx="10">
                  <c:v>6.9</c:v>
                </c:pt>
                <c:pt idx="11">
                  <c:v>7.1</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Douglas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46.22</c:v>
                </c:pt>
                <c:pt idx="1">
                  <c:v>55.97</c:v>
                </c:pt>
                <c:pt idx="2">
                  <c:v>75.91</c:v>
                </c:pt>
                <c:pt idx="3">
                  <c:v>48.64</c:v>
                </c:pt>
                <c:pt idx="4">
                  <c:v>28.29</c:v>
                </c:pt>
                <c:pt idx="5">
                  <c:v>27.06</c:v>
                </c:pt>
                <c:pt idx="6">
                  <c:v>18.34</c:v>
                </c:pt>
                <c:pt idx="7">
                  <c:v>23.96</c:v>
                </c:pt>
                <c:pt idx="8">
                  <c:v>23.96</c:v>
                </c:pt>
                <c:pt idx="9">
                  <c:v>19.53</c:v>
                </c:pt>
                <c:pt idx="10">
                  <c:v>14.7</c:v>
                </c:pt>
                <c:pt idx="11">
                  <c:v>9.75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55.61</c:v>
                </c:pt>
                <c:pt idx="1">
                  <c:v>50.89</c:v>
                </c:pt>
                <c:pt idx="2">
                  <c:v>46.66</c:v>
                </c:pt>
                <c:pt idx="3">
                  <c:v>42.42</c:v>
                </c:pt>
                <c:pt idx="4">
                  <c:v>27.96</c:v>
                </c:pt>
                <c:pt idx="5">
                  <c:v>35.19</c:v>
                </c:pt>
                <c:pt idx="6">
                  <c:v>30.33</c:v>
                </c:pt>
                <c:pt idx="7">
                  <c:v>28.36</c:v>
                </c:pt>
                <c:pt idx="8">
                  <c:v>24.54</c:v>
                </c:pt>
                <c:pt idx="9">
                  <c:v>18.27</c:v>
                </c:pt>
                <c:pt idx="10">
                  <c:v>19.100000000000001</c:v>
                </c:pt>
                <c:pt idx="11">
                  <c:v>17.309999999999999</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Douglas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13.8</c:v>
                </c:pt>
                <c:pt idx="1">
                  <c:v>13.32</c:v>
                </c:pt>
                <c:pt idx="2">
                  <c:v>14.22</c:v>
                </c:pt>
                <c:pt idx="3">
                  <c:v>13.88</c:v>
                </c:pt>
                <c:pt idx="4">
                  <c:v>6.4</c:v>
                </c:pt>
                <c:pt idx="5">
                  <c:v>4.75</c:v>
                </c:pt>
                <c:pt idx="6">
                  <c:v>4.08</c:v>
                </c:pt>
                <c:pt idx="7">
                  <c:v>4.0999999999999996</c:v>
                </c:pt>
                <c:pt idx="8">
                  <c:v>4.0599999999999996</c:v>
                </c:pt>
                <c:pt idx="9">
                  <c:v>1</c:v>
                </c:pt>
                <c:pt idx="10">
                  <c:v>1.94</c:v>
                </c:pt>
                <c:pt idx="11">
                  <c:v>0.63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10.25</c:v>
                </c:pt>
                <c:pt idx="1">
                  <c:v>8.24</c:v>
                </c:pt>
                <c:pt idx="2">
                  <c:v>7.78</c:v>
                </c:pt>
                <c:pt idx="3">
                  <c:v>7.51</c:v>
                </c:pt>
                <c:pt idx="4">
                  <c:v>5.37</c:v>
                </c:pt>
                <c:pt idx="5">
                  <c:v>6.17</c:v>
                </c:pt>
                <c:pt idx="6">
                  <c:v>6.14</c:v>
                </c:pt>
                <c:pt idx="7">
                  <c:v>4.7699999999999996</c:v>
                </c:pt>
                <c:pt idx="8">
                  <c:v>4.6500000000000004</c:v>
                </c:pt>
                <c:pt idx="9">
                  <c:v>2.2799999999999998</c:v>
                </c:pt>
                <c:pt idx="10">
                  <c:v>2.64</c:v>
                </c:pt>
                <c:pt idx="11">
                  <c:v>2.42</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Douglas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22.8</c:v>
                </c:pt>
                <c:pt idx="1">
                  <c:v>21.22</c:v>
                </c:pt>
                <c:pt idx="2">
                  <c:v>30.06</c:v>
                </c:pt>
                <c:pt idx="3">
                  <c:v>27.63</c:v>
                </c:pt>
                <c:pt idx="4">
                  <c:v>10.64</c:v>
                </c:pt>
                <c:pt idx="5">
                  <c:v>10.31</c:v>
                </c:pt>
                <c:pt idx="6">
                  <c:v>4.6900000000000004</c:v>
                </c:pt>
                <c:pt idx="7">
                  <c:v>6.2</c:v>
                </c:pt>
                <c:pt idx="8">
                  <c:v>7.21</c:v>
                </c:pt>
                <c:pt idx="9">
                  <c:v>2.94</c:v>
                </c:pt>
                <c:pt idx="10">
                  <c:v>4.97</c:v>
                </c:pt>
                <c:pt idx="11">
                  <c:v>1.22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17.7</c:v>
                </c:pt>
                <c:pt idx="1">
                  <c:v>15.23</c:v>
                </c:pt>
                <c:pt idx="2">
                  <c:v>14.51</c:v>
                </c:pt>
                <c:pt idx="3">
                  <c:v>13.95</c:v>
                </c:pt>
                <c:pt idx="4">
                  <c:v>8.35</c:v>
                </c:pt>
                <c:pt idx="5">
                  <c:v>11.11</c:v>
                </c:pt>
                <c:pt idx="6">
                  <c:v>9.93</c:v>
                </c:pt>
                <c:pt idx="7">
                  <c:v>8.6</c:v>
                </c:pt>
                <c:pt idx="8">
                  <c:v>7.63</c:v>
                </c:pt>
                <c:pt idx="9">
                  <c:v>4.93</c:v>
                </c:pt>
                <c:pt idx="10">
                  <c:v>5.14</c:v>
                </c:pt>
                <c:pt idx="11">
                  <c:v>4.32</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Douglas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5.47</c:v>
                </c:pt>
                <c:pt idx="1">
                  <c:v>4.75</c:v>
                </c:pt>
                <c:pt idx="2">
                  <c:v>7.29</c:v>
                </c:pt>
                <c:pt idx="3">
                  <c:v>8</c:v>
                </c:pt>
                <c:pt idx="4">
                  <c:v>2.41</c:v>
                </c:pt>
                <c:pt idx="5">
                  <c:v>3.54</c:v>
                </c:pt>
                <c:pt idx="6">
                  <c:v>3.67</c:v>
                </c:pt>
                <c:pt idx="7">
                  <c:v>3.94</c:v>
                </c:pt>
                <c:pt idx="8">
                  <c:v>5.83</c:v>
                </c:pt>
                <c:pt idx="9">
                  <c:v>3.64</c:v>
                </c:pt>
                <c:pt idx="10">
                  <c:v>3.7</c:v>
                </c:pt>
                <c:pt idx="11">
                  <c:v>3.19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4.9400000000000004</c:v>
                </c:pt>
                <c:pt idx="1">
                  <c:v>4.96</c:v>
                </c:pt>
                <c:pt idx="2">
                  <c:v>5.24</c:v>
                </c:pt>
                <c:pt idx="3">
                  <c:v>5.5</c:v>
                </c:pt>
                <c:pt idx="4">
                  <c:v>4.01</c:v>
                </c:pt>
                <c:pt idx="5">
                  <c:v>5.5</c:v>
                </c:pt>
                <c:pt idx="6">
                  <c:v>5.75</c:v>
                </c:pt>
                <c:pt idx="7">
                  <c:v>5.0199999999999996</c:v>
                </c:pt>
                <c:pt idx="8">
                  <c:v>5.47</c:v>
                </c:pt>
                <c:pt idx="9">
                  <c:v>3.84</c:v>
                </c:pt>
                <c:pt idx="10">
                  <c:v>3.92</c:v>
                </c:pt>
                <c:pt idx="11">
                  <c:v>3.82</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-0.37</c:v>
                </c:pt>
                <c:pt idx="1">
                  <c:v>-1.4</c:v>
                </c:pt>
                <c:pt idx="2">
                  <c:v>-0.57999999999999996</c:v>
                </c:pt>
                <c:pt idx="3">
                  <c:v>0.31</c:v>
                </c:pt>
                <c:pt idx="4">
                  <c:v>0.56999999999999995</c:v>
                </c:pt>
                <c:pt idx="5">
                  <c:v>0.33</c:v>
                </c:pt>
                <c:pt idx="6">
                  <c:v>-0.81</c:v>
                </c:pt>
                <c:pt idx="7">
                  <c:v>1.66</c:v>
                </c:pt>
                <c:pt idx="8">
                  <c:v>0.68</c:v>
                </c:pt>
                <c:pt idx="9">
                  <c:v>0.54</c:v>
                </c:pt>
                <c:pt idx="10">
                  <c:v>1</c:v>
                </c:pt>
                <c:pt idx="11">
                  <c:v>0.03</c:v>
                </c:pt>
                <c:pt idx="12">
                  <c:v>-2.21</c:v>
                </c:pt>
                <c:pt idx="13">
                  <c:v>-1.28</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Douglas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-1.2</c:v>
                </c:pt>
                <c:pt idx="1">
                  <c:v>-0.63</c:v>
                </c:pt>
                <c:pt idx="2">
                  <c:v>-0.2</c:v>
                </c:pt>
                <c:pt idx="3">
                  <c:v>-0.41</c:v>
                </c:pt>
                <c:pt idx="4">
                  <c:v>0.93</c:v>
                </c:pt>
                <c:pt idx="5">
                  <c:v>0.02</c:v>
                </c:pt>
                <c:pt idx="6">
                  <c:v>-0.68</c:v>
                </c:pt>
                <c:pt idx="7">
                  <c:v>0.05</c:v>
                </c:pt>
                <c:pt idx="8">
                  <c:v>-0.18</c:v>
                </c:pt>
                <c:pt idx="9">
                  <c:v>0.15</c:v>
                </c:pt>
                <c:pt idx="10">
                  <c:v>0.26</c:v>
                </c:pt>
                <c:pt idx="11">
                  <c:v>0.48</c:v>
                </c:pt>
                <c:pt idx="12">
                  <c:v>-1.1200000000000001</c:v>
                </c:pt>
                <c:pt idx="13">
                  <c:v>-0.67</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Douglas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0.84</c:v>
                </c:pt>
                <c:pt idx="1">
                  <c:v>0.62</c:v>
                </c:pt>
                <c:pt idx="2">
                  <c:v>1.88</c:v>
                </c:pt>
                <c:pt idx="3">
                  <c:v>1.65</c:v>
                </c:pt>
                <c:pt idx="4">
                  <c:v>0</c:v>
                </c:pt>
                <c:pt idx="5">
                  <c:v>1.07</c:v>
                </c:pt>
                <c:pt idx="6">
                  <c:v>0.64</c:v>
                </c:pt>
                <c:pt idx="7">
                  <c:v>0.64</c:v>
                </c:pt>
                <c:pt idx="8">
                  <c:v>0.85</c:v>
                </c:pt>
                <c:pt idx="9">
                  <c:v>0.42</c:v>
                </c:pt>
                <c:pt idx="10">
                  <c:v>0.41</c:v>
                </c:pt>
                <c:pt idx="11">
                  <c:v>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1.32</c:v>
                </c:pt>
                <c:pt idx="1">
                  <c:v>1.1599999999999999</c:v>
                </c:pt>
                <c:pt idx="2">
                  <c:v>1.36</c:v>
                </c:pt>
                <c:pt idx="3">
                  <c:v>0.96</c:v>
                </c:pt>
                <c:pt idx="4">
                  <c:v>0.63</c:v>
                </c:pt>
                <c:pt idx="5">
                  <c:v>1.1399999999999999</c:v>
                </c:pt>
                <c:pt idx="6">
                  <c:v>0.96</c:v>
                </c:pt>
                <c:pt idx="7">
                  <c:v>0.91</c:v>
                </c:pt>
                <c:pt idx="8">
                  <c:v>1.32</c:v>
                </c:pt>
                <c:pt idx="9">
                  <c:v>0.61</c:v>
                </c:pt>
                <c:pt idx="10">
                  <c:v>0.83</c:v>
                </c:pt>
                <c:pt idx="11">
                  <c:v>0.89</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Douglas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14.97</c:v>
                </c:pt>
                <c:pt idx="1">
                  <c:v>12.76</c:v>
                </c:pt>
                <c:pt idx="2">
                  <c:v>12.9</c:v>
                </c:pt>
                <c:pt idx="3">
                  <c:v>16.149999999999999</c:v>
                </c:pt>
                <c:pt idx="4">
                  <c:v>15.93</c:v>
                </c:pt>
                <c:pt idx="5">
                  <c:v>15.53</c:v>
                </c:pt>
                <c:pt idx="6">
                  <c:v>15.25</c:v>
                </c:pt>
                <c:pt idx="7">
                  <c:v>14.5</c:v>
                </c:pt>
                <c:pt idx="8">
                  <c:v>12.41</c:v>
                </c:pt>
                <c:pt idx="9">
                  <c:v>16.510000000000002</c:v>
                </c:pt>
                <c:pt idx="10">
                  <c:v>18.600000000000001</c:v>
                </c:pt>
                <c:pt idx="11">
                  <c:v>1.44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11.86</c:v>
                </c:pt>
                <c:pt idx="1">
                  <c:v>10.62</c:v>
                </c:pt>
                <c:pt idx="2">
                  <c:v>9.32</c:v>
                </c:pt>
                <c:pt idx="3">
                  <c:v>10.49</c:v>
                </c:pt>
                <c:pt idx="4">
                  <c:v>10.85</c:v>
                </c:pt>
                <c:pt idx="5">
                  <c:v>11.25</c:v>
                </c:pt>
                <c:pt idx="6">
                  <c:v>11.96</c:v>
                </c:pt>
                <c:pt idx="7">
                  <c:v>9.48</c:v>
                </c:pt>
                <c:pt idx="8">
                  <c:v>8.39</c:v>
                </c:pt>
                <c:pt idx="9">
                  <c:v>9.25</c:v>
                </c:pt>
                <c:pt idx="10">
                  <c:v>10.220000000000001</c:v>
                </c:pt>
                <c:pt idx="11">
                  <c:v>4.84</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Douglas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3.35</c:v>
                </c:pt>
                <c:pt idx="1">
                  <c:v>4.58</c:v>
                </c:pt>
                <c:pt idx="2">
                  <c:v>9.39</c:v>
                </c:pt>
                <c:pt idx="3">
                  <c:v>4.49</c:v>
                </c:pt>
                <c:pt idx="4">
                  <c:v>2.98</c:v>
                </c:pt>
                <c:pt idx="5">
                  <c:v>2.58</c:v>
                </c:pt>
                <c:pt idx="6">
                  <c:v>0.85</c:v>
                </c:pt>
                <c:pt idx="7">
                  <c:v>1.07</c:v>
                </c:pt>
                <c:pt idx="8">
                  <c:v>1.48</c:v>
                </c:pt>
                <c:pt idx="9">
                  <c:v>2.1</c:v>
                </c:pt>
                <c:pt idx="10">
                  <c:v>1.24</c:v>
                </c:pt>
                <c:pt idx="11">
                  <c:v>1.62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9.6</c:v>
                </c:pt>
                <c:pt idx="1">
                  <c:v>7.69</c:v>
                </c:pt>
                <c:pt idx="2">
                  <c:v>5.15</c:v>
                </c:pt>
                <c:pt idx="3">
                  <c:v>4.29</c:v>
                </c:pt>
                <c:pt idx="4">
                  <c:v>3.31</c:v>
                </c:pt>
                <c:pt idx="5">
                  <c:v>3.55</c:v>
                </c:pt>
                <c:pt idx="6">
                  <c:v>2.2799999999999998</c:v>
                </c:pt>
                <c:pt idx="7">
                  <c:v>2.93</c:v>
                </c:pt>
                <c:pt idx="8">
                  <c:v>2.2799999999999998</c:v>
                </c:pt>
                <c:pt idx="9">
                  <c:v>2.2799999999999998</c:v>
                </c:pt>
                <c:pt idx="10">
                  <c:v>2.14</c:v>
                </c:pt>
                <c:pt idx="11">
                  <c:v>1.78</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Douglas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5.23</c:v>
                </c:pt>
                <c:pt idx="1">
                  <c:v>8.32</c:v>
                </c:pt>
                <c:pt idx="2">
                  <c:v>12.4</c:v>
                </c:pt>
                <c:pt idx="3">
                  <c:v>5.9</c:v>
                </c:pt>
                <c:pt idx="4">
                  <c:v>5.74</c:v>
                </c:pt>
                <c:pt idx="5">
                  <c:v>4.72</c:v>
                </c:pt>
                <c:pt idx="6">
                  <c:v>5.33</c:v>
                </c:pt>
                <c:pt idx="7">
                  <c:v>5.99</c:v>
                </c:pt>
                <c:pt idx="8">
                  <c:v>7.21</c:v>
                </c:pt>
                <c:pt idx="9">
                  <c:v>5.25</c:v>
                </c:pt>
                <c:pt idx="10">
                  <c:v>1.86</c:v>
                </c:pt>
                <c:pt idx="11">
                  <c:v>1.22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4.47</c:v>
                </c:pt>
                <c:pt idx="1">
                  <c:v>5.35</c:v>
                </c:pt>
                <c:pt idx="2">
                  <c:v>5.23</c:v>
                </c:pt>
                <c:pt idx="3">
                  <c:v>6.5</c:v>
                </c:pt>
                <c:pt idx="4">
                  <c:v>3.67</c:v>
                </c:pt>
                <c:pt idx="5">
                  <c:v>5.12</c:v>
                </c:pt>
                <c:pt idx="6">
                  <c:v>4.83</c:v>
                </c:pt>
                <c:pt idx="7">
                  <c:v>4.22</c:v>
                </c:pt>
                <c:pt idx="8">
                  <c:v>4.46</c:v>
                </c:pt>
                <c:pt idx="9">
                  <c:v>3.63</c:v>
                </c:pt>
                <c:pt idx="10">
                  <c:v>2.42</c:v>
                </c:pt>
                <c:pt idx="11">
                  <c:v>2.7</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Douglas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50</c:v>
                </c:pt>
                <c:pt idx="1">
                  <c:v>100</c:v>
                </c:pt>
                <c:pt idx="2">
                  <c:v>33.33</c:v>
                </c:pt>
                <c:pt idx="3">
                  <c:v>0</c:v>
                </c:pt>
                <c:pt idx="4">
                  <c:v>33.33</c:v>
                </c:pt>
                <c:pt idx="5">
                  <c:v>50</c:v>
                </c:pt>
                <c:pt idx="6">
                  <c:v>28.57</c:v>
                </c:pt>
                <c:pt idx="7">
                  <c:v>0</c:v>
                </c:pt>
                <c:pt idx="8">
                  <c:v>16.670000000000002</c:v>
                </c:pt>
                <c:pt idx="9">
                  <c:v>100</c:v>
                </c:pt>
                <c:pt idx="10">
                  <c:v>0</c:v>
                </c:pt>
                <c:pt idx="11">
                  <c:v>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37.29</c:v>
                </c:pt>
                <c:pt idx="1">
                  <c:v>55</c:v>
                </c:pt>
                <c:pt idx="2">
                  <c:v>32.61</c:v>
                </c:pt>
                <c:pt idx="3">
                  <c:v>17.239999999999998</c:v>
                </c:pt>
                <c:pt idx="4">
                  <c:v>27.08</c:v>
                </c:pt>
                <c:pt idx="5">
                  <c:v>23.53</c:v>
                </c:pt>
                <c:pt idx="6">
                  <c:v>8.93</c:v>
                </c:pt>
                <c:pt idx="7">
                  <c:v>15.25</c:v>
                </c:pt>
                <c:pt idx="8">
                  <c:v>19.670000000000002</c:v>
                </c:pt>
                <c:pt idx="9">
                  <c:v>20</c:v>
                </c:pt>
                <c:pt idx="10">
                  <c:v>14.29</c:v>
                </c:pt>
                <c:pt idx="11">
                  <c:v>11.25</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0.09</c:v>
                </c:pt>
                <c:pt idx="1">
                  <c:v>1.1000000000000001</c:v>
                </c:pt>
                <c:pt idx="2">
                  <c:v>1.07</c:v>
                </c:pt>
                <c:pt idx="3">
                  <c:v>-1.55</c:v>
                </c:pt>
                <c:pt idx="4">
                  <c:v>-1.8</c:v>
                </c:pt>
                <c:pt idx="5">
                  <c:v>-1.31</c:v>
                </c:pt>
                <c:pt idx="6">
                  <c:v>1.24</c:v>
                </c:pt>
                <c:pt idx="7">
                  <c:v>1.43</c:v>
                </c:pt>
                <c:pt idx="8">
                  <c:v>0.5</c:v>
                </c:pt>
                <c:pt idx="9">
                  <c:v>-0.31</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Douglas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0.72</c:v>
                </c:pt>
                <c:pt idx="1">
                  <c:v>1.23</c:v>
                </c:pt>
                <c:pt idx="2">
                  <c:v>7.0000000000000007E-2</c:v>
                </c:pt>
                <c:pt idx="3">
                  <c:v>0.08</c:v>
                </c:pt>
                <c:pt idx="4">
                  <c:v>-1.47</c:v>
                </c:pt>
                <c:pt idx="5">
                  <c:v>-0.53</c:v>
                </c:pt>
                <c:pt idx="6">
                  <c:v>-0.15</c:v>
                </c:pt>
                <c:pt idx="7">
                  <c:v>0.05</c:v>
                </c:pt>
                <c:pt idx="8">
                  <c:v>-0.08</c:v>
                </c:pt>
                <c:pt idx="9">
                  <c:v>-0.83</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Douglas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1.69</c:v>
                </c:pt>
                <c:pt idx="1">
                  <c:v>1.68</c:v>
                </c:pt>
                <c:pt idx="2">
                  <c:v>1.69</c:v>
                </c:pt>
                <c:pt idx="3">
                  <c:v>1.55</c:v>
                </c:pt>
                <c:pt idx="4">
                  <c:v>1.7</c:v>
                </c:pt>
                <c:pt idx="5">
                  <c:v>1.66</c:v>
                </c:pt>
                <c:pt idx="6">
                  <c:v>1.77</c:v>
                </c:pt>
                <c:pt idx="7">
                  <c:v>1.83</c:v>
                </c:pt>
                <c:pt idx="8">
                  <c:v>1.85</c:v>
                </c:pt>
                <c:pt idx="9">
                  <c:v>1.74</c:v>
                </c:pt>
                <c:pt idx="10">
                  <c:v>1.74</c:v>
                </c:pt>
                <c:pt idx="11">
                  <c:v>1.76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Douglas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1.69</c:v>
                </c:pt>
                <c:pt idx="1">
                  <c:v>1.68</c:v>
                </c:pt>
                <c:pt idx="2">
                  <c:v>1.69</c:v>
                </c:pt>
                <c:pt idx="3">
                  <c:v>1.55</c:v>
                </c:pt>
                <c:pt idx="4">
                  <c:v>1.7</c:v>
                </c:pt>
                <c:pt idx="5">
                  <c:v>1.66</c:v>
                </c:pt>
                <c:pt idx="6">
                  <c:v>1.77</c:v>
                </c:pt>
                <c:pt idx="7">
                  <c:v>1.83</c:v>
                </c:pt>
                <c:pt idx="8">
                  <c:v>1.85</c:v>
                </c:pt>
                <c:pt idx="9">
                  <c:v>1.74</c:v>
                </c:pt>
                <c:pt idx="10">
                  <c:v>1.74</c:v>
                </c:pt>
                <c:pt idx="11">
                  <c:v>1.76</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4.47-9:2020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Douglas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732</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Douglas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10.95</v>
      </c>
      <c r="D15" s="104">
        <v>3.32</v>
      </c>
      <c r="E15" s="104">
        <v>2.16</v>
      </c>
      <c r="F15" s="104">
        <v>-0.68</v>
      </c>
      <c r="G15" s="104">
        <v>4.1399999999999997</v>
      </c>
      <c r="H15" s="104">
        <v>2.29</v>
      </c>
      <c r="I15" s="104">
        <v>4.8899999999999997</v>
      </c>
      <c r="J15" s="104">
        <v>5.45</v>
      </c>
      <c r="K15" s="104">
        <v>6.95</v>
      </c>
      <c r="L15" s="104">
        <v>10.78</v>
      </c>
      <c r="M15" s="104">
        <v>9.6999999999999993</v>
      </c>
      <c r="N15" s="104">
        <v>10.050000000000001</v>
      </c>
      <c r="P15" s="182">
        <v>10.95</v>
      </c>
      <c r="Q15" s="182">
        <v>3.32</v>
      </c>
      <c r="R15" s="182">
        <v>2.16</v>
      </c>
      <c r="S15" s="182">
        <v>-0.68</v>
      </c>
      <c r="T15" s="182">
        <v>4.1399999999999997</v>
      </c>
      <c r="U15" s="182">
        <v>2.29</v>
      </c>
      <c r="V15" s="182">
        <v>4.8899999999999997</v>
      </c>
      <c r="W15" s="182">
        <v>5.45</v>
      </c>
      <c r="X15" s="182">
        <v>6.95</v>
      </c>
      <c r="Y15" s="182">
        <v>10.78</v>
      </c>
      <c r="Z15" s="182">
        <v>9.6999999999999993</v>
      </c>
      <c r="AA15" s="182">
        <v>10.050000000000001</v>
      </c>
      <c r="AB15" s="149"/>
    </row>
    <row r="16" spans="1:28" s="108" customFormat="1" ht="15.6" customHeight="1" x14ac:dyDescent="0.2">
      <c r="A16" s="106" t="str">
        <f>Non_Rept_Pop!$A$1</f>
        <v>Douglas County</v>
      </c>
      <c r="B16" s="107"/>
      <c r="C16" s="104">
        <v>16.27</v>
      </c>
      <c r="D16" s="104">
        <v>12.29</v>
      </c>
      <c r="E16" s="104">
        <v>4.2699999999999996</v>
      </c>
      <c r="F16" s="104">
        <v>-0.26</v>
      </c>
      <c r="G16" s="104">
        <v>0.23</v>
      </c>
      <c r="H16" s="104">
        <v>4.13</v>
      </c>
      <c r="I16" s="104">
        <v>5.88</v>
      </c>
      <c r="J16" s="104">
        <v>1.4</v>
      </c>
      <c r="K16" s="104">
        <v>12.22</v>
      </c>
      <c r="L16" s="104">
        <v>11.58</v>
      </c>
      <c r="M16" s="104">
        <v>10.29</v>
      </c>
      <c r="N16" s="104">
        <v>9.75</v>
      </c>
      <c r="P16" s="182">
        <v>16.27</v>
      </c>
      <c r="Q16" s="182">
        <v>12.29</v>
      </c>
      <c r="R16" s="182">
        <v>4.2699999999999996</v>
      </c>
      <c r="S16" s="182">
        <v>-0.26</v>
      </c>
      <c r="T16" s="182">
        <v>0.23</v>
      </c>
      <c r="U16" s="182">
        <v>4.13</v>
      </c>
      <c r="V16" s="182">
        <v>5.88</v>
      </c>
      <c r="W16" s="182">
        <v>1.4</v>
      </c>
      <c r="X16" s="182">
        <v>12.22</v>
      </c>
      <c r="Y16" s="182">
        <v>11.58</v>
      </c>
      <c r="Z16" s="182">
        <v>10.29</v>
      </c>
      <c r="AA16" s="182">
        <v>9.75</v>
      </c>
      <c r="AB16" s="161"/>
    </row>
    <row r="17" spans="1:28" s="94" customFormat="1" ht="15.6" customHeight="1" x14ac:dyDescent="0.2">
      <c r="A17" s="103"/>
      <c r="B17" s="105" t="s">
        <v>27</v>
      </c>
      <c r="C17" s="109">
        <v>605</v>
      </c>
      <c r="D17" s="109">
        <v>467</v>
      </c>
      <c r="E17" s="109">
        <v>164</v>
      </c>
      <c r="F17" s="109">
        <v>-10</v>
      </c>
      <c r="G17" s="109">
        <v>9</v>
      </c>
      <c r="H17" s="109">
        <v>162</v>
      </c>
      <c r="I17" s="109">
        <v>233</v>
      </c>
      <c r="J17" s="109">
        <v>56</v>
      </c>
      <c r="K17" s="109">
        <v>496</v>
      </c>
      <c r="L17" s="109">
        <v>478</v>
      </c>
      <c r="M17" s="109">
        <v>432</v>
      </c>
      <c r="N17" s="109">
        <v>416</v>
      </c>
      <c r="P17" s="149">
        <v>605</v>
      </c>
      <c r="Q17" s="149">
        <v>467</v>
      </c>
      <c r="R17" s="149">
        <v>164</v>
      </c>
      <c r="S17" s="149">
        <v>-10</v>
      </c>
      <c r="T17" s="149">
        <v>9</v>
      </c>
      <c r="U17" s="149">
        <v>162</v>
      </c>
      <c r="V17" s="149">
        <v>233</v>
      </c>
      <c r="W17" s="149">
        <v>56</v>
      </c>
      <c r="X17" s="149">
        <v>496</v>
      </c>
      <c r="Y17" s="149">
        <v>478</v>
      </c>
      <c r="Z17" s="149">
        <v>432</v>
      </c>
      <c r="AA17" s="149">
        <v>416</v>
      </c>
      <c r="AB17" s="149"/>
    </row>
    <row r="18" spans="1:28" s="94" customFormat="1" ht="15.6" customHeight="1" x14ac:dyDescent="0.2">
      <c r="A18" s="103"/>
      <c r="B18" s="105" t="s">
        <v>67</v>
      </c>
      <c r="C18" s="109">
        <v>37188</v>
      </c>
      <c r="D18" s="109">
        <v>38011</v>
      </c>
      <c r="E18" s="109">
        <v>38431</v>
      </c>
      <c r="F18" s="109">
        <v>38631</v>
      </c>
      <c r="G18" s="109">
        <v>38878</v>
      </c>
      <c r="H18" s="109">
        <v>39247</v>
      </c>
      <c r="I18" s="109">
        <v>39645</v>
      </c>
      <c r="J18" s="109">
        <v>39890</v>
      </c>
      <c r="K18" s="109">
        <v>40591</v>
      </c>
      <c r="L18" s="109">
        <v>41285</v>
      </c>
      <c r="M18" s="109">
        <v>41967</v>
      </c>
      <c r="N18" s="109">
        <v>42654</v>
      </c>
      <c r="P18" s="493">
        <v>37188</v>
      </c>
      <c r="Q18" s="493">
        <v>38011</v>
      </c>
      <c r="R18" s="493">
        <v>38431</v>
      </c>
      <c r="S18" s="493">
        <v>38631</v>
      </c>
      <c r="T18" s="493">
        <v>38878</v>
      </c>
      <c r="U18" s="493">
        <v>39247</v>
      </c>
      <c r="V18" s="493">
        <v>39645</v>
      </c>
      <c r="W18" s="493">
        <v>39890</v>
      </c>
      <c r="X18" s="493">
        <v>40591</v>
      </c>
      <c r="Y18" s="493">
        <v>41285</v>
      </c>
      <c r="Z18" s="493">
        <v>41967</v>
      </c>
      <c r="AA18" s="493">
        <v>42654</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16.54</v>
      </c>
      <c r="D50" s="104">
        <v>15.19</v>
      </c>
      <c r="E50" s="104">
        <v>15.89</v>
      </c>
      <c r="F50" s="104">
        <v>15.45</v>
      </c>
      <c r="G50" s="104">
        <v>10.31</v>
      </c>
      <c r="H50" s="104">
        <v>12.5</v>
      </c>
      <c r="I50" s="104">
        <v>10.86</v>
      </c>
      <c r="J50" s="104">
        <v>16.899999999999999</v>
      </c>
      <c r="K50" s="104">
        <v>16.690000000000001</v>
      </c>
      <c r="L50" s="104">
        <v>14.7</v>
      </c>
      <c r="M50" s="104">
        <v>15.4</v>
      </c>
      <c r="N50" s="104">
        <v>14.13</v>
      </c>
      <c r="P50" s="149">
        <v>16.54</v>
      </c>
      <c r="Q50" s="149">
        <v>15.19</v>
      </c>
      <c r="R50" s="149">
        <v>15.89</v>
      </c>
      <c r="S50" s="149">
        <v>15.45</v>
      </c>
      <c r="T50" s="149">
        <v>10.31</v>
      </c>
      <c r="U50" s="149">
        <v>12.5</v>
      </c>
      <c r="V50" s="149">
        <v>10.86</v>
      </c>
      <c r="W50" s="149">
        <v>16.899999999999999</v>
      </c>
      <c r="X50" s="149">
        <v>16.690000000000001</v>
      </c>
      <c r="Y50" s="149">
        <v>14.7</v>
      </c>
      <c r="Z50" s="149">
        <v>15.4</v>
      </c>
      <c r="AA50" s="149">
        <v>14.13</v>
      </c>
      <c r="AB50" s="149"/>
    </row>
    <row r="51" spans="1:28" s="108" customFormat="1" ht="15.6" customHeight="1" x14ac:dyDescent="0.2">
      <c r="A51" s="106" t="str">
        <f>$A$16</f>
        <v>Douglas County</v>
      </c>
      <c r="B51" s="107"/>
      <c r="C51" s="104">
        <v>12.1</v>
      </c>
      <c r="D51" s="104">
        <v>11.58</v>
      </c>
      <c r="E51" s="104">
        <v>9.89</v>
      </c>
      <c r="F51" s="104">
        <v>10.87</v>
      </c>
      <c r="G51" s="104">
        <v>8.49</v>
      </c>
      <c r="H51" s="104">
        <v>11.72</v>
      </c>
      <c r="I51" s="104">
        <v>9.59</v>
      </c>
      <c r="J51" s="104">
        <v>10.53</v>
      </c>
      <c r="K51" s="104">
        <v>14.29</v>
      </c>
      <c r="L51" s="104">
        <v>13.56</v>
      </c>
      <c r="M51" s="104">
        <v>15.25</v>
      </c>
      <c r="N51" s="104">
        <v>14.07</v>
      </c>
      <c r="P51" s="161">
        <v>12.1</v>
      </c>
      <c r="Q51" s="161">
        <v>11.58</v>
      </c>
      <c r="R51" s="161">
        <v>9.89</v>
      </c>
      <c r="S51" s="161">
        <v>10.87</v>
      </c>
      <c r="T51" s="161">
        <v>8.49</v>
      </c>
      <c r="U51" s="161">
        <v>11.72</v>
      </c>
      <c r="V51" s="161">
        <v>9.59</v>
      </c>
      <c r="W51" s="161">
        <v>10.53</v>
      </c>
      <c r="X51" s="161">
        <v>14.29</v>
      </c>
      <c r="Y51" s="161">
        <v>13.56</v>
      </c>
      <c r="Z51" s="161">
        <v>15.25</v>
      </c>
      <c r="AA51" s="161">
        <v>14.07</v>
      </c>
      <c r="AB51" s="161"/>
    </row>
    <row r="52" spans="1:28" s="94" customFormat="1" ht="15.6" customHeight="1" x14ac:dyDescent="0.2">
      <c r="A52" s="103"/>
      <c r="B52" s="105" t="s">
        <v>98</v>
      </c>
      <c r="C52" s="109">
        <v>450</v>
      </c>
      <c r="D52" s="109">
        <v>440</v>
      </c>
      <c r="E52" s="109">
        <v>380</v>
      </c>
      <c r="F52" s="109">
        <v>420</v>
      </c>
      <c r="G52" s="109">
        <v>330</v>
      </c>
      <c r="H52" s="109">
        <v>460</v>
      </c>
      <c r="I52" s="109">
        <v>380</v>
      </c>
      <c r="J52" s="109">
        <v>420</v>
      </c>
      <c r="K52" s="109">
        <v>580</v>
      </c>
      <c r="L52" s="109">
        <v>560</v>
      </c>
      <c r="M52" s="109">
        <v>640</v>
      </c>
      <c r="N52" s="109">
        <v>600</v>
      </c>
      <c r="P52" s="149">
        <v>450</v>
      </c>
      <c r="Q52" s="149">
        <v>440</v>
      </c>
      <c r="R52" s="149">
        <v>380</v>
      </c>
      <c r="S52" s="149">
        <v>420</v>
      </c>
      <c r="T52" s="149">
        <v>330</v>
      </c>
      <c r="U52" s="149">
        <v>460</v>
      </c>
      <c r="V52" s="149">
        <v>380</v>
      </c>
      <c r="W52" s="149">
        <v>420</v>
      </c>
      <c r="X52" s="149">
        <v>580</v>
      </c>
      <c r="Y52" s="149">
        <v>560</v>
      </c>
      <c r="Z52" s="149">
        <v>640</v>
      </c>
      <c r="AA52" s="149">
        <v>600</v>
      </c>
      <c r="AB52" s="149"/>
    </row>
    <row r="53" spans="1:28" s="94" customFormat="1" ht="15.6" customHeight="1" x14ac:dyDescent="0.2">
      <c r="A53" s="103"/>
      <c r="B53" s="105" t="s">
        <v>67</v>
      </c>
      <c r="C53" s="109">
        <v>37188</v>
      </c>
      <c r="D53" s="109">
        <v>38011</v>
      </c>
      <c r="E53" s="109">
        <v>38431</v>
      </c>
      <c r="F53" s="109">
        <v>38631</v>
      </c>
      <c r="G53" s="109">
        <v>38878</v>
      </c>
      <c r="H53" s="109">
        <v>39247</v>
      </c>
      <c r="I53" s="109">
        <v>39645</v>
      </c>
      <c r="J53" s="109">
        <v>39890</v>
      </c>
      <c r="K53" s="109">
        <v>40591</v>
      </c>
      <c r="L53" s="109">
        <v>41285</v>
      </c>
      <c r="M53" s="109">
        <v>41967</v>
      </c>
      <c r="N53" s="109">
        <v>42654</v>
      </c>
      <c r="P53" s="493">
        <v>37188</v>
      </c>
      <c r="Q53" s="493">
        <v>38011</v>
      </c>
      <c r="R53" s="493">
        <v>38431</v>
      </c>
      <c r="S53" s="493">
        <v>38631</v>
      </c>
      <c r="T53" s="493">
        <v>38878</v>
      </c>
      <c r="U53" s="493">
        <v>39247</v>
      </c>
      <c r="V53" s="493">
        <v>39645</v>
      </c>
      <c r="W53" s="493">
        <v>39890</v>
      </c>
      <c r="X53" s="493">
        <v>40591</v>
      </c>
      <c r="Y53" s="493">
        <v>41285</v>
      </c>
      <c r="Z53" s="493">
        <v>41967</v>
      </c>
      <c r="AA53" s="493">
        <v>42654</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3.69</v>
      </c>
      <c r="D85" s="104">
        <v>2.74</v>
      </c>
      <c r="E85" s="104">
        <v>2.54</v>
      </c>
      <c r="F85" s="104">
        <v>1.83</v>
      </c>
      <c r="G85" s="104">
        <v>2.2000000000000002</v>
      </c>
      <c r="H85" s="104">
        <v>3.01</v>
      </c>
      <c r="I85" s="104">
        <v>3.17</v>
      </c>
      <c r="J85" s="104">
        <v>3.44</v>
      </c>
      <c r="K85" s="104">
        <v>3.55</v>
      </c>
      <c r="L85" s="104">
        <v>3.8</v>
      </c>
      <c r="M85" s="104">
        <v>4.6100000000000003</v>
      </c>
      <c r="N85" s="104">
        <v>4.32</v>
      </c>
      <c r="P85" s="149">
        <v>3.69</v>
      </c>
      <c r="Q85" s="149">
        <v>2.74</v>
      </c>
      <c r="R85" s="149">
        <v>2.54</v>
      </c>
      <c r="S85" s="149">
        <v>1.83</v>
      </c>
      <c r="T85" s="149">
        <v>2.2000000000000002</v>
      </c>
      <c r="U85" s="149">
        <v>3.01</v>
      </c>
      <c r="V85" s="149">
        <v>3.17</v>
      </c>
      <c r="W85" s="149">
        <v>3.44</v>
      </c>
      <c r="X85" s="149">
        <v>3.55</v>
      </c>
      <c r="Y85" s="149">
        <v>3.8</v>
      </c>
      <c r="Z85" s="149">
        <v>4.6100000000000003</v>
      </c>
      <c r="AA85" s="149">
        <v>4.32</v>
      </c>
      <c r="AB85" s="149"/>
    </row>
    <row r="86" spans="1:28" s="108" customFormat="1" ht="15.6" customHeight="1" x14ac:dyDescent="0.2">
      <c r="A86" s="106" t="str">
        <f>$A$16</f>
        <v>Douglas County</v>
      </c>
      <c r="B86" s="107"/>
      <c r="C86" s="104">
        <v>4.79</v>
      </c>
      <c r="D86" s="104">
        <v>2.87</v>
      </c>
      <c r="E86" s="104">
        <v>2.97</v>
      </c>
      <c r="F86" s="104">
        <v>2.38</v>
      </c>
      <c r="G86" s="104">
        <v>2.37</v>
      </c>
      <c r="H86" s="104">
        <v>3.24</v>
      </c>
      <c r="I86" s="104">
        <v>3.71</v>
      </c>
      <c r="J86" s="104">
        <v>3.31</v>
      </c>
      <c r="K86" s="104">
        <v>3.89</v>
      </c>
      <c r="L86" s="104">
        <v>4.4800000000000004</v>
      </c>
      <c r="M86" s="104">
        <v>4.91</v>
      </c>
      <c r="N86" s="104">
        <v>5.81</v>
      </c>
      <c r="P86" s="161">
        <v>4.79</v>
      </c>
      <c r="Q86" s="161">
        <v>2.87</v>
      </c>
      <c r="R86" s="161">
        <v>2.97</v>
      </c>
      <c r="S86" s="161">
        <v>2.38</v>
      </c>
      <c r="T86" s="161">
        <v>2.37</v>
      </c>
      <c r="U86" s="161">
        <v>3.24</v>
      </c>
      <c r="V86" s="161">
        <v>3.71</v>
      </c>
      <c r="W86" s="161">
        <v>3.31</v>
      </c>
      <c r="X86" s="161">
        <v>3.89</v>
      </c>
      <c r="Y86" s="161">
        <v>4.4800000000000004</v>
      </c>
      <c r="Z86" s="161">
        <v>4.91</v>
      </c>
      <c r="AA86" s="161">
        <v>5.81</v>
      </c>
      <c r="AB86" s="161"/>
    </row>
    <row r="87" spans="1:28" s="94" customFormat="1" ht="15.6" customHeight="1" x14ac:dyDescent="0.2">
      <c r="A87" s="103"/>
      <c r="B87" s="105" t="s">
        <v>97</v>
      </c>
      <c r="C87" s="109">
        <v>178</v>
      </c>
      <c r="D87" s="109">
        <v>109</v>
      </c>
      <c r="E87" s="109">
        <v>114</v>
      </c>
      <c r="F87" s="109">
        <v>92</v>
      </c>
      <c r="G87" s="109">
        <v>92</v>
      </c>
      <c r="H87" s="109">
        <v>127</v>
      </c>
      <c r="I87" s="109">
        <v>147</v>
      </c>
      <c r="J87" s="109">
        <v>132</v>
      </c>
      <c r="K87" s="109">
        <v>158</v>
      </c>
      <c r="L87" s="109">
        <v>185</v>
      </c>
      <c r="M87" s="109">
        <v>206</v>
      </c>
      <c r="N87" s="109">
        <v>248</v>
      </c>
      <c r="P87" s="149">
        <v>178</v>
      </c>
      <c r="Q87" s="149">
        <v>109</v>
      </c>
      <c r="R87" s="149">
        <v>114</v>
      </c>
      <c r="S87" s="149">
        <v>92</v>
      </c>
      <c r="T87" s="149">
        <v>92</v>
      </c>
      <c r="U87" s="149">
        <v>127</v>
      </c>
      <c r="V87" s="149">
        <v>147</v>
      </c>
      <c r="W87" s="149">
        <v>132</v>
      </c>
      <c r="X87" s="149">
        <v>158</v>
      </c>
      <c r="Y87" s="149">
        <v>185</v>
      </c>
      <c r="Z87" s="149">
        <v>206</v>
      </c>
      <c r="AA87" s="149">
        <v>248</v>
      </c>
      <c r="AB87" s="149"/>
    </row>
    <row r="88" spans="1:28" s="94" customFormat="1" ht="15.6" customHeight="1" x14ac:dyDescent="0.2">
      <c r="A88" s="103"/>
      <c r="B88" s="105" t="s">
        <v>67</v>
      </c>
      <c r="C88" s="109">
        <v>37188</v>
      </c>
      <c r="D88" s="109">
        <v>38011</v>
      </c>
      <c r="E88" s="109">
        <v>38431</v>
      </c>
      <c r="F88" s="109">
        <v>38631</v>
      </c>
      <c r="G88" s="109">
        <v>38878</v>
      </c>
      <c r="H88" s="109">
        <v>39247</v>
      </c>
      <c r="I88" s="109">
        <v>39645</v>
      </c>
      <c r="J88" s="109">
        <v>39890</v>
      </c>
      <c r="K88" s="109">
        <v>40591</v>
      </c>
      <c r="L88" s="109">
        <v>41285</v>
      </c>
      <c r="M88" s="109">
        <v>41967</v>
      </c>
      <c r="N88" s="109">
        <v>42654</v>
      </c>
      <c r="P88" s="493">
        <v>37188</v>
      </c>
      <c r="Q88" s="493">
        <v>38011</v>
      </c>
      <c r="R88" s="493">
        <v>38431</v>
      </c>
      <c r="S88" s="493">
        <v>38631</v>
      </c>
      <c r="T88" s="493">
        <v>38878</v>
      </c>
      <c r="U88" s="493">
        <v>39247</v>
      </c>
      <c r="V88" s="493">
        <v>39645</v>
      </c>
      <c r="W88" s="493">
        <v>39890</v>
      </c>
      <c r="X88" s="493">
        <v>40591</v>
      </c>
      <c r="Y88" s="493">
        <v>41285</v>
      </c>
      <c r="Z88" s="493">
        <v>41967</v>
      </c>
      <c r="AA88" s="493">
        <v>42654</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10.92</v>
      </c>
      <c r="D15" s="104">
        <v>11.6</v>
      </c>
      <c r="E15" s="104">
        <v>11.51</v>
      </c>
      <c r="F15" s="104">
        <v>11.52</v>
      </c>
      <c r="G15" s="104">
        <v>12.32</v>
      </c>
      <c r="H15" s="104">
        <v>9.91</v>
      </c>
      <c r="I15" s="104">
        <v>12.59</v>
      </c>
      <c r="J15" s="104">
        <v>13.03</v>
      </c>
      <c r="K15" s="104">
        <v>13.39</v>
      </c>
      <c r="L15" s="104">
        <v>12.12</v>
      </c>
      <c r="M15" s="104">
        <v>13.07</v>
      </c>
      <c r="N15" s="104">
        <v>12.93</v>
      </c>
      <c r="P15" s="182">
        <v>10.92</v>
      </c>
      <c r="Q15" s="182">
        <v>11.6</v>
      </c>
      <c r="R15" s="182">
        <v>11.51</v>
      </c>
      <c r="S15" s="182">
        <v>11.52</v>
      </c>
      <c r="T15" s="182">
        <v>12.32</v>
      </c>
      <c r="U15" s="182">
        <v>9.91</v>
      </c>
      <c r="V15" s="182">
        <v>12.59</v>
      </c>
      <c r="W15" s="182">
        <v>13.03</v>
      </c>
      <c r="X15" s="182">
        <v>13.39</v>
      </c>
      <c r="Y15" s="182">
        <v>12.12</v>
      </c>
      <c r="Z15" s="182">
        <v>13.07</v>
      </c>
      <c r="AA15" s="182">
        <v>12.93</v>
      </c>
    </row>
    <row r="16" spans="1:27" s="94" customFormat="1" ht="15.6" customHeight="1" x14ac:dyDescent="0.2">
      <c r="A16" s="183" t="str">
        <f>Non_Rept_Pop!$A$1</f>
        <v>Douglas County</v>
      </c>
      <c r="B16" s="103"/>
      <c r="C16" s="104">
        <v>11.03</v>
      </c>
      <c r="D16" s="104">
        <v>8.27</v>
      </c>
      <c r="E16" s="104">
        <v>10.4</v>
      </c>
      <c r="F16" s="104">
        <v>9.42</v>
      </c>
      <c r="G16" s="104">
        <v>11.55</v>
      </c>
      <c r="H16" s="104">
        <v>8.5500000000000007</v>
      </c>
      <c r="I16" s="104">
        <v>6.69</v>
      </c>
      <c r="J16" s="104">
        <v>13.87</v>
      </c>
      <c r="K16" s="104">
        <v>12.37</v>
      </c>
      <c r="L16" s="104">
        <v>10</v>
      </c>
      <c r="M16" s="104">
        <v>12.46</v>
      </c>
      <c r="N16" s="104">
        <v>11.28</v>
      </c>
      <c r="P16" s="182">
        <v>11.03</v>
      </c>
      <c r="Q16" s="182">
        <v>8.27</v>
      </c>
      <c r="R16" s="182">
        <v>10.4</v>
      </c>
      <c r="S16" s="182">
        <v>9.42</v>
      </c>
      <c r="T16" s="182">
        <v>11.55</v>
      </c>
      <c r="U16" s="182">
        <v>8.5500000000000007</v>
      </c>
      <c r="V16" s="182">
        <v>6.69</v>
      </c>
      <c r="W16" s="182">
        <v>13.87</v>
      </c>
      <c r="X16" s="182">
        <v>12.37</v>
      </c>
      <c r="Y16" s="182">
        <v>10</v>
      </c>
      <c r="Z16" s="182">
        <v>12.46</v>
      </c>
      <c r="AA16" s="182">
        <v>11.28</v>
      </c>
    </row>
    <row r="17" spans="1:27" s="94" customFormat="1" ht="15.6" customHeight="1" x14ac:dyDescent="0.2">
      <c r="A17" s="103"/>
      <c r="B17" s="105" t="s">
        <v>107</v>
      </c>
      <c r="C17" s="109">
        <v>30</v>
      </c>
      <c r="D17" s="109">
        <v>23</v>
      </c>
      <c r="E17" s="109">
        <v>31</v>
      </c>
      <c r="F17" s="109">
        <v>26</v>
      </c>
      <c r="G17" s="109">
        <v>35</v>
      </c>
      <c r="H17" s="109">
        <v>26</v>
      </c>
      <c r="I17" s="109">
        <v>21</v>
      </c>
      <c r="J17" s="109">
        <v>43</v>
      </c>
      <c r="K17" s="109">
        <v>35</v>
      </c>
      <c r="L17" s="109">
        <v>30</v>
      </c>
      <c r="M17" s="109">
        <v>39</v>
      </c>
      <c r="N17" s="109">
        <v>37</v>
      </c>
      <c r="P17" s="149">
        <v>30</v>
      </c>
      <c r="Q17" s="149">
        <v>23</v>
      </c>
      <c r="R17" s="149">
        <v>31</v>
      </c>
      <c r="S17" s="149">
        <v>26</v>
      </c>
      <c r="T17" s="149">
        <v>35</v>
      </c>
      <c r="U17" s="149">
        <v>26</v>
      </c>
      <c r="V17" s="149">
        <v>21</v>
      </c>
      <c r="W17" s="149">
        <v>43</v>
      </c>
      <c r="X17" s="149">
        <v>35</v>
      </c>
      <c r="Y17" s="149">
        <v>30</v>
      </c>
      <c r="Z17" s="149">
        <v>39</v>
      </c>
      <c r="AA17" s="149">
        <v>37</v>
      </c>
    </row>
    <row r="18" spans="1:27" s="94" customFormat="1" ht="15.6" customHeight="1" x14ac:dyDescent="0.2">
      <c r="A18" s="103"/>
      <c r="B18" s="105" t="s">
        <v>106</v>
      </c>
      <c r="C18" s="109">
        <v>272</v>
      </c>
      <c r="D18" s="109">
        <v>278</v>
      </c>
      <c r="E18" s="109">
        <v>298</v>
      </c>
      <c r="F18" s="109">
        <v>276</v>
      </c>
      <c r="G18" s="109">
        <v>303</v>
      </c>
      <c r="H18" s="109">
        <v>304</v>
      </c>
      <c r="I18" s="109">
        <v>314</v>
      </c>
      <c r="J18" s="109">
        <v>310</v>
      </c>
      <c r="K18" s="109">
        <v>283</v>
      </c>
      <c r="L18" s="109">
        <v>300</v>
      </c>
      <c r="M18" s="109">
        <v>313</v>
      </c>
      <c r="N18" s="109">
        <v>328</v>
      </c>
      <c r="P18" s="149">
        <v>272</v>
      </c>
      <c r="Q18" s="149">
        <v>278</v>
      </c>
      <c r="R18" s="149">
        <v>298</v>
      </c>
      <c r="S18" s="149">
        <v>276</v>
      </c>
      <c r="T18" s="149">
        <v>303</v>
      </c>
      <c r="U18" s="149">
        <v>304</v>
      </c>
      <c r="V18" s="149">
        <v>314</v>
      </c>
      <c r="W18" s="149">
        <v>310</v>
      </c>
      <c r="X18" s="149">
        <v>283</v>
      </c>
      <c r="Y18" s="149">
        <v>300</v>
      </c>
      <c r="Z18" s="149">
        <v>313</v>
      </c>
      <c r="AA18" s="149">
        <v>328</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13.1</v>
      </c>
      <c r="D50" s="104">
        <v>11.85</v>
      </c>
      <c r="E50" s="104">
        <v>11.42</v>
      </c>
      <c r="F50" s="104">
        <v>11</v>
      </c>
      <c r="G50" s="104">
        <v>10.29</v>
      </c>
      <c r="H50" s="104">
        <v>9.1300000000000008</v>
      </c>
      <c r="I50" s="104">
        <v>9.5299999999999994</v>
      </c>
      <c r="J50" s="104">
        <v>9.61</v>
      </c>
      <c r="K50" s="104">
        <v>9.98</v>
      </c>
      <c r="L50" s="104">
        <v>9.49</v>
      </c>
      <c r="M50" s="104">
        <v>8.84</v>
      </c>
      <c r="N50" s="104">
        <v>6.04</v>
      </c>
      <c r="P50" s="182">
        <v>13.1</v>
      </c>
      <c r="Q50" s="182">
        <v>11.85</v>
      </c>
      <c r="R50" s="182">
        <v>11.42</v>
      </c>
      <c r="S50" s="182">
        <v>11</v>
      </c>
      <c r="T50" s="182">
        <v>10.29</v>
      </c>
      <c r="U50" s="182">
        <v>9.1300000000000008</v>
      </c>
      <c r="V50" s="182">
        <v>9.5299999999999994</v>
      </c>
      <c r="W50" s="182">
        <v>9.61</v>
      </c>
      <c r="X50" s="182">
        <v>9.98</v>
      </c>
      <c r="Y50" s="182">
        <v>9.49</v>
      </c>
      <c r="Z50" s="182">
        <v>8.84</v>
      </c>
      <c r="AA50" s="182">
        <v>6.04</v>
      </c>
    </row>
    <row r="51" spans="1:27" s="94" customFormat="1" ht="15.6" customHeight="1" x14ac:dyDescent="0.2">
      <c r="A51" s="183" t="str">
        <f>A16</f>
        <v>Douglas County</v>
      </c>
      <c r="B51" s="105"/>
      <c r="C51" s="104">
        <v>10.86</v>
      </c>
      <c r="D51" s="104">
        <v>9.44</v>
      </c>
      <c r="E51" s="104">
        <v>11.67</v>
      </c>
      <c r="F51" s="104">
        <v>10.98</v>
      </c>
      <c r="G51" s="104">
        <v>10.14</v>
      </c>
      <c r="H51" s="104">
        <v>8.9</v>
      </c>
      <c r="I51" s="104">
        <v>9.35</v>
      </c>
      <c r="J51" s="104">
        <v>9.82</v>
      </c>
      <c r="K51" s="104">
        <v>11.11</v>
      </c>
      <c r="L51" s="104">
        <v>11.04</v>
      </c>
      <c r="M51" s="104">
        <v>8.99</v>
      </c>
      <c r="N51" s="104">
        <v>1.05</v>
      </c>
      <c r="P51" s="182">
        <v>10.86</v>
      </c>
      <c r="Q51" s="182">
        <v>9.44</v>
      </c>
      <c r="R51" s="182">
        <v>11.67</v>
      </c>
      <c r="S51" s="182">
        <v>10.98</v>
      </c>
      <c r="T51" s="182">
        <v>10.14</v>
      </c>
      <c r="U51" s="182">
        <v>8.9</v>
      </c>
      <c r="V51" s="182">
        <v>9.35</v>
      </c>
      <c r="W51" s="182">
        <v>9.82</v>
      </c>
      <c r="X51" s="182">
        <v>11.11</v>
      </c>
      <c r="Y51" s="182">
        <v>11.04</v>
      </c>
      <c r="Z51" s="182">
        <v>8.99</v>
      </c>
      <c r="AA51" s="182">
        <v>1.05</v>
      </c>
    </row>
    <row r="52" spans="1:27" s="94" customFormat="1" ht="15.6" customHeight="1" x14ac:dyDescent="0.2">
      <c r="A52" s="103"/>
      <c r="B52" s="105" t="s">
        <v>105</v>
      </c>
      <c r="C52" s="109">
        <v>284</v>
      </c>
      <c r="D52" s="109">
        <v>254</v>
      </c>
      <c r="E52" s="109">
        <v>322</v>
      </c>
      <c r="F52" s="109">
        <v>307</v>
      </c>
      <c r="G52" s="109">
        <v>287</v>
      </c>
      <c r="H52" s="109">
        <v>255</v>
      </c>
      <c r="I52" s="109">
        <v>272</v>
      </c>
      <c r="J52" s="109">
        <v>289</v>
      </c>
      <c r="K52" s="109">
        <v>330</v>
      </c>
      <c r="L52" s="109">
        <v>334</v>
      </c>
      <c r="M52" s="109">
        <v>277</v>
      </c>
      <c r="N52" s="109">
        <v>33</v>
      </c>
      <c r="P52" s="149">
        <v>284</v>
      </c>
      <c r="Q52" s="149">
        <v>254</v>
      </c>
      <c r="R52" s="149">
        <v>322</v>
      </c>
      <c r="S52" s="149">
        <v>307</v>
      </c>
      <c r="T52" s="149">
        <v>287</v>
      </c>
      <c r="U52" s="149">
        <v>255</v>
      </c>
      <c r="V52" s="149">
        <v>272</v>
      </c>
      <c r="W52" s="149">
        <v>289</v>
      </c>
      <c r="X52" s="149">
        <v>330</v>
      </c>
      <c r="Y52" s="149">
        <v>334</v>
      </c>
      <c r="Z52" s="149">
        <v>277</v>
      </c>
      <c r="AA52" s="149">
        <v>33</v>
      </c>
    </row>
    <row r="53" spans="1:27" s="94" customFormat="1" ht="15.6" customHeight="1" x14ac:dyDescent="0.2">
      <c r="A53" s="103"/>
      <c r="B53" s="105" t="s">
        <v>104</v>
      </c>
      <c r="C53" s="109">
        <v>26153</v>
      </c>
      <c r="D53" s="109">
        <v>26897</v>
      </c>
      <c r="E53" s="109">
        <v>27597</v>
      </c>
      <c r="F53" s="109">
        <v>27965</v>
      </c>
      <c r="G53" s="109">
        <v>28306</v>
      </c>
      <c r="H53" s="109">
        <v>28654</v>
      </c>
      <c r="I53" s="109">
        <v>29076</v>
      </c>
      <c r="J53" s="109">
        <v>29426</v>
      </c>
      <c r="K53" s="109">
        <v>29703</v>
      </c>
      <c r="L53" s="109">
        <v>30248</v>
      </c>
      <c r="M53" s="109">
        <v>30813</v>
      </c>
      <c r="N53" s="109">
        <v>31371</v>
      </c>
      <c r="P53" s="493">
        <v>26153</v>
      </c>
      <c r="Q53" s="493">
        <v>26897</v>
      </c>
      <c r="R53" s="493">
        <v>27597</v>
      </c>
      <c r="S53" s="493">
        <v>27965</v>
      </c>
      <c r="T53" s="493">
        <v>28306</v>
      </c>
      <c r="U53" s="493">
        <v>28654</v>
      </c>
      <c r="V53" s="493">
        <v>29076</v>
      </c>
      <c r="W53" s="493">
        <v>29426</v>
      </c>
      <c r="X53" s="493">
        <v>29703</v>
      </c>
      <c r="Y53" s="493">
        <v>30248</v>
      </c>
      <c r="Z53" s="493">
        <v>30813</v>
      </c>
      <c r="AA53" s="493">
        <v>31371</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10.88</v>
      </c>
      <c r="D85" s="104">
        <v>11.32</v>
      </c>
      <c r="E85" s="104">
        <v>10.07</v>
      </c>
      <c r="F85" s="104">
        <v>8.57</v>
      </c>
      <c r="G85" s="104">
        <v>5.56</v>
      </c>
      <c r="H85" s="104">
        <v>6.72</v>
      </c>
      <c r="I85" s="104">
        <v>6.13</v>
      </c>
      <c r="J85" s="104">
        <v>5.79</v>
      </c>
      <c r="K85" s="104">
        <v>5.59</v>
      </c>
      <c r="L85" s="104">
        <v>5.16</v>
      </c>
      <c r="M85" s="104">
        <v>5.8</v>
      </c>
      <c r="N85" s="104">
        <v>5.84</v>
      </c>
      <c r="P85" s="182">
        <v>10.88</v>
      </c>
      <c r="Q85" s="182">
        <v>11.32</v>
      </c>
      <c r="R85" s="182">
        <v>10.07</v>
      </c>
      <c r="S85" s="182">
        <v>8.57</v>
      </c>
      <c r="T85" s="182">
        <v>5.56</v>
      </c>
      <c r="U85" s="182">
        <v>6.72</v>
      </c>
      <c r="V85" s="182">
        <v>6.13</v>
      </c>
      <c r="W85" s="182">
        <v>5.79</v>
      </c>
      <c r="X85" s="182">
        <v>5.59</v>
      </c>
      <c r="Y85" s="182">
        <v>5.16</v>
      </c>
      <c r="Z85" s="182">
        <v>5.8</v>
      </c>
      <c r="AA85" s="182">
        <v>5.84</v>
      </c>
    </row>
    <row r="86" spans="1:27" s="94" customFormat="1" ht="15.6" customHeight="1" x14ac:dyDescent="0.2">
      <c r="A86" s="183" t="str">
        <f>A16</f>
        <v>Douglas County</v>
      </c>
      <c r="B86" s="105"/>
      <c r="C86" s="104">
        <v>7.21</v>
      </c>
      <c r="D86" s="104">
        <v>7.43</v>
      </c>
      <c r="E86" s="104">
        <v>10.68</v>
      </c>
      <c r="F86" s="104">
        <v>6.69</v>
      </c>
      <c r="G86" s="104">
        <v>4.6100000000000003</v>
      </c>
      <c r="H86" s="104">
        <v>4.6399999999999997</v>
      </c>
      <c r="I86" s="104">
        <v>3.4</v>
      </c>
      <c r="J86" s="104">
        <v>4.51</v>
      </c>
      <c r="K86" s="104">
        <v>5.17</v>
      </c>
      <c r="L86" s="104">
        <v>5.68</v>
      </c>
      <c r="M86" s="104">
        <v>6.89</v>
      </c>
      <c r="N86" s="104">
        <v>5.66</v>
      </c>
      <c r="P86" s="182">
        <v>7.21</v>
      </c>
      <c r="Q86" s="182">
        <v>7.43</v>
      </c>
      <c r="R86" s="182">
        <v>10.68</v>
      </c>
      <c r="S86" s="182">
        <v>6.69</v>
      </c>
      <c r="T86" s="182">
        <v>4.6100000000000003</v>
      </c>
      <c r="U86" s="182">
        <v>4.6399999999999997</v>
      </c>
      <c r="V86" s="182">
        <v>3.4</v>
      </c>
      <c r="W86" s="182">
        <v>4.51</v>
      </c>
      <c r="X86" s="182">
        <v>5.17</v>
      </c>
      <c r="Y86" s="182">
        <v>5.68</v>
      </c>
      <c r="Z86" s="182">
        <v>6.89</v>
      </c>
      <c r="AA86" s="182">
        <v>5.66</v>
      </c>
    </row>
    <row r="87" spans="1:27" s="94" customFormat="1" ht="15.6" customHeight="1" x14ac:dyDescent="0.2">
      <c r="A87" s="103"/>
      <c r="B87" s="105" t="s">
        <v>99</v>
      </c>
      <c r="C87" s="109">
        <v>194</v>
      </c>
      <c r="D87" s="109">
        <v>205</v>
      </c>
      <c r="E87" s="109">
        <v>170</v>
      </c>
      <c r="F87" s="109">
        <v>169</v>
      </c>
      <c r="G87" s="109">
        <v>132</v>
      </c>
      <c r="H87" s="109">
        <v>135</v>
      </c>
      <c r="I87" s="109">
        <v>100</v>
      </c>
      <c r="J87" s="109">
        <v>134</v>
      </c>
      <c r="K87" s="109">
        <v>156</v>
      </c>
      <c r="L87" s="109">
        <v>175</v>
      </c>
      <c r="M87" s="109">
        <v>216</v>
      </c>
      <c r="N87" s="109">
        <v>181</v>
      </c>
      <c r="P87" s="149">
        <v>194</v>
      </c>
      <c r="Q87" s="149">
        <v>205</v>
      </c>
      <c r="R87" s="149">
        <v>170</v>
      </c>
      <c r="S87" s="149">
        <v>169</v>
      </c>
      <c r="T87" s="149">
        <v>132</v>
      </c>
      <c r="U87" s="149">
        <v>135</v>
      </c>
      <c r="V87" s="149">
        <v>100</v>
      </c>
      <c r="W87" s="149">
        <v>134</v>
      </c>
      <c r="X87" s="149">
        <v>156</v>
      </c>
      <c r="Y87" s="149">
        <v>175</v>
      </c>
      <c r="Z87" s="149">
        <v>216</v>
      </c>
      <c r="AA87" s="149">
        <v>181</v>
      </c>
    </row>
    <row r="88" spans="1:27" s="94" customFormat="1" ht="15.6" customHeight="1" x14ac:dyDescent="0.2">
      <c r="A88" s="103"/>
      <c r="B88" s="105" t="s">
        <v>219</v>
      </c>
      <c r="C88" s="109">
        <v>26897</v>
      </c>
      <c r="D88" s="109">
        <v>27597</v>
      </c>
      <c r="E88" s="109">
        <v>15920</v>
      </c>
      <c r="F88" s="109">
        <v>25249</v>
      </c>
      <c r="G88" s="109">
        <v>28654</v>
      </c>
      <c r="H88" s="109">
        <v>29076</v>
      </c>
      <c r="I88" s="109">
        <v>29426</v>
      </c>
      <c r="J88" s="109">
        <v>29703</v>
      </c>
      <c r="K88" s="109">
        <v>30202</v>
      </c>
      <c r="L88" s="109">
        <v>30801</v>
      </c>
      <c r="M88" s="109">
        <v>31371</v>
      </c>
      <c r="N88" s="109">
        <v>31956</v>
      </c>
      <c r="P88" s="493">
        <v>26897</v>
      </c>
      <c r="Q88" s="493">
        <v>27597</v>
      </c>
      <c r="R88" s="493">
        <v>15920</v>
      </c>
      <c r="S88" s="493">
        <v>25249</v>
      </c>
      <c r="T88" s="493">
        <v>28654</v>
      </c>
      <c r="U88" s="493">
        <v>29076</v>
      </c>
      <c r="V88" s="493">
        <v>29426</v>
      </c>
      <c r="W88" s="493">
        <v>29703</v>
      </c>
      <c r="X88" s="493">
        <v>30202</v>
      </c>
      <c r="Y88" s="493">
        <v>30801</v>
      </c>
      <c r="Z88" s="493">
        <v>31371</v>
      </c>
      <c r="AA88" s="493">
        <v>31956</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5.13</v>
      </c>
      <c r="D120" s="104">
        <v>4.78</v>
      </c>
      <c r="E120" s="104">
        <v>4.4000000000000004</v>
      </c>
      <c r="F120" s="104">
        <v>4.37</v>
      </c>
      <c r="G120" s="104">
        <v>2.42</v>
      </c>
      <c r="H120" s="104">
        <v>2.0699999999999998</v>
      </c>
      <c r="I120" s="104">
        <v>2.38</v>
      </c>
      <c r="J120" s="104">
        <v>2.42</v>
      </c>
      <c r="K120" s="104">
        <v>2.76</v>
      </c>
      <c r="L120" s="104">
        <v>2.62</v>
      </c>
      <c r="M120" s="104">
        <v>2.73</v>
      </c>
      <c r="N120" s="104">
        <v>2.85</v>
      </c>
      <c r="P120" s="182">
        <v>5.13</v>
      </c>
      <c r="Q120" s="182">
        <v>4.78</v>
      </c>
      <c r="R120" s="182">
        <v>4.4000000000000004</v>
      </c>
      <c r="S120" s="182">
        <v>4.37</v>
      </c>
      <c r="T120" s="182">
        <v>2.42</v>
      </c>
      <c r="U120" s="182">
        <v>2.0699999999999998</v>
      </c>
      <c r="V120" s="182">
        <v>2.38</v>
      </c>
      <c r="W120" s="182">
        <v>2.42</v>
      </c>
      <c r="X120" s="182">
        <v>2.76</v>
      </c>
      <c r="Y120" s="182">
        <v>2.62</v>
      </c>
      <c r="Z120" s="182">
        <v>2.73</v>
      </c>
      <c r="AA120" s="182">
        <v>2.85</v>
      </c>
    </row>
    <row r="121" spans="1:27" s="94" customFormat="1" ht="15.6" customHeight="1" x14ac:dyDescent="0.2">
      <c r="A121" s="183" t="str">
        <f>A51</f>
        <v>Douglas County</v>
      </c>
      <c r="B121" s="105"/>
      <c r="C121" s="104">
        <v>2.75</v>
      </c>
      <c r="D121" s="104">
        <v>3.01</v>
      </c>
      <c r="E121" s="104">
        <v>3.27</v>
      </c>
      <c r="F121" s="104">
        <v>2.89</v>
      </c>
      <c r="G121" s="104">
        <v>1.47</v>
      </c>
      <c r="H121" s="104">
        <v>1.55</v>
      </c>
      <c r="I121" s="104">
        <v>1.77</v>
      </c>
      <c r="J121" s="104">
        <v>2.42</v>
      </c>
      <c r="K121" s="104">
        <v>2.81</v>
      </c>
      <c r="L121" s="104">
        <v>1.79</v>
      </c>
      <c r="M121" s="104">
        <v>2.4900000000000002</v>
      </c>
      <c r="N121" s="104">
        <v>1.72</v>
      </c>
      <c r="P121" s="182">
        <v>2.75</v>
      </c>
      <c r="Q121" s="182">
        <v>3.01</v>
      </c>
      <c r="R121" s="182">
        <v>3.27</v>
      </c>
      <c r="S121" s="182">
        <v>2.89</v>
      </c>
      <c r="T121" s="182">
        <v>1.47</v>
      </c>
      <c r="U121" s="182">
        <v>1.55</v>
      </c>
      <c r="V121" s="182">
        <v>1.77</v>
      </c>
      <c r="W121" s="182">
        <v>2.42</v>
      </c>
      <c r="X121" s="182">
        <v>2.81</v>
      </c>
      <c r="Y121" s="182">
        <v>1.79</v>
      </c>
      <c r="Z121" s="182">
        <v>2.4900000000000002</v>
      </c>
      <c r="AA121" s="182">
        <v>1.72</v>
      </c>
    </row>
    <row r="122" spans="1:27" s="94" customFormat="1" ht="15.6" customHeight="1" x14ac:dyDescent="0.2">
      <c r="A122" s="103"/>
      <c r="B122" s="105" t="s">
        <v>99</v>
      </c>
      <c r="C122" s="109">
        <v>74</v>
      </c>
      <c r="D122" s="109">
        <v>83</v>
      </c>
      <c r="E122" s="109">
        <v>52</v>
      </c>
      <c r="F122" s="109">
        <v>73</v>
      </c>
      <c r="G122" s="109">
        <v>42</v>
      </c>
      <c r="H122" s="109">
        <v>45</v>
      </c>
      <c r="I122" s="109">
        <v>52</v>
      </c>
      <c r="J122" s="109">
        <v>72</v>
      </c>
      <c r="K122" s="109">
        <v>85</v>
      </c>
      <c r="L122" s="109">
        <v>55</v>
      </c>
      <c r="M122" s="109">
        <v>78</v>
      </c>
      <c r="N122" s="109">
        <v>55</v>
      </c>
      <c r="P122" s="149">
        <v>74</v>
      </c>
      <c r="Q122" s="149">
        <v>83</v>
      </c>
      <c r="R122" s="149">
        <v>52</v>
      </c>
      <c r="S122" s="149">
        <v>73</v>
      </c>
      <c r="T122" s="149">
        <v>42</v>
      </c>
      <c r="U122" s="149">
        <v>45</v>
      </c>
      <c r="V122" s="149">
        <v>52</v>
      </c>
      <c r="W122" s="149">
        <v>72</v>
      </c>
      <c r="X122" s="149">
        <v>85</v>
      </c>
      <c r="Y122" s="149">
        <v>55</v>
      </c>
      <c r="Z122" s="149">
        <v>78</v>
      </c>
      <c r="AA122" s="149">
        <v>55</v>
      </c>
    </row>
    <row r="123" spans="1:27" s="94" customFormat="1" ht="15.6" customHeight="1" x14ac:dyDescent="0.2">
      <c r="A123" s="103"/>
      <c r="B123" s="105" t="s">
        <v>219</v>
      </c>
      <c r="C123" s="109">
        <v>26897</v>
      </c>
      <c r="D123" s="109">
        <v>27597</v>
      </c>
      <c r="E123" s="109">
        <v>15920</v>
      </c>
      <c r="F123" s="109">
        <v>25249</v>
      </c>
      <c r="G123" s="109">
        <v>28654</v>
      </c>
      <c r="H123" s="109">
        <v>29076</v>
      </c>
      <c r="I123" s="109">
        <v>29426</v>
      </c>
      <c r="J123" s="109">
        <v>29703</v>
      </c>
      <c r="K123" s="109">
        <v>30202</v>
      </c>
      <c r="L123" s="109">
        <v>30801</v>
      </c>
      <c r="M123" s="109">
        <v>31371</v>
      </c>
      <c r="N123" s="109">
        <v>31956</v>
      </c>
      <c r="P123" s="493">
        <v>26897</v>
      </c>
      <c r="Q123" s="493">
        <v>27597</v>
      </c>
      <c r="R123" s="493">
        <v>15920</v>
      </c>
      <c r="S123" s="493">
        <v>25249</v>
      </c>
      <c r="T123" s="493">
        <v>28654</v>
      </c>
      <c r="U123" s="493">
        <v>29076</v>
      </c>
      <c r="V123" s="493">
        <v>29426</v>
      </c>
      <c r="W123" s="493">
        <v>29703</v>
      </c>
      <c r="X123" s="493">
        <v>30202</v>
      </c>
      <c r="Y123" s="493">
        <v>30801</v>
      </c>
      <c r="Z123" s="493">
        <v>31371</v>
      </c>
      <c r="AA123" s="493">
        <v>31956</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1.08</v>
      </c>
      <c r="D155" s="104">
        <v>1.1599999999999999</v>
      </c>
      <c r="E155" s="104">
        <v>0.99</v>
      </c>
      <c r="F155" s="104">
        <v>1.05</v>
      </c>
      <c r="G155" s="104">
        <v>0.62</v>
      </c>
      <c r="H155" s="104">
        <v>0.99</v>
      </c>
      <c r="I155" s="104">
        <v>0.8</v>
      </c>
      <c r="J155" s="104">
        <v>0.92</v>
      </c>
      <c r="K155" s="104">
        <v>0.87</v>
      </c>
      <c r="L155" s="104">
        <v>0.71</v>
      </c>
      <c r="M155" s="104">
        <v>0.9</v>
      </c>
      <c r="N155" s="104">
        <v>0.76</v>
      </c>
      <c r="P155" s="182">
        <v>1.08</v>
      </c>
      <c r="Q155" s="182">
        <v>1.1599999999999999</v>
      </c>
      <c r="R155" s="182">
        <v>0.99</v>
      </c>
      <c r="S155" s="182">
        <v>1.05</v>
      </c>
      <c r="T155" s="182">
        <v>0.62</v>
      </c>
      <c r="U155" s="182">
        <v>0.99</v>
      </c>
      <c r="V155" s="182">
        <v>0.8</v>
      </c>
      <c r="W155" s="182">
        <v>0.92</v>
      </c>
      <c r="X155" s="182">
        <v>0.87</v>
      </c>
      <c r="Y155" s="182">
        <v>0.71</v>
      </c>
      <c r="Z155" s="182">
        <v>0.9</v>
      </c>
      <c r="AA155" s="182">
        <v>0.76</v>
      </c>
    </row>
    <row r="156" spans="1:27" s="94" customFormat="1" ht="15.6" customHeight="1" x14ac:dyDescent="0.2">
      <c r="A156" s="183" t="str">
        <f>A16</f>
        <v>Douglas County</v>
      </c>
      <c r="B156" s="105"/>
      <c r="C156" s="104">
        <v>0.74</v>
      </c>
      <c r="D156" s="104">
        <v>0.8</v>
      </c>
      <c r="E156" s="104">
        <v>0.5</v>
      </c>
      <c r="F156" s="104">
        <v>0.51</v>
      </c>
      <c r="G156" s="104">
        <v>0.49</v>
      </c>
      <c r="H156" s="104">
        <v>0.55000000000000004</v>
      </c>
      <c r="I156" s="104">
        <v>0.37</v>
      </c>
      <c r="J156" s="104">
        <v>0.47</v>
      </c>
      <c r="K156" s="104">
        <v>0.7</v>
      </c>
      <c r="L156" s="104">
        <v>0.49</v>
      </c>
      <c r="M156" s="104">
        <v>0.7</v>
      </c>
      <c r="N156" s="104">
        <v>0.44</v>
      </c>
      <c r="P156" s="182">
        <v>0.74</v>
      </c>
      <c r="Q156" s="182">
        <v>0.8</v>
      </c>
      <c r="R156" s="182">
        <v>0.5</v>
      </c>
      <c r="S156" s="182">
        <v>0.51</v>
      </c>
      <c r="T156" s="182">
        <v>0.49</v>
      </c>
      <c r="U156" s="182">
        <v>0.55000000000000004</v>
      </c>
      <c r="V156" s="182">
        <v>0.37</v>
      </c>
      <c r="W156" s="182">
        <v>0.47</v>
      </c>
      <c r="X156" s="182">
        <v>0.7</v>
      </c>
      <c r="Y156" s="182">
        <v>0.49</v>
      </c>
      <c r="Z156" s="182">
        <v>0.7</v>
      </c>
      <c r="AA156" s="182">
        <v>0.44</v>
      </c>
    </row>
    <row r="157" spans="1:27" s="94" customFormat="1" ht="15.6" customHeight="1" x14ac:dyDescent="0.2">
      <c r="A157" s="103"/>
      <c r="B157" s="105" t="s">
        <v>99</v>
      </c>
      <c r="C157" s="109">
        <v>20</v>
      </c>
      <c r="D157" s="109">
        <v>22</v>
      </c>
      <c r="E157" s="109">
        <v>8</v>
      </c>
      <c r="F157" s="109">
        <v>13</v>
      </c>
      <c r="G157" s="109">
        <v>14</v>
      </c>
      <c r="H157" s="109">
        <v>16</v>
      </c>
      <c r="I157" s="109">
        <v>11</v>
      </c>
      <c r="J157" s="109">
        <v>14</v>
      </c>
      <c r="K157" s="109">
        <v>21</v>
      </c>
      <c r="L157" s="109">
        <v>15</v>
      </c>
      <c r="M157" s="109">
        <v>22</v>
      </c>
      <c r="N157" s="109">
        <v>14</v>
      </c>
      <c r="P157" s="149">
        <v>20</v>
      </c>
      <c r="Q157" s="149">
        <v>22</v>
      </c>
      <c r="R157" s="149">
        <v>8</v>
      </c>
      <c r="S157" s="149">
        <v>13</v>
      </c>
      <c r="T157" s="149">
        <v>14</v>
      </c>
      <c r="U157" s="149">
        <v>16</v>
      </c>
      <c r="V157" s="149">
        <v>11</v>
      </c>
      <c r="W157" s="149">
        <v>14</v>
      </c>
      <c r="X157" s="149">
        <v>21</v>
      </c>
      <c r="Y157" s="149">
        <v>15</v>
      </c>
      <c r="Z157" s="149">
        <v>22</v>
      </c>
      <c r="AA157" s="149">
        <v>14</v>
      </c>
    </row>
    <row r="158" spans="1:27" s="94" customFormat="1" ht="15.6" customHeight="1" x14ac:dyDescent="0.2">
      <c r="A158" s="103"/>
      <c r="B158" s="105" t="s">
        <v>219</v>
      </c>
      <c r="C158" s="109">
        <v>26897</v>
      </c>
      <c r="D158" s="109">
        <v>27597</v>
      </c>
      <c r="E158" s="109">
        <v>15920</v>
      </c>
      <c r="F158" s="109">
        <v>25249</v>
      </c>
      <c r="G158" s="109">
        <v>28654</v>
      </c>
      <c r="H158" s="109">
        <v>29076</v>
      </c>
      <c r="I158" s="109">
        <v>29426</v>
      </c>
      <c r="J158" s="109">
        <v>29703</v>
      </c>
      <c r="K158" s="109">
        <v>30202</v>
      </c>
      <c r="L158" s="109">
        <v>30801</v>
      </c>
      <c r="M158" s="109">
        <v>31371</v>
      </c>
      <c r="N158" s="109">
        <v>31956</v>
      </c>
      <c r="P158" s="493">
        <v>26897</v>
      </c>
      <c r="Q158" s="493">
        <v>27597</v>
      </c>
      <c r="R158" s="493">
        <v>15920</v>
      </c>
      <c r="S158" s="493">
        <v>25249</v>
      </c>
      <c r="T158" s="493">
        <v>28654</v>
      </c>
      <c r="U158" s="493">
        <v>29076</v>
      </c>
      <c r="V158" s="493">
        <v>29426</v>
      </c>
      <c r="W158" s="493">
        <v>29703</v>
      </c>
      <c r="X158" s="493">
        <v>30202</v>
      </c>
      <c r="Y158" s="493">
        <v>30801</v>
      </c>
      <c r="Z158" s="493">
        <v>31371</v>
      </c>
      <c r="AA158" s="493">
        <v>31956</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315.29000000000002</v>
      </c>
      <c r="D15" s="104">
        <v>300.49</v>
      </c>
      <c r="E15" s="104">
        <v>303.52</v>
      </c>
      <c r="F15" s="104">
        <v>317.45</v>
      </c>
      <c r="G15" s="104">
        <v>337.9</v>
      </c>
      <c r="H15" s="104">
        <v>576.12</v>
      </c>
      <c r="I15" s="104">
        <v>604.94000000000005</v>
      </c>
      <c r="J15" s="104">
        <v>792.27</v>
      </c>
      <c r="K15" s="104">
        <v>775.98</v>
      </c>
      <c r="L15" s="104">
        <v>830.05</v>
      </c>
      <c r="M15" s="104">
        <v>653.05999999999995</v>
      </c>
      <c r="N15" s="104">
        <v>646.29999999999995</v>
      </c>
      <c r="P15" s="182">
        <v>315.29000000000002</v>
      </c>
      <c r="Q15" s="182">
        <v>300.49</v>
      </c>
      <c r="R15" s="182">
        <v>303.52</v>
      </c>
      <c r="S15" s="182">
        <v>317.45</v>
      </c>
      <c r="T15" s="182">
        <v>337.9</v>
      </c>
      <c r="U15" s="182">
        <v>576.12</v>
      </c>
      <c r="V15" s="182">
        <v>604.94000000000005</v>
      </c>
      <c r="W15" s="182">
        <v>792.27</v>
      </c>
      <c r="X15" s="182">
        <v>775.98</v>
      </c>
      <c r="Y15" s="182">
        <v>830.05</v>
      </c>
      <c r="Z15" s="182">
        <v>653.05999999999995</v>
      </c>
      <c r="AA15" s="182">
        <v>646.29999999999995</v>
      </c>
    </row>
    <row r="16" spans="1:28" x14ac:dyDescent="0.2">
      <c r="A16" s="183" t="str">
        <f>Non_Rept_Pop!$A$1</f>
        <v>Douglas County</v>
      </c>
      <c r="B16" s="105"/>
      <c r="C16" s="104">
        <v>104.87</v>
      </c>
      <c r="D16" s="104">
        <v>128.91</v>
      </c>
      <c r="E16" s="104">
        <v>111.89</v>
      </c>
      <c r="F16" s="104">
        <v>113.9</v>
      </c>
      <c r="G16" s="104">
        <v>77.16</v>
      </c>
      <c r="H16" s="104">
        <v>94.27</v>
      </c>
      <c r="I16" s="104">
        <v>75.67</v>
      </c>
      <c r="J16" s="104">
        <v>67.69</v>
      </c>
      <c r="K16" s="104">
        <v>56.66</v>
      </c>
      <c r="L16" s="104">
        <v>79.930000000000007</v>
      </c>
      <c r="M16" s="104">
        <v>233.52</v>
      </c>
      <c r="N16" s="104">
        <v>93.78</v>
      </c>
      <c r="P16" s="182">
        <v>104.87</v>
      </c>
      <c r="Q16" s="182">
        <v>128.91</v>
      </c>
      <c r="R16" s="182">
        <v>111.89</v>
      </c>
      <c r="S16" s="182">
        <v>113.9</v>
      </c>
      <c r="T16" s="182">
        <v>77.16</v>
      </c>
      <c r="U16" s="182">
        <v>94.27</v>
      </c>
      <c r="V16" s="182">
        <v>75.67</v>
      </c>
      <c r="W16" s="182">
        <v>67.69</v>
      </c>
      <c r="X16" s="182">
        <v>56.66</v>
      </c>
      <c r="Y16" s="182">
        <v>79.930000000000007</v>
      </c>
      <c r="Z16" s="182">
        <v>233.52</v>
      </c>
      <c r="AA16" s="182">
        <v>93.78</v>
      </c>
    </row>
    <row r="17" spans="1:28" x14ac:dyDescent="0.2">
      <c r="A17" s="103"/>
      <c r="B17" s="105" t="s">
        <v>113</v>
      </c>
      <c r="C17" s="109">
        <v>39</v>
      </c>
      <c r="D17" s="109">
        <v>49</v>
      </c>
      <c r="E17" s="109">
        <v>43</v>
      </c>
      <c r="F17" s="109">
        <v>44</v>
      </c>
      <c r="G17" s="109">
        <v>30</v>
      </c>
      <c r="H17" s="109">
        <v>37</v>
      </c>
      <c r="I17" s="109">
        <v>30</v>
      </c>
      <c r="J17" s="109">
        <v>27</v>
      </c>
      <c r="K17" s="109">
        <v>23</v>
      </c>
      <c r="L17" s="109">
        <v>33</v>
      </c>
      <c r="M17" s="109">
        <v>98</v>
      </c>
      <c r="N17" s="109">
        <v>40</v>
      </c>
      <c r="P17" s="164">
        <v>39</v>
      </c>
      <c r="Q17" s="164">
        <v>49</v>
      </c>
      <c r="R17" s="164">
        <v>43</v>
      </c>
      <c r="S17" s="164">
        <v>44</v>
      </c>
      <c r="T17" s="164">
        <v>30</v>
      </c>
      <c r="U17" s="164">
        <v>37</v>
      </c>
      <c r="V17" s="164">
        <v>30</v>
      </c>
      <c r="W17" s="164">
        <v>27</v>
      </c>
      <c r="X17" s="164">
        <v>23</v>
      </c>
      <c r="Y17" s="164">
        <v>33</v>
      </c>
      <c r="Z17" s="164">
        <v>98</v>
      </c>
      <c r="AA17" s="164">
        <v>40</v>
      </c>
    </row>
    <row r="18" spans="1:28" x14ac:dyDescent="0.2">
      <c r="A18" s="103"/>
      <c r="B18" s="105" t="s">
        <v>67</v>
      </c>
      <c r="C18" s="109">
        <v>37188</v>
      </c>
      <c r="D18" s="109">
        <v>38011</v>
      </c>
      <c r="E18" s="109">
        <v>38431</v>
      </c>
      <c r="F18" s="109">
        <v>38631</v>
      </c>
      <c r="G18" s="109">
        <v>38878</v>
      </c>
      <c r="H18" s="109">
        <v>39247</v>
      </c>
      <c r="I18" s="109">
        <v>39645</v>
      </c>
      <c r="J18" s="109">
        <v>39890</v>
      </c>
      <c r="K18" s="109">
        <v>40591</v>
      </c>
      <c r="L18" s="109">
        <v>41285</v>
      </c>
      <c r="M18" s="109">
        <v>41967</v>
      </c>
      <c r="N18" s="109">
        <v>42654</v>
      </c>
      <c r="P18" s="495">
        <v>37188</v>
      </c>
      <c r="Q18" s="495">
        <v>38011</v>
      </c>
      <c r="R18" s="495">
        <v>38431</v>
      </c>
      <c r="S18" s="495">
        <v>38631</v>
      </c>
      <c r="T18" s="495">
        <v>38878</v>
      </c>
      <c r="U18" s="495">
        <v>39247</v>
      </c>
      <c r="V18" s="495">
        <v>39645</v>
      </c>
      <c r="W18" s="495">
        <v>39890</v>
      </c>
      <c r="X18" s="495">
        <v>40591</v>
      </c>
      <c r="Y18" s="495">
        <v>41285</v>
      </c>
      <c r="Z18" s="495">
        <v>41967</v>
      </c>
      <c r="AA18" s="495">
        <v>42654</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30.55</v>
      </c>
      <c r="D50" s="104">
        <v>33.31</v>
      </c>
      <c r="E50" s="104">
        <v>33.78</v>
      </c>
      <c r="F50" s="104">
        <v>33.36</v>
      </c>
      <c r="G50" s="104">
        <v>30.38</v>
      </c>
      <c r="H50" s="104">
        <v>31</v>
      </c>
      <c r="I50" s="104">
        <v>32.07</v>
      </c>
      <c r="J50" s="104">
        <v>31.67</v>
      </c>
      <c r="K50" s="104">
        <v>28.19</v>
      </c>
      <c r="L50" s="104">
        <v>28.84</v>
      </c>
      <c r="M50" s="104">
        <v>26.58</v>
      </c>
      <c r="N50" s="104">
        <v>26.38</v>
      </c>
      <c r="P50" s="182">
        <v>30.55</v>
      </c>
      <c r="Q50" s="182">
        <v>33.31</v>
      </c>
      <c r="R50" s="182">
        <v>33.78</v>
      </c>
      <c r="S50" s="182">
        <v>33.36</v>
      </c>
      <c r="T50" s="182">
        <v>30.38</v>
      </c>
      <c r="U50" s="182">
        <v>31</v>
      </c>
      <c r="V50" s="182">
        <v>32.07</v>
      </c>
      <c r="W50" s="182">
        <v>31.67</v>
      </c>
      <c r="X50" s="182">
        <v>28.19</v>
      </c>
      <c r="Y50" s="182">
        <v>28.84</v>
      </c>
      <c r="Z50" s="182">
        <v>26.58</v>
      </c>
      <c r="AA50" s="182">
        <v>26.38</v>
      </c>
      <c r="AB50" s="149"/>
    </row>
    <row r="51" spans="1:28" s="108" customFormat="1" ht="11.25" x14ac:dyDescent="0.2">
      <c r="A51" s="106" t="str">
        <f>A16</f>
        <v>Douglas County</v>
      </c>
      <c r="B51" s="107"/>
      <c r="C51" s="104">
        <v>29.6</v>
      </c>
      <c r="D51" s="104">
        <v>33.97</v>
      </c>
      <c r="E51" s="104">
        <v>35.020000000000003</v>
      </c>
      <c r="F51" s="104">
        <v>33.979999999999997</v>
      </c>
      <c r="G51" s="104">
        <v>33.200000000000003</v>
      </c>
      <c r="H51" s="104">
        <v>32.82</v>
      </c>
      <c r="I51" s="104">
        <v>35.590000000000003</v>
      </c>
      <c r="J51" s="104">
        <v>33.78</v>
      </c>
      <c r="K51" s="104">
        <v>30.34</v>
      </c>
      <c r="L51" s="104">
        <v>32.090000000000003</v>
      </c>
      <c r="M51" s="104">
        <v>29.97</v>
      </c>
      <c r="N51" s="104">
        <v>28.92</v>
      </c>
      <c r="P51" s="182">
        <v>29.6</v>
      </c>
      <c r="Q51" s="182">
        <v>33.97</v>
      </c>
      <c r="R51" s="182">
        <v>35.020000000000003</v>
      </c>
      <c r="S51" s="182">
        <v>33.979999999999997</v>
      </c>
      <c r="T51" s="182">
        <v>33.200000000000003</v>
      </c>
      <c r="U51" s="182">
        <v>32.82</v>
      </c>
      <c r="V51" s="182">
        <v>35.590000000000003</v>
      </c>
      <c r="W51" s="182">
        <v>33.78</v>
      </c>
      <c r="X51" s="182">
        <v>30.34</v>
      </c>
      <c r="Y51" s="182">
        <v>32.090000000000003</v>
      </c>
      <c r="Z51" s="182">
        <v>29.97</v>
      </c>
      <c r="AA51" s="182">
        <v>28.92</v>
      </c>
      <c r="AB51" s="161"/>
    </row>
    <row r="52" spans="1:28" s="94" customFormat="1" ht="11.25" x14ac:dyDescent="0.2">
      <c r="A52" s="103"/>
      <c r="B52" s="105" t="s">
        <v>112</v>
      </c>
      <c r="C52" s="109">
        <v>7961</v>
      </c>
      <c r="D52" s="109">
        <v>9374</v>
      </c>
      <c r="E52" s="109">
        <v>9793</v>
      </c>
      <c r="F52" s="109">
        <v>9619</v>
      </c>
      <c r="G52" s="109">
        <v>9514</v>
      </c>
      <c r="H52" s="109">
        <v>9544</v>
      </c>
      <c r="I52" s="109">
        <v>10474</v>
      </c>
      <c r="J52" s="109">
        <v>10033</v>
      </c>
      <c r="K52" s="109">
        <v>9178</v>
      </c>
      <c r="L52" s="109">
        <v>9889</v>
      </c>
      <c r="M52" s="109">
        <v>9402</v>
      </c>
      <c r="N52" s="109">
        <v>9241</v>
      </c>
      <c r="P52" s="493">
        <v>7961</v>
      </c>
      <c r="Q52" s="493">
        <v>9374</v>
      </c>
      <c r="R52" s="493">
        <v>9793</v>
      </c>
      <c r="S52" s="493">
        <v>9619</v>
      </c>
      <c r="T52" s="493">
        <v>9514</v>
      </c>
      <c r="U52" s="493">
        <v>9544</v>
      </c>
      <c r="V52" s="493">
        <v>10474</v>
      </c>
      <c r="W52" s="493">
        <v>10033</v>
      </c>
      <c r="X52" s="493">
        <v>9178</v>
      </c>
      <c r="Y52" s="493">
        <v>9889</v>
      </c>
      <c r="Z52" s="493">
        <v>9402</v>
      </c>
      <c r="AA52" s="493">
        <v>9241</v>
      </c>
      <c r="AB52" s="149"/>
    </row>
    <row r="53" spans="1:28" s="94" customFormat="1" ht="11.25" x14ac:dyDescent="0.2">
      <c r="A53" s="103"/>
      <c r="B53" s="105" t="s">
        <v>104</v>
      </c>
      <c r="C53" s="109">
        <v>26897</v>
      </c>
      <c r="D53" s="109">
        <v>27597</v>
      </c>
      <c r="E53" s="109">
        <v>27965</v>
      </c>
      <c r="F53" s="109">
        <v>28306</v>
      </c>
      <c r="G53" s="109">
        <v>28654</v>
      </c>
      <c r="H53" s="109">
        <v>29076</v>
      </c>
      <c r="I53" s="109">
        <v>29426</v>
      </c>
      <c r="J53" s="109">
        <v>29703</v>
      </c>
      <c r="K53" s="109">
        <v>30248</v>
      </c>
      <c r="L53" s="109">
        <v>30813</v>
      </c>
      <c r="M53" s="109">
        <v>31371</v>
      </c>
      <c r="N53" s="109">
        <v>31956</v>
      </c>
      <c r="P53" s="493">
        <v>26897</v>
      </c>
      <c r="Q53" s="493">
        <v>27597</v>
      </c>
      <c r="R53" s="493">
        <v>27965</v>
      </c>
      <c r="S53" s="493">
        <v>28306</v>
      </c>
      <c r="T53" s="493">
        <v>28654</v>
      </c>
      <c r="U53" s="493">
        <v>29076</v>
      </c>
      <c r="V53" s="493">
        <v>29426</v>
      </c>
      <c r="W53" s="493">
        <v>29703</v>
      </c>
      <c r="X53" s="493">
        <v>30248</v>
      </c>
      <c r="Y53" s="493">
        <v>30813</v>
      </c>
      <c r="Z53" s="493">
        <v>31371</v>
      </c>
      <c r="AA53" s="493">
        <v>31956</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16.28</v>
      </c>
      <c r="D85" s="104">
        <v>44.83</v>
      </c>
      <c r="E85" s="104">
        <v>26.33</v>
      </c>
      <c r="F85" s="104">
        <v>43.15</v>
      </c>
      <c r="G85" s="104">
        <v>19.25</v>
      </c>
      <c r="H85" s="104">
        <v>51.65</v>
      </c>
      <c r="I85" s="104">
        <v>40.08</v>
      </c>
      <c r="J85" s="104">
        <v>57.11</v>
      </c>
      <c r="K85" s="104">
        <v>20.38</v>
      </c>
      <c r="L85" s="104">
        <v>61.67</v>
      </c>
      <c r="M85" s="104">
        <v>26.88</v>
      </c>
      <c r="N85" s="104">
        <v>52.44</v>
      </c>
      <c r="P85" s="182">
        <v>16.28</v>
      </c>
      <c r="Q85" s="182">
        <v>44.83</v>
      </c>
      <c r="R85" s="182">
        <v>26.33</v>
      </c>
      <c r="S85" s="182">
        <v>43.15</v>
      </c>
      <c r="T85" s="182">
        <v>19.25</v>
      </c>
      <c r="U85" s="182">
        <v>51.65</v>
      </c>
      <c r="V85" s="182">
        <v>40.08</v>
      </c>
      <c r="W85" s="182">
        <v>57.11</v>
      </c>
      <c r="X85" s="182">
        <v>20.38</v>
      </c>
      <c r="Y85" s="182">
        <v>61.67</v>
      </c>
      <c r="Z85" s="182">
        <v>26.88</v>
      </c>
      <c r="AA85" s="182">
        <v>52.44</v>
      </c>
      <c r="AB85" s="149"/>
    </row>
    <row r="86" spans="1:28" s="108" customFormat="1" ht="11.25" x14ac:dyDescent="0.2">
      <c r="A86" s="106" t="str">
        <f>A16</f>
        <v>Douglas County</v>
      </c>
      <c r="B86" s="107"/>
      <c r="C86" s="104">
        <v>18.73</v>
      </c>
      <c r="D86" s="104">
        <v>45.65</v>
      </c>
      <c r="E86" s="104">
        <v>25.94</v>
      </c>
      <c r="F86" s="104">
        <v>43.05</v>
      </c>
      <c r="G86" s="104">
        <v>20.23</v>
      </c>
      <c r="H86" s="104">
        <v>53.27</v>
      </c>
      <c r="I86" s="104">
        <v>42.89</v>
      </c>
      <c r="J86" s="104">
        <v>59.93</v>
      </c>
      <c r="K86" s="104">
        <v>23.11</v>
      </c>
      <c r="L86" s="104">
        <v>69.040000000000006</v>
      </c>
      <c r="M86" s="104">
        <v>30.82</v>
      </c>
      <c r="N86" s="104">
        <v>53.21</v>
      </c>
      <c r="P86" s="182">
        <v>18.73</v>
      </c>
      <c r="Q86" s="182">
        <v>45.65</v>
      </c>
      <c r="R86" s="182">
        <v>25.94</v>
      </c>
      <c r="S86" s="182">
        <v>43.05</v>
      </c>
      <c r="T86" s="182">
        <v>20.23</v>
      </c>
      <c r="U86" s="182">
        <v>53.27</v>
      </c>
      <c r="V86" s="182">
        <v>42.89</v>
      </c>
      <c r="W86" s="182">
        <v>59.93</v>
      </c>
      <c r="X86" s="182">
        <v>23.11</v>
      </c>
      <c r="Y86" s="182">
        <v>69.040000000000006</v>
      </c>
      <c r="Z86" s="182">
        <v>30.82</v>
      </c>
      <c r="AA86" s="182">
        <v>53.21</v>
      </c>
      <c r="AB86" s="161"/>
    </row>
    <row r="87" spans="1:28" s="94" customFormat="1" ht="11.25" x14ac:dyDescent="0.2">
      <c r="A87" s="103"/>
      <c r="B87" s="105" t="s">
        <v>111</v>
      </c>
      <c r="C87" s="109">
        <v>3546</v>
      </c>
      <c r="D87" s="109">
        <v>8319</v>
      </c>
      <c r="E87" s="109">
        <v>4714</v>
      </c>
      <c r="F87" s="109">
        <v>8045</v>
      </c>
      <c r="G87" s="109">
        <v>3872</v>
      </c>
      <c r="H87" s="109">
        <v>10405</v>
      </c>
      <c r="I87" s="109">
        <v>8128</v>
      </c>
      <c r="J87" s="109">
        <v>11788</v>
      </c>
      <c r="K87" s="109">
        <v>4869</v>
      </c>
      <c r="L87" s="109">
        <v>14445</v>
      </c>
      <c r="M87" s="109">
        <v>6770</v>
      </c>
      <c r="N87" s="109">
        <v>12086</v>
      </c>
      <c r="P87" s="493">
        <v>3546</v>
      </c>
      <c r="Q87" s="493">
        <v>8319</v>
      </c>
      <c r="R87" s="493">
        <v>4714</v>
      </c>
      <c r="S87" s="493">
        <v>8045</v>
      </c>
      <c r="T87" s="493">
        <v>3872</v>
      </c>
      <c r="U87" s="493">
        <v>10405</v>
      </c>
      <c r="V87" s="493">
        <v>8128</v>
      </c>
      <c r="W87" s="493">
        <v>11788</v>
      </c>
      <c r="X87" s="493">
        <v>4869</v>
      </c>
      <c r="Y87" s="493">
        <v>14445</v>
      </c>
      <c r="Z87" s="493">
        <v>6770</v>
      </c>
      <c r="AA87" s="493">
        <v>12086</v>
      </c>
      <c r="AB87" s="149"/>
    </row>
    <row r="88" spans="1:28" s="94" customFormat="1" ht="11.25" x14ac:dyDescent="0.2">
      <c r="A88" s="103"/>
      <c r="B88" s="105" t="s">
        <v>110</v>
      </c>
      <c r="C88" s="109">
        <v>18936</v>
      </c>
      <c r="D88" s="109">
        <v>18223</v>
      </c>
      <c r="E88" s="109">
        <v>18172</v>
      </c>
      <c r="F88" s="109">
        <v>18687</v>
      </c>
      <c r="G88" s="109">
        <v>19140</v>
      </c>
      <c r="H88" s="109">
        <v>19532</v>
      </c>
      <c r="I88" s="109">
        <v>18952</v>
      </c>
      <c r="J88" s="109">
        <v>19670</v>
      </c>
      <c r="K88" s="109">
        <v>21070</v>
      </c>
      <c r="L88" s="109">
        <v>20924</v>
      </c>
      <c r="M88" s="109">
        <v>21969</v>
      </c>
      <c r="N88" s="109">
        <v>22715</v>
      </c>
      <c r="P88" s="493">
        <v>18936</v>
      </c>
      <c r="Q88" s="493">
        <v>18223</v>
      </c>
      <c r="R88" s="493">
        <v>18172</v>
      </c>
      <c r="S88" s="493">
        <v>18687</v>
      </c>
      <c r="T88" s="493">
        <v>19140</v>
      </c>
      <c r="U88" s="493">
        <v>19532</v>
      </c>
      <c r="V88" s="493">
        <v>18952</v>
      </c>
      <c r="W88" s="493">
        <v>19670</v>
      </c>
      <c r="X88" s="493">
        <v>21070</v>
      </c>
      <c r="Y88" s="493">
        <v>20924</v>
      </c>
      <c r="Z88" s="493">
        <v>21969</v>
      </c>
      <c r="AA88" s="493">
        <v>22715</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4.24</v>
      </c>
      <c r="D15" s="104">
        <v>4.07</v>
      </c>
      <c r="E15" s="104">
        <v>4.74</v>
      </c>
      <c r="F15" s="104">
        <v>4.33</v>
      </c>
      <c r="G15" s="104">
        <v>4.09</v>
      </c>
      <c r="H15" s="104">
        <v>4.04</v>
      </c>
      <c r="I15" s="104">
        <v>3.8</v>
      </c>
      <c r="J15" s="104">
        <v>3.93</v>
      </c>
      <c r="K15" s="104">
        <v>3.57</v>
      </c>
      <c r="L15" s="104">
        <v>3.51</v>
      </c>
      <c r="M15" s="104">
        <v>3.38</v>
      </c>
      <c r="N15" s="104">
        <v>3.38</v>
      </c>
      <c r="P15" s="182">
        <v>4.24</v>
      </c>
      <c r="Q15" s="182">
        <v>4.07</v>
      </c>
      <c r="R15" s="182">
        <v>4.74</v>
      </c>
      <c r="S15" s="182">
        <v>4.33</v>
      </c>
      <c r="T15" s="182">
        <v>4.09</v>
      </c>
      <c r="U15" s="182">
        <v>4.04</v>
      </c>
      <c r="V15" s="182">
        <v>3.8</v>
      </c>
      <c r="W15" s="182">
        <v>3.93</v>
      </c>
      <c r="X15" s="182">
        <v>3.57</v>
      </c>
      <c r="Y15" s="182">
        <v>3.51</v>
      </c>
      <c r="Z15" s="182">
        <v>3.38</v>
      </c>
      <c r="AA15" s="182">
        <v>3.38</v>
      </c>
    </row>
    <row r="16" spans="1:27" s="108" customFormat="1" ht="11.25" x14ac:dyDescent="0.2">
      <c r="A16" s="106" t="str">
        <f>Non_Rept_Pop!$A$1</f>
        <v>Douglas County</v>
      </c>
      <c r="B16" s="107"/>
      <c r="C16" s="104">
        <v>4.3099999999999996</v>
      </c>
      <c r="D16" s="104">
        <v>4.6100000000000003</v>
      </c>
      <c r="E16" s="104">
        <v>4.8899999999999997</v>
      </c>
      <c r="F16" s="104">
        <v>6.09</v>
      </c>
      <c r="G16" s="104">
        <v>4.1500000000000004</v>
      </c>
      <c r="H16" s="104">
        <v>5.16</v>
      </c>
      <c r="I16" s="104">
        <v>3.79</v>
      </c>
      <c r="J16" s="104">
        <v>4.67</v>
      </c>
      <c r="K16" s="104">
        <v>3.69</v>
      </c>
      <c r="L16" s="104">
        <v>3.32</v>
      </c>
      <c r="M16" s="104">
        <v>3.32</v>
      </c>
      <c r="N16" s="104">
        <v>3.53</v>
      </c>
      <c r="P16" s="182">
        <v>4.3099999999999996</v>
      </c>
      <c r="Q16" s="182">
        <v>4.6100000000000003</v>
      </c>
      <c r="R16" s="182">
        <v>4.8899999999999997</v>
      </c>
      <c r="S16" s="182">
        <v>6.09</v>
      </c>
      <c r="T16" s="182">
        <v>4.1500000000000004</v>
      </c>
      <c r="U16" s="182">
        <v>5.16</v>
      </c>
      <c r="V16" s="182">
        <v>3.79</v>
      </c>
      <c r="W16" s="182">
        <v>4.67</v>
      </c>
      <c r="X16" s="182">
        <v>3.69</v>
      </c>
      <c r="Y16" s="182">
        <v>3.32</v>
      </c>
      <c r="Z16" s="182">
        <v>3.32</v>
      </c>
      <c r="AA16" s="182">
        <v>3.53</v>
      </c>
    </row>
    <row r="17" spans="1:27" s="94" customFormat="1" ht="11.25" x14ac:dyDescent="0.2">
      <c r="A17" s="103"/>
      <c r="B17" s="105" t="s">
        <v>118</v>
      </c>
      <c r="C17" s="109">
        <v>124</v>
      </c>
      <c r="D17" s="109">
        <v>136</v>
      </c>
      <c r="E17" s="109">
        <v>146</v>
      </c>
      <c r="F17" s="109">
        <v>183</v>
      </c>
      <c r="G17" s="109">
        <v>126</v>
      </c>
      <c r="H17" s="109">
        <v>159</v>
      </c>
      <c r="I17" s="109">
        <v>118</v>
      </c>
      <c r="J17" s="109">
        <v>147</v>
      </c>
      <c r="K17" s="109">
        <v>118</v>
      </c>
      <c r="L17" s="109">
        <v>108</v>
      </c>
      <c r="M17" s="109">
        <v>110</v>
      </c>
      <c r="N17" s="109">
        <v>119</v>
      </c>
      <c r="P17" s="149">
        <v>124</v>
      </c>
      <c r="Q17" s="149">
        <v>136</v>
      </c>
      <c r="R17" s="149">
        <v>146</v>
      </c>
      <c r="S17" s="149">
        <v>183</v>
      </c>
      <c r="T17" s="149">
        <v>126</v>
      </c>
      <c r="U17" s="149">
        <v>159</v>
      </c>
      <c r="V17" s="149">
        <v>118</v>
      </c>
      <c r="W17" s="149">
        <v>147</v>
      </c>
      <c r="X17" s="149">
        <v>118</v>
      </c>
      <c r="Y17" s="149">
        <v>108</v>
      </c>
      <c r="Z17" s="149">
        <v>110</v>
      </c>
      <c r="AA17" s="149">
        <v>119</v>
      </c>
    </row>
    <row r="18" spans="1:27" s="94" customFormat="1" ht="11.25" x14ac:dyDescent="0.2">
      <c r="A18" s="103"/>
      <c r="B18" s="105" t="s">
        <v>117</v>
      </c>
      <c r="C18" s="109">
        <v>28780</v>
      </c>
      <c r="D18" s="109">
        <v>29476</v>
      </c>
      <c r="E18" s="109">
        <v>29840</v>
      </c>
      <c r="F18" s="109">
        <v>30072</v>
      </c>
      <c r="G18" s="109">
        <v>30385</v>
      </c>
      <c r="H18" s="109">
        <v>30785</v>
      </c>
      <c r="I18" s="109">
        <v>31173</v>
      </c>
      <c r="J18" s="109">
        <v>31451</v>
      </c>
      <c r="K18" s="109">
        <v>32010</v>
      </c>
      <c r="L18" s="109">
        <v>32564</v>
      </c>
      <c r="M18" s="109">
        <v>33113</v>
      </c>
      <c r="N18" s="109">
        <v>33727</v>
      </c>
      <c r="P18" s="493">
        <v>28780</v>
      </c>
      <c r="Q18" s="493">
        <v>29476</v>
      </c>
      <c r="R18" s="493">
        <v>29840</v>
      </c>
      <c r="S18" s="493">
        <v>30072</v>
      </c>
      <c r="T18" s="493">
        <v>30385</v>
      </c>
      <c r="U18" s="493">
        <v>30785</v>
      </c>
      <c r="V18" s="493">
        <v>31173</v>
      </c>
      <c r="W18" s="493">
        <v>31451</v>
      </c>
      <c r="X18" s="493">
        <v>32010</v>
      </c>
      <c r="Y18" s="493">
        <v>32564</v>
      </c>
      <c r="Z18" s="493">
        <v>33113</v>
      </c>
      <c r="AA18" s="493">
        <v>33727</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36.06</v>
      </c>
      <c r="D50" s="104">
        <v>30</v>
      </c>
      <c r="E50" s="104">
        <v>34.81</v>
      </c>
      <c r="F50" s="104">
        <v>35.549999999999997</v>
      </c>
      <c r="G50" s="104">
        <v>32.32</v>
      </c>
      <c r="H50" s="104">
        <v>35.56</v>
      </c>
      <c r="I50" s="104">
        <v>32.1</v>
      </c>
      <c r="J50" s="104">
        <v>34.76</v>
      </c>
      <c r="K50" s="104">
        <v>36.270000000000003</v>
      </c>
      <c r="L50" s="104">
        <v>36.69</v>
      </c>
      <c r="M50" s="104">
        <v>40.03</v>
      </c>
      <c r="N50" s="104">
        <v>39.65</v>
      </c>
      <c r="P50" s="182">
        <v>36.06</v>
      </c>
      <c r="Q50" s="182">
        <v>30</v>
      </c>
      <c r="R50" s="182">
        <v>34.81</v>
      </c>
      <c r="S50" s="182">
        <v>35.549999999999997</v>
      </c>
      <c r="T50" s="182">
        <v>32.32</v>
      </c>
      <c r="U50" s="182">
        <v>35.56</v>
      </c>
      <c r="V50" s="182">
        <v>32.1</v>
      </c>
      <c r="W50" s="182">
        <v>34.76</v>
      </c>
      <c r="X50" s="182">
        <v>36.270000000000003</v>
      </c>
      <c r="Y50" s="182">
        <v>36.69</v>
      </c>
      <c r="Z50" s="182">
        <v>40.03</v>
      </c>
      <c r="AA50" s="182">
        <v>39.65</v>
      </c>
    </row>
    <row r="51" spans="1:27" s="108" customFormat="1" ht="11.25" x14ac:dyDescent="0.2">
      <c r="A51" s="106" t="str">
        <f>A16</f>
        <v>Douglas County</v>
      </c>
      <c r="B51" s="107"/>
      <c r="C51" s="104">
        <v>22.16</v>
      </c>
      <c r="D51" s="104">
        <v>19.88</v>
      </c>
      <c r="E51" s="104">
        <v>22.74</v>
      </c>
      <c r="F51" s="104">
        <v>25.66</v>
      </c>
      <c r="G51" s="104">
        <v>27.68</v>
      </c>
      <c r="H51" s="104">
        <v>28.71</v>
      </c>
      <c r="I51" s="104">
        <v>25.05</v>
      </c>
      <c r="J51" s="104">
        <v>29.15</v>
      </c>
      <c r="K51" s="104">
        <v>27.36</v>
      </c>
      <c r="L51" s="104">
        <v>28.74</v>
      </c>
      <c r="M51" s="104">
        <v>37.65</v>
      </c>
      <c r="N51" s="104">
        <v>33.18</v>
      </c>
      <c r="P51" s="182">
        <v>22.16</v>
      </c>
      <c r="Q51" s="182">
        <v>19.88</v>
      </c>
      <c r="R51" s="182">
        <v>22.74</v>
      </c>
      <c r="S51" s="182">
        <v>25.66</v>
      </c>
      <c r="T51" s="182">
        <v>27.68</v>
      </c>
      <c r="U51" s="182">
        <v>28.71</v>
      </c>
      <c r="V51" s="182">
        <v>25.05</v>
      </c>
      <c r="W51" s="182">
        <v>29.15</v>
      </c>
      <c r="X51" s="182">
        <v>27.36</v>
      </c>
      <c r="Y51" s="182">
        <v>28.74</v>
      </c>
      <c r="Z51" s="182">
        <v>37.65</v>
      </c>
      <c r="AA51" s="182">
        <v>33.18</v>
      </c>
    </row>
    <row r="52" spans="1:27" s="94" customFormat="1" ht="11.25" x14ac:dyDescent="0.2">
      <c r="A52" s="103"/>
      <c r="B52" s="105" t="s">
        <v>116</v>
      </c>
      <c r="C52" s="109">
        <v>228</v>
      </c>
      <c r="D52" s="109">
        <v>207</v>
      </c>
      <c r="E52" s="109">
        <v>238</v>
      </c>
      <c r="F52" s="109">
        <v>265</v>
      </c>
      <c r="G52" s="109">
        <v>283</v>
      </c>
      <c r="H52" s="109">
        <v>292</v>
      </c>
      <c r="I52" s="109">
        <v>256</v>
      </c>
      <c r="J52" s="109">
        <v>297</v>
      </c>
      <c r="K52" s="109">
        <v>283</v>
      </c>
      <c r="L52" s="109">
        <v>301</v>
      </c>
      <c r="M52" s="109">
        <v>399</v>
      </c>
      <c r="N52" s="109">
        <v>355</v>
      </c>
      <c r="P52" s="149">
        <v>228</v>
      </c>
      <c r="Q52" s="149">
        <v>207</v>
      </c>
      <c r="R52" s="149">
        <v>238</v>
      </c>
      <c r="S52" s="149">
        <v>265</v>
      </c>
      <c r="T52" s="149">
        <v>283</v>
      </c>
      <c r="U52" s="149">
        <v>292</v>
      </c>
      <c r="V52" s="149">
        <v>256</v>
      </c>
      <c r="W52" s="149">
        <v>297</v>
      </c>
      <c r="X52" s="149">
        <v>283</v>
      </c>
      <c r="Y52" s="149">
        <v>301</v>
      </c>
      <c r="Z52" s="149">
        <v>399</v>
      </c>
      <c r="AA52" s="149">
        <v>355</v>
      </c>
    </row>
    <row r="53" spans="1:27" s="94" customFormat="1" ht="11.25" x14ac:dyDescent="0.2">
      <c r="A53" s="103"/>
      <c r="B53" s="105" t="s">
        <v>115</v>
      </c>
      <c r="C53" s="109">
        <v>10291</v>
      </c>
      <c r="D53" s="109">
        <v>10414</v>
      </c>
      <c r="E53" s="109">
        <v>10466</v>
      </c>
      <c r="F53" s="109">
        <v>10326</v>
      </c>
      <c r="G53" s="109">
        <v>10225</v>
      </c>
      <c r="H53" s="109">
        <v>10171</v>
      </c>
      <c r="I53" s="109">
        <v>10219</v>
      </c>
      <c r="J53" s="109">
        <v>10187</v>
      </c>
      <c r="K53" s="109">
        <v>10344</v>
      </c>
      <c r="L53" s="109">
        <v>10472</v>
      </c>
      <c r="M53" s="109">
        <v>10597</v>
      </c>
      <c r="N53" s="109">
        <v>10698</v>
      </c>
      <c r="P53" s="493">
        <v>10291</v>
      </c>
      <c r="Q53" s="493">
        <v>10414</v>
      </c>
      <c r="R53" s="493">
        <v>10466</v>
      </c>
      <c r="S53" s="493">
        <v>10326</v>
      </c>
      <c r="T53" s="493">
        <v>10225</v>
      </c>
      <c r="U53" s="493">
        <v>10171</v>
      </c>
      <c r="V53" s="493">
        <v>10219</v>
      </c>
      <c r="W53" s="493">
        <v>10187</v>
      </c>
      <c r="X53" s="493">
        <v>10344</v>
      </c>
      <c r="Y53" s="493">
        <v>10472</v>
      </c>
      <c r="Z53" s="493">
        <v>10597</v>
      </c>
      <c r="AA53" s="493">
        <v>10698</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67.55</v>
      </c>
      <c r="D15" s="104">
        <v>67.989999999999995</v>
      </c>
      <c r="E15" s="104">
        <v>77.680000000000007</v>
      </c>
      <c r="F15" s="104">
        <v>54.2</v>
      </c>
      <c r="G15" s="104">
        <v>44.1</v>
      </c>
      <c r="H15" s="104">
        <v>34.78</v>
      </c>
      <c r="I15" s="104" t="s">
        <v>705</v>
      </c>
      <c r="J15" s="104" t="s">
        <v>705</v>
      </c>
      <c r="K15" s="104" t="s">
        <v>705</v>
      </c>
      <c r="L15" s="104" t="s">
        <v>705</v>
      </c>
      <c r="M15" s="104" t="s">
        <v>705</v>
      </c>
      <c r="N15" s="104" t="s">
        <v>705</v>
      </c>
      <c r="O15" s="138"/>
      <c r="P15" s="143">
        <v>67.55</v>
      </c>
      <c r="Q15" s="143">
        <v>67.989999999999995</v>
      </c>
      <c r="R15" s="143">
        <v>77.680000000000007</v>
      </c>
      <c r="S15" s="143">
        <v>54.2</v>
      </c>
      <c r="T15" s="143">
        <v>44.1</v>
      </c>
      <c r="U15" s="143">
        <v>34.78</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Douglas County</v>
      </c>
      <c r="B16" s="107"/>
      <c r="C16" s="104">
        <v>82.53</v>
      </c>
      <c r="D16" s="104">
        <v>87.91</v>
      </c>
      <c r="E16" s="104">
        <v>84.16</v>
      </c>
      <c r="F16" s="104">
        <v>64.959999999999994</v>
      </c>
      <c r="G16" s="104">
        <v>61.33</v>
      </c>
      <c r="H16" s="104">
        <v>45.27</v>
      </c>
      <c r="I16" s="104" t="s">
        <v>705</v>
      </c>
      <c r="J16" s="104" t="s">
        <v>705</v>
      </c>
      <c r="K16" s="104" t="s">
        <v>705</v>
      </c>
      <c r="L16" s="104" t="s">
        <v>705</v>
      </c>
      <c r="M16" s="104" t="s">
        <v>705</v>
      </c>
      <c r="N16" s="104" t="s">
        <v>705</v>
      </c>
      <c r="O16" s="144"/>
      <c r="P16" s="143">
        <v>82.53</v>
      </c>
      <c r="Q16" s="143">
        <v>87.91</v>
      </c>
      <c r="R16" s="143">
        <v>84.16</v>
      </c>
      <c r="S16" s="143">
        <v>64.959999999999994</v>
      </c>
      <c r="T16" s="143">
        <v>61.33</v>
      </c>
      <c r="U16" s="143">
        <v>45.27</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222</v>
      </c>
      <c r="D17" s="147">
        <v>189</v>
      </c>
      <c r="E17" s="147">
        <v>611</v>
      </c>
      <c r="F17" s="147">
        <v>317</v>
      </c>
      <c r="G17" s="147">
        <v>268</v>
      </c>
      <c r="H17" s="147">
        <v>206</v>
      </c>
      <c r="I17" s="147" t="s">
        <v>705</v>
      </c>
      <c r="J17" s="147" t="s">
        <v>705</v>
      </c>
      <c r="K17" s="147" t="s">
        <v>705</v>
      </c>
      <c r="L17" s="147" t="s">
        <v>705</v>
      </c>
      <c r="M17" s="147" t="s">
        <v>705</v>
      </c>
      <c r="N17" s="147" t="s">
        <v>705</v>
      </c>
      <c r="O17" s="138"/>
      <c r="P17" s="148">
        <v>222</v>
      </c>
      <c r="Q17" s="148">
        <v>189</v>
      </c>
      <c r="R17" s="148">
        <v>611</v>
      </c>
      <c r="S17" s="148">
        <v>317</v>
      </c>
      <c r="T17" s="148">
        <v>268</v>
      </c>
      <c r="U17" s="148">
        <v>206</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269</v>
      </c>
      <c r="D18" s="147">
        <v>215</v>
      </c>
      <c r="E18" s="147">
        <v>726</v>
      </c>
      <c r="F18" s="147">
        <v>488</v>
      </c>
      <c r="G18" s="147">
        <v>437</v>
      </c>
      <c r="H18" s="147">
        <v>455</v>
      </c>
      <c r="I18" s="147" t="s">
        <v>705</v>
      </c>
      <c r="J18" s="147" t="s">
        <v>705</v>
      </c>
      <c r="K18" s="147" t="s">
        <v>705</v>
      </c>
      <c r="L18" s="147" t="s">
        <v>705</v>
      </c>
      <c r="M18" s="147" t="s">
        <v>705</v>
      </c>
      <c r="N18" s="147" t="s">
        <v>705</v>
      </c>
      <c r="O18" s="138"/>
      <c r="P18" s="148">
        <v>269</v>
      </c>
      <c r="Q18" s="148">
        <v>215</v>
      </c>
      <c r="R18" s="148">
        <v>726</v>
      </c>
      <c r="S18" s="148">
        <v>488</v>
      </c>
      <c r="T18" s="148">
        <v>437</v>
      </c>
      <c r="U18" s="148">
        <v>455</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61.45</v>
      </c>
      <c r="D50" s="104">
        <v>60.17</v>
      </c>
      <c r="E50" s="104">
        <v>58.33</v>
      </c>
      <c r="F50" s="104">
        <v>60.74</v>
      </c>
      <c r="G50" s="104">
        <v>53.75</v>
      </c>
      <c r="H50" s="104">
        <v>53.84</v>
      </c>
      <c r="I50" s="104" t="s">
        <v>705</v>
      </c>
      <c r="J50" s="104" t="s">
        <v>705</v>
      </c>
      <c r="K50" s="104" t="s">
        <v>705</v>
      </c>
      <c r="L50" s="104" t="s">
        <v>705</v>
      </c>
      <c r="M50" s="104" t="s">
        <v>705</v>
      </c>
      <c r="N50" s="104" t="s">
        <v>705</v>
      </c>
      <c r="O50" s="138"/>
      <c r="P50" s="143">
        <v>61.45</v>
      </c>
      <c r="Q50" s="143">
        <v>60.17</v>
      </c>
      <c r="R50" s="143">
        <v>58.33</v>
      </c>
      <c r="S50" s="143">
        <v>60.74</v>
      </c>
      <c r="T50" s="143">
        <v>53.75</v>
      </c>
      <c r="U50" s="143">
        <v>53.84</v>
      </c>
      <c r="V50" s="143"/>
      <c r="W50" s="143"/>
      <c r="X50" s="143"/>
      <c r="Y50" s="143"/>
      <c r="Z50" s="143"/>
      <c r="AA50" s="143"/>
      <c r="AB50" s="138"/>
      <c r="AC50" s="138"/>
      <c r="AD50" s="138"/>
      <c r="AE50" s="138"/>
      <c r="AF50" s="138"/>
      <c r="AG50" s="138"/>
      <c r="AH50" s="138"/>
    </row>
    <row r="51" spans="1:34" s="108" customFormat="1" ht="15.6" customHeight="1" x14ac:dyDescent="0.2">
      <c r="A51" s="106" t="str">
        <f>$A$16</f>
        <v>Douglas County</v>
      </c>
      <c r="B51" s="107"/>
      <c r="C51" s="104">
        <v>59.89</v>
      </c>
      <c r="D51" s="104">
        <v>62.69</v>
      </c>
      <c r="E51" s="104">
        <v>61.63</v>
      </c>
      <c r="F51" s="104">
        <v>58.31</v>
      </c>
      <c r="G51" s="104">
        <v>50.48</v>
      </c>
      <c r="H51" s="104">
        <v>53.94</v>
      </c>
      <c r="I51" s="104" t="s">
        <v>705</v>
      </c>
      <c r="J51" s="104" t="s">
        <v>705</v>
      </c>
      <c r="K51" s="104" t="s">
        <v>705</v>
      </c>
      <c r="L51" s="104" t="s">
        <v>705</v>
      </c>
      <c r="M51" s="104" t="s">
        <v>705</v>
      </c>
      <c r="N51" s="104" t="s">
        <v>705</v>
      </c>
      <c r="O51" s="144"/>
      <c r="P51" s="143">
        <v>59.89</v>
      </c>
      <c r="Q51" s="143">
        <v>62.69</v>
      </c>
      <c r="R51" s="143">
        <v>61.63</v>
      </c>
      <c r="S51" s="143">
        <v>58.31</v>
      </c>
      <c r="T51" s="143">
        <v>50.48</v>
      </c>
      <c r="U51" s="143">
        <v>53.94</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336</v>
      </c>
      <c r="D52" s="147">
        <v>331</v>
      </c>
      <c r="E52" s="147">
        <v>326</v>
      </c>
      <c r="F52" s="147">
        <v>344</v>
      </c>
      <c r="G52" s="147">
        <v>265</v>
      </c>
      <c r="H52" s="147">
        <v>294</v>
      </c>
      <c r="I52" s="147" t="s">
        <v>705</v>
      </c>
      <c r="J52" s="147" t="s">
        <v>705</v>
      </c>
      <c r="K52" s="147" t="s">
        <v>705</v>
      </c>
      <c r="L52" s="147" t="s">
        <v>705</v>
      </c>
      <c r="M52" s="147" t="s">
        <v>705</v>
      </c>
      <c r="N52" s="147" t="s">
        <v>705</v>
      </c>
      <c r="O52" s="138"/>
      <c r="P52" s="148">
        <v>336</v>
      </c>
      <c r="Q52" s="148">
        <v>331</v>
      </c>
      <c r="R52" s="148">
        <v>326</v>
      </c>
      <c r="S52" s="148">
        <v>344</v>
      </c>
      <c r="T52" s="148">
        <v>265</v>
      </c>
      <c r="U52" s="148">
        <v>294</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561</v>
      </c>
      <c r="D53" s="147">
        <v>528</v>
      </c>
      <c r="E53" s="147">
        <v>529</v>
      </c>
      <c r="F53" s="147">
        <v>590</v>
      </c>
      <c r="G53" s="147">
        <v>525</v>
      </c>
      <c r="H53" s="147">
        <v>545</v>
      </c>
      <c r="I53" s="147" t="s">
        <v>705</v>
      </c>
      <c r="J53" s="147" t="s">
        <v>705</v>
      </c>
      <c r="K53" s="147" t="s">
        <v>705</v>
      </c>
      <c r="L53" s="147" t="s">
        <v>705</v>
      </c>
      <c r="M53" s="147" t="s">
        <v>705</v>
      </c>
      <c r="N53" s="147" t="s">
        <v>705</v>
      </c>
      <c r="O53" s="138"/>
      <c r="P53" s="148">
        <v>561</v>
      </c>
      <c r="Q53" s="148">
        <v>528</v>
      </c>
      <c r="R53" s="148">
        <v>529</v>
      </c>
      <c r="S53" s="148">
        <v>590</v>
      </c>
      <c r="T53" s="148">
        <v>525</v>
      </c>
      <c r="U53" s="148">
        <v>545</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62.07</v>
      </c>
      <c r="D85" s="104">
        <v>63.18</v>
      </c>
      <c r="E85" s="104">
        <v>66.650000000000006</v>
      </c>
      <c r="F85" s="104">
        <v>62.91</v>
      </c>
      <c r="G85" s="104">
        <v>61.04</v>
      </c>
      <c r="H85" s="104">
        <v>60.02</v>
      </c>
      <c r="I85" s="104" t="s">
        <v>705</v>
      </c>
      <c r="J85" s="104" t="s">
        <v>705</v>
      </c>
      <c r="K85" s="104" t="s">
        <v>705</v>
      </c>
      <c r="L85" s="104" t="s">
        <v>705</v>
      </c>
      <c r="M85" s="104" t="s">
        <v>705</v>
      </c>
      <c r="N85" s="104" t="s">
        <v>705</v>
      </c>
      <c r="O85" s="138"/>
      <c r="P85" s="143">
        <v>62.07</v>
      </c>
      <c r="Q85" s="143">
        <v>63.18</v>
      </c>
      <c r="R85" s="143">
        <v>66.650000000000006</v>
      </c>
      <c r="S85" s="143">
        <v>62.91</v>
      </c>
      <c r="T85" s="143">
        <v>61.04</v>
      </c>
      <c r="U85" s="143">
        <v>60.02</v>
      </c>
      <c r="V85" s="143"/>
      <c r="W85" s="143"/>
      <c r="X85" s="143"/>
      <c r="Y85" s="143"/>
      <c r="Z85" s="143"/>
      <c r="AA85" s="143"/>
      <c r="AB85" s="138"/>
      <c r="AC85" s="138"/>
      <c r="AD85" s="138"/>
      <c r="AE85" s="138"/>
      <c r="AF85" s="138"/>
      <c r="AG85" s="138"/>
      <c r="AH85" s="138"/>
    </row>
    <row r="86" spans="1:34" s="108" customFormat="1" ht="15.6" customHeight="1" x14ac:dyDescent="0.2">
      <c r="A86" s="106" t="str">
        <f>$A$16</f>
        <v>Douglas County</v>
      </c>
      <c r="B86" s="107"/>
      <c r="C86" s="104">
        <v>55.82</v>
      </c>
      <c r="D86" s="104">
        <v>58.04</v>
      </c>
      <c r="E86" s="104">
        <v>65.010000000000005</v>
      </c>
      <c r="F86" s="104">
        <v>58.32</v>
      </c>
      <c r="G86" s="104">
        <v>59.2</v>
      </c>
      <c r="H86" s="104">
        <v>56.59</v>
      </c>
      <c r="I86" s="104" t="s">
        <v>705</v>
      </c>
      <c r="J86" s="104" t="s">
        <v>705</v>
      </c>
      <c r="K86" s="104" t="s">
        <v>705</v>
      </c>
      <c r="L86" s="104" t="s">
        <v>705</v>
      </c>
      <c r="M86" s="104" t="s">
        <v>705</v>
      </c>
      <c r="N86" s="104" t="s">
        <v>705</v>
      </c>
      <c r="O86" s="144"/>
      <c r="P86" s="143">
        <v>55.82</v>
      </c>
      <c r="Q86" s="143">
        <v>58.04</v>
      </c>
      <c r="R86" s="143">
        <v>65.010000000000005</v>
      </c>
      <c r="S86" s="143">
        <v>58.32</v>
      </c>
      <c r="T86" s="143">
        <v>59.2</v>
      </c>
      <c r="U86" s="143">
        <v>56.59</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302</v>
      </c>
      <c r="D87" s="147">
        <v>278</v>
      </c>
      <c r="E87" s="147">
        <v>353</v>
      </c>
      <c r="F87" s="147">
        <v>319</v>
      </c>
      <c r="G87" s="147">
        <v>309</v>
      </c>
      <c r="H87" s="147">
        <v>292</v>
      </c>
      <c r="I87" s="147" t="s">
        <v>705</v>
      </c>
      <c r="J87" s="147" t="s">
        <v>705</v>
      </c>
      <c r="K87" s="147" t="s">
        <v>705</v>
      </c>
      <c r="L87" s="147" t="s">
        <v>705</v>
      </c>
      <c r="M87" s="147" t="s">
        <v>705</v>
      </c>
      <c r="N87" s="147" t="s">
        <v>705</v>
      </c>
      <c r="O87" s="138"/>
      <c r="P87" s="148">
        <v>302</v>
      </c>
      <c r="Q87" s="148">
        <v>278</v>
      </c>
      <c r="R87" s="148">
        <v>353</v>
      </c>
      <c r="S87" s="148">
        <v>319</v>
      </c>
      <c r="T87" s="148">
        <v>309</v>
      </c>
      <c r="U87" s="148">
        <v>292</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541</v>
      </c>
      <c r="D88" s="147">
        <v>479</v>
      </c>
      <c r="E88" s="147">
        <v>543</v>
      </c>
      <c r="F88" s="147">
        <v>547</v>
      </c>
      <c r="G88" s="147">
        <v>522</v>
      </c>
      <c r="H88" s="147">
        <v>516</v>
      </c>
      <c r="I88" s="147" t="s">
        <v>705</v>
      </c>
      <c r="J88" s="147" t="s">
        <v>705</v>
      </c>
      <c r="K88" s="147" t="s">
        <v>705</v>
      </c>
      <c r="L88" s="147" t="s">
        <v>705</v>
      </c>
      <c r="M88" s="147" t="s">
        <v>705</v>
      </c>
      <c r="N88" s="147" t="s">
        <v>705</v>
      </c>
      <c r="O88" s="138"/>
      <c r="P88" s="148">
        <v>541</v>
      </c>
      <c r="Q88" s="148">
        <v>479</v>
      </c>
      <c r="R88" s="148">
        <v>543</v>
      </c>
      <c r="S88" s="148">
        <v>547</v>
      </c>
      <c r="T88" s="148">
        <v>522</v>
      </c>
      <c r="U88" s="148">
        <v>516</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19.440000000000001</v>
      </c>
      <c r="D120" s="104">
        <v>19.899999999999999</v>
      </c>
      <c r="E120" s="104">
        <v>17.100000000000001</v>
      </c>
      <c r="F120" s="104">
        <v>13.89</v>
      </c>
      <c r="G120" s="104">
        <v>12.85</v>
      </c>
      <c r="H120" s="104">
        <v>16.68</v>
      </c>
      <c r="I120" s="104">
        <v>14.55</v>
      </c>
      <c r="J120" s="104">
        <v>13.37</v>
      </c>
      <c r="K120" s="104">
        <v>12.07</v>
      </c>
      <c r="L120" s="104">
        <v>12.66</v>
      </c>
      <c r="M120" s="104">
        <v>9.6300000000000008</v>
      </c>
      <c r="N120" s="104">
        <v>9.8699999999999992</v>
      </c>
      <c r="O120" s="138"/>
      <c r="P120" s="156">
        <v>19.440000000000001</v>
      </c>
      <c r="Q120" s="156">
        <v>19.899999999999999</v>
      </c>
      <c r="R120" s="156">
        <v>17.100000000000001</v>
      </c>
      <c r="S120" s="156">
        <v>13.89</v>
      </c>
      <c r="T120" s="156">
        <v>12.85</v>
      </c>
      <c r="U120" s="156">
        <v>16.68</v>
      </c>
      <c r="V120" s="156">
        <v>14.55</v>
      </c>
      <c r="W120" s="156">
        <v>13.37</v>
      </c>
      <c r="X120" s="156">
        <v>12.07</v>
      </c>
      <c r="Y120" s="156">
        <v>12.66</v>
      </c>
      <c r="Z120" s="156">
        <v>9.6300000000000008</v>
      </c>
      <c r="AA120" s="156">
        <v>9.8699999999999992</v>
      </c>
      <c r="AB120" s="138"/>
      <c r="AC120" s="138"/>
      <c r="AD120" s="138"/>
      <c r="AE120" s="138"/>
      <c r="AF120" s="138"/>
      <c r="AG120" s="138"/>
      <c r="AH120" s="138"/>
    </row>
    <row r="121" spans="1:34" s="108" customFormat="1" ht="15.6" customHeight="1" x14ac:dyDescent="0.2">
      <c r="A121" s="106" t="str">
        <f>$A$16</f>
        <v>Douglas County</v>
      </c>
      <c r="B121" s="107"/>
      <c r="C121" s="104">
        <v>14.1</v>
      </c>
      <c r="D121" s="104">
        <v>16.39</v>
      </c>
      <c r="E121" s="104">
        <v>9.91</v>
      </c>
      <c r="F121" s="104">
        <v>8.6999999999999993</v>
      </c>
      <c r="G121" s="104">
        <v>12.12</v>
      </c>
      <c r="H121" s="104">
        <v>16.55</v>
      </c>
      <c r="I121" s="104">
        <v>11.75</v>
      </c>
      <c r="J121" s="104">
        <v>8.25</v>
      </c>
      <c r="K121" s="104">
        <v>8.32</v>
      </c>
      <c r="L121" s="104">
        <v>10.35</v>
      </c>
      <c r="M121" s="104">
        <v>8.57</v>
      </c>
      <c r="N121" s="104">
        <v>11.62</v>
      </c>
      <c r="O121" s="144"/>
      <c r="P121" s="156">
        <v>14.1</v>
      </c>
      <c r="Q121" s="156">
        <v>16.39</v>
      </c>
      <c r="R121" s="156">
        <v>9.91</v>
      </c>
      <c r="S121" s="156">
        <v>8.6999999999999993</v>
      </c>
      <c r="T121" s="156">
        <v>12.12</v>
      </c>
      <c r="U121" s="156">
        <v>16.55</v>
      </c>
      <c r="V121" s="156">
        <v>11.75</v>
      </c>
      <c r="W121" s="156">
        <v>8.25</v>
      </c>
      <c r="X121" s="156">
        <v>8.32</v>
      </c>
      <c r="Y121" s="156">
        <v>10.35</v>
      </c>
      <c r="Z121" s="156">
        <v>8.57</v>
      </c>
      <c r="AA121" s="156">
        <v>11.62</v>
      </c>
      <c r="AB121" s="144"/>
      <c r="AC121" s="144"/>
      <c r="AD121" s="144"/>
      <c r="AE121" s="144"/>
      <c r="AF121" s="144"/>
      <c r="AG121" s="144"/>
      <c r="AH121" s="144"/>
    </row>
    <row r="122" spans="1:34" s="161" customFormat="1" ht="15.6" customHeight="1" x14ac:dyDescent="0.2">
      <c r="A122" s="157"/>
      <c r="B122" s="158"/>
      <c r="C122" s="159">
        <v>73</v>
      </c>
      <c r="D122" s="159">
        <v>84</v>
      </c>
      <c r="E122" s="159">
        <v>53</v>
      </c>
      <c r="F122" s="159" t="s">
        <v>721</v>
      </c>
      <c r="G122" s="159" t="s">
        <v>721</v>
      </c>
      <c r="H122" s="159" t="s">
        <v>721</v>
      </c>
      <c r="I122" s="159" t="s">
        <v>721</v>
      </c>
      <c r="J122" s="159" t="s">
        <v>721</v>
      </c>
      <c r="K122" s="159" t="s">
        <v>721</v>
      </c>
      <c r="L122" s="159" t="s">
        <v>721</v>
      </c>
      <c r="M122" s="159" t="s">
        <v>721</v>
      </c>
      <c r="N122" s="159" t="s">
        <v>721</v>
      </c>
      <c r="O122" s="144"/>
      <c r="P122" s="160">
        <v>73</v>
      </c>
      <c r="Q122" s="160">
        <v>84</v>
      </c>
      <c r="R122" s="160">
        <v>53</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2036</v>
      </c>
      <c r="D123" s="162">
        <v>2060</v>
      </c>
      <c r="E123" s="162">
        <v>2103</v>
      </c>
      <c r="F123" s="162" t="s">
        <v>721</v>
      </c>
      <c r="G123" s="162" t="s">
        <v>721</v>
      </c>
      <c r="H123" s="162" t="s">
        <v>721</v>
      </c>
      <c r="I123" s="162" t="s">
        <v>721</v>
      </c>
      <c r="J123" s="162" t="s">
        <v>721</v>
      </c>
      <c r="K123" s="162" t="s">
        <v>721</v>
      </c>
      <c r="L123" s="162" t="s">
        <v>721</v>
      </c>
      <c r="M123" s="162" t="s">
        <v>721</v>
      </c>
      <c r="N123" s="162" t="s">
        <v>721</v>
      </c>
      <c r="O123" s="138"/>
      <c r="P123" s="148">
        <v>2036</v>
      </c>
      <c r="Q123" s="148">
        <v>2060</v>
      </c>
      <c r="R123" s="148">
        <v>2103</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t="s">
        <v>722</v>
      </c>
      <c r="D155" s="104" t="s">
        <v>722</v>
      </c>
      <c r="E155" s="104" t="s">
        <v>722</v>
      </c>
      <c r="F155" s="104" t="s">
        <v>722</v>
      </c>
      <c r="G155" s="104" t="s">
        <v>722</v>
      </c>
      <c r="H155" s="104" t="s">
        <v>722</v>
      </c>
      <c r="I155" s="104" t="s">
        <v>705</v>
      </c>
      <c r="J155" s="104" t="s">
        <v>705</v>
      </c>
      <c r="K155" s="104" t="s">
        <v>722</v>
      </c>
      <c r="L155" s="104" t="s">
        <v>722</v>
      </c>
      <c r="M155" s="104" t="s">
        <v>722</v>
      </c>
      <c r="N155" s="104" t="s">
        <v>722</v>
      </c>
      <c r="O155" s="138"/>
      <c r="P155" s="156">
        <v>5</v>
      </c>
      <c r="Q155" s="156">
        <v>5</v>
      </c>
      <c r="R155" s="156">
        <v>5</v>
      </c>
      <c r="S155" s="156">
        <v>5</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Douglas County</v>
      </c>
      <c r="B156" s="107"/>
      <c r="C156" s="104" t="s">
        <v>722</v>
      </c>
      <c r="D156" s="104" t="s">
        <v>722</v>
      </c>
      <c r="E156" s="104" t="s">
        <v>722</v>
      </c>
      <c r="F156" s="104" t="s">
        <v>722</v>
      </c>
      <c r="G156" s="104" t="s">
        <v>722</v>
      </c>
      <c r="H156" s="104" t="s">
        <v>722</v>
      </c>
      <c r="I156" s="104" t="s">
        <v>705</v>
      </c>
      <c r="J156" s="104" t="s">
        <v>705</v>
      </c>
      <c r="K156" s="104" t="s">
        <v>722</v>
      </c>
      <c r="L156" s="104" t="s">
        <v>722</v>
      </c>
      <c r="M156" s="104" t="s">
        <v>722</v>
      </c>
      <c r="N156" s="104" t="s">
        <v>722</v>
      </c>
      <c r="O156" s="144"/>
      <c r="P156" s="156">
        <v>5</v>
      </c>
      <c r="Q156" s="156">
        <v>5</v>
      </c>
      <c r="R156" s="156">
        <v>5</v>
      </c>
      <c r="S156" s="156">
        <v>5</v>
      </c>
      <c r="T156" s="156">
        <v>5</v>
      </c>
      <c r="U156" s="156">
        <v>5</v>
      </c>
      <c r="V156" s="156"/>
      <c r="W156" s="156"/>
      <c r="X156" s="156">
        <v>5</v>
      </c>
      <c r="Y156" s="156">
        <v>5</v>
      </c>
      <c r="Z156" s="156">
        <v>5</v>
      </c>
      <c r="AA156" s="156">
        <v>5</v>
      </c>
      <c r="AB156" s="144"/>
      <c r="AC156" s="144"/>
      <c r="AD156" s="144"/>
      <c r="AE156" s="144"/>
      <c r="AF156" s="144"/>
      <c r="AG156" s="144"/>
      <c r="AH156" s="144"/>
    </row>
    <row r="157" spans="1:34" s="149" customFormat="1" ht="15.6" customHeight="1" x14ac:dyDescent="0.2">
      <c r="A157" s="145"/>
      <c r="B157" s="145" t="s">
        <v>183</v>
      </c>
      <c r="C157" s="147">
        <v>96</v>
      </c>
      <c r="D157" s="147">
        <v>73</v>
      </c>
      <c r="E157" s="147">
        <v>81</v>
      </c>
      <c r="F157" s="147">
        <v>54</v>
      </c>
      <c r="G157" s="147">
        <v>59</v>
      </c>
      <c r="H157" s="147">
        <v>52</v>
      </c>
      <c r="I157" s="147" t="s">
        <v>705</v>
      </c>
      <c r="J157" s="147" t="s">
        <v>705</v>
      </c>
      <c r="K157" s="147">
        <v>77</v>
      </c>
      <c r="L157" s="147">
        <v>99</v>
      </c>
      <c r="M157" s="147">
        <v>99</v>
      </c>
      <c r="N157" s="147">
        <v>101</v>
      </c>
      <c r="O157" s="138"/>
      <c r="P157" s="148">
        <v>96</v>
      </c>
      <c r="Q157" s="148">
        <v>73</v>
      </c>
      <c r="R157" s="148">
        <v>81</v>
      </c>
      <c r="S157" s="148">
        <v>54</v>
      </c>
      <c r="T157" s="148">
        <v>59</v>
      </c>
      <c r="U157" s="148">
        <v>52</v>
      </c>
      <c r="V157" s="148"/>
      <c r="W157" s="148"/>
      <c r="X157" s="148">
        <v>77</v>
      </c>
      <c r="Y157" s="148">
        <v>99</v>
      </c>
      <c r="Z157" s="148">
        <v>99</v>
      </c>
      <c r="AA157" s="148">
        <v>101</v>
      </c>
      <c r="AB157" s="138"/>
      <c r="AC157" s="138"/>
      <c r="AD157" s="138"/>
      <c r="AE157" s="138"/>
      <c r="AF157" s="138"/>
      <c r="AG157" s="138"/>
      <c r="AH157" s="138"/>
    </row>
    <row r="158" spans="1:34" s="149" customFormat="1" ht="15.6" customHeight="1" x14ac:dyDescent="0.2">
      <c r="B158" s="145" t="s">
        <v>184</v>
      </c>
      <c r="C158" s="147">
        <v>2213</v>
      </c>
      <c r="D158" s="147">
        <v>2106</v>
      </c>
      <c r="E158" s="147">
        <v>2120</v>
      </c>
      <c r="F158" s="147">
        <v>2171</v>
      </c>
      <c r="G158" s="147">
        <v>2178</v>
      </c>
      <c r="H158" s="147">
        <v>2150</v>
      </c>
      <c r="I158" s="147" t="s">
        <v>705</v>
      </c>
      <c r="J158" s="147" t="s">
        <v>705</v>
      </c>
      <c r="K158" s="147">
        <v>2201</v>
      </c>
      <c r="L158" s="147">
        <v>2264</v>
      </c>
      <c r="M158" s="147">
        <v>2284</v>
      </c>
      <c r="N158" s="147">
        <v>2352</v>
      </c>
      <c r="O158" s="138"/>
      <c r="P158" s="496">
        <v>2213</v>
      </c>
      <c r="Q158" s="496">
        <v>2106</v>
      </c>
      <c r="R158" s="496">
        <v>2120</v>
      </c>
      <c r="S158" s="496">
        <v>2171</v>
      </c>
      <c r="T158" s="496">
        <v>2178</v>
      </c>
      <c r="U158" s="496">
        <v>2150</v>
      </c>
      <c r="V158" s="148"/>
      <c r="W158" s="148"/>
      <c r="X158" s="496">
        <v>2201</v>
      </c>
      <c r="Y158" s="496">
        <v>2264</v>
      </c>
      <c r="Z158" s="496">
        <v>2284</v>
      </c>
      <c r="AA158" s="496">
        <v>2352</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72.58</v>
      </c>
      <c r="D190" s="104">
        <v>73.459999999999994</v>
      </c>
      <c r="E190" s="104">
        <v>76.67</v>
      </c>
      <c r="F190" s="104">
        <v>79.099999999999994</v>
      </c>
      <c r="G190" s="104">
        <v>75.84</v>
      </c>
      <c r="H190" s="104">
        <v>74</v>
      </c>
      <c r="I190" s="104">
        <v>75.56</v>
      </c>
      <c r="J190" s="104">
        <v>77.459999999999994</v>
      </c>
      <c r="K190" s="104">
        <v>79.599999999999994</v>
      </c>
      <c r="L190" s="104">
        <v>79.47</v>
      </c>
      <c r="M190" s="104">
        <v>83.15</v>
      </c>
      <c r="N190" s="104">
        <v>84.3</v>
      </c>
      <c r="O190" s="138"/>
      <c r="P190" s="156">
        <v>72.58</v>
      </c>
      <c r="Q190" s="156">
        <v>73.459999999999994</v>
      </c>
      <c r="R190" s="156">
        <v>76.67</v>
      </c>
      <c r="S190" s="156">
        <v>79.099999999999994</v>
      </c>
      <c r="T190" s="156">
        <v>75.84</v>
      </c>
      <c r="U190" s="156">
        <v>74</v>
      </c>
      <c r="V190" s="156">
        <v>75.56</v>
      </c>
      <c r="W190" s="156">
        <v>77.459999999999994</v>
      </c>
      <c r="X190" s="156">
        <v>79.599999999999994</v>
      </c>
      <c r="Y190" s="156">
        <v>79.47</v>
      </c>
      <c r="Z190" s="156">
        <v>83.15</v>
      </c>
      <c r="AA190" s="156">
        <v>84.3</v>
      </c>
      <c r="AB190" s="138"/>
      <c r="AC190" s="138"/>
      <c r="AD190" s="138"/>
      <c r="AE190" s="138"/>
      <c r="AF190" s="138"/>
      <c r="AG190" s="138"/>
      <c r="AH190" s="138"/>
    </row>
    <row r="191" spans="1:34" s="108" customFormat="1" ht="15.6" customHeight="1" x14ac:dyDescent="0.2">
      <c r="A191" s="106" t="str">
        <f>$A$16</f>
        <v>Douglas County</v>
      </c>
      <c r="B191" s="107"/>
      <c r="C191" s="104">
        <v>78.69</v>
      </c>
      <c r="D191" s="104">
        <v>77.11</v>
      </c>
      <c r="E191" s="104">
        <v>79.83</v>
      </c>
      <c r="F191" s="104">
        <v>84.35</v>
      </c>
      <c r="G191" s="104">
        <v>74.680000000000007</v>
      </c>
      <c r="H191" s="104">
        <v>74.819999999999993</v>
      </c>
      <c r="I191" s="104">
        <v>79.48</v>
      </c>
      <c r="J191" s="104">
        <v>81.93</v>
      </c>
      <c r="K191" s="104">
        <v>85.62</v>
      </c>
      <c r="L191" s="104">
        <v>86.69</v>
      </c>
      <c r="M191" s="104">
        <v>86.07</v>
      </c>
      <c r="N191" s="104">
        <v>91.27</v>
      </c>
      <c r="O191" s="144"/>
      <c r="P191" s="156">
        <v>78.69</v>
      </c>
      <c r="Q191" s="156">
        <v>77.11</v>
      </c>
      <c r="R191" s="156">
        <v>79.83</v>
      </c>
      <c r="S191" s="156">
        <v>84.35</v>
      </c>
      <c r="T191" s="156">
        <v>74.680000000000007</v>
      </c>
      <c r="U191" s="156">
        <v>74.819999999999993</v>
      </c>
      <c r="V191" s="156">
        <v>79.48</v>
      </c>
      <c r="W191" s="156">
        <v>81.93</v>
      </c>
      <c r="X191" s="156">
        <v>85.62</v>
      </c>
      <c r="Y191" s="156">
        <v>86.69</v>
      </c>
      <c r="Z191" s="156">
        <v>86.07</v>
      </c>
      <c r="AA191" s="156">
        <v>91.27</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77.13</v>
      </c>
      <c r="D225" s="104">
        <v>78.95</v>
      </c>
      <c r="E225" s="104">
        <v>82.54</v>
      </c>
      <c r="F225" s="104">
        <v>77.849999999999994</v>
      </c>
      <c r="G225" s="104">
        <v>80.08</v>
      </c>
      <c r="H225" s="104">
        <v>78.010000000000005</v>
      </c>
      <c r="I225" s="104">
        <v>76.81</v>
      </c>
      <c r="J225" s="104">
        <v>78.66</v>
      </c>
      <c r="K225" s="104">
        <v>82.19</v>
      </c>
      <c r="L225" s="104">
        <v>82.62</v>
      </c>
      <c r="M225" s="104">
        <v>85.66</v>
      </c>
      <c r="N225" s="104">
        <v>88.64</v>
      </c>
      <c r="O225" s="138"/>
      <c r="P225" s="156">
        <v>77.13</v>
      </c>
      <c r="Q225" s="156">
        <v>78.95</v>
      </c>
      <c r="R225" s="156">
        <v>82.54</v>
      </c>
      <c r="S225" s="156">
        <v>77.849999999999994</v>
      </c>
      <c r="T225" s="156">
        <v>80.08</v>
      </c>
      <c r="U225" s="156">
        <v>78.010000000000005</v>
      </c>
      <c r="V225" s="156">
        <v>76.81</v>
      </c>
      <c r="W225" s="156">
        <v>78.66</v>
      </c>
      <c r="X225" s="156">
        <v>82.19</v>
      </c>
      <c r="Y225" s="156">
        <v>82.62</v>
      </c>
      <c r="Z225" s="156">
        <v>85.66</v>
      </c>
      <c r="AA225" s="156">
        <v>88.64</v>
      </c>
      <c r="AB225" s="138"/>
      <c r="AC225" s="138"/>
      <c r="AD225" s="138"/>
      <c r="AE225" s="138"/>
      <c r="AF225" s="138"/>
      <c r="AG225" s="138"/>
      <c r="AH225" s="138"/>
    </row>
    <row r="226" spans="1:34" s="108" customFormat="1" ht="15.6" customHeight="1" x14ac:dyDescent="0.2">
      <c r="A226" s="106" t="str">
        <f>$A$16</f>
        <v>Douglas County</v>
      </c>
      <c r="B226" s="107"/>
      <c r="C226" s="104">
        <v>83.56</v>
      </c>
      <c r="D226" s="104">
        <v>82.63</v>
      </c>
      <c r="E226" s="104">
        <v>83.44</v>
      </c>
      <c r="F226" s="104">
        <v>85.22</v>
      </c>
      <c r="G226" s="104">
        <v>87.15</v>
      </c>
      <c r="H226" s="104">
        <v>84.81</v>
      </c>
      <c r="I226" s="104">
        <v>80.11</v>
      </c>
      <c r="J226" s="104">
        <v>83.61</v>
      </c>
      <c r="K226" s="104">
        <v>87.45</v>
      </c>
      <c r="L226" s="104">
        <v>88.28</v>
      </c>
      <c r="M226" s="104">
        <v>97.2</v>
      </c>
      <c r="N226" s="104">
        <v>90.05</v>
      </c>
      <c r="O226" s="144"/>
      <c r="P226" s="156">
        <v>83.56</v>
      </c>
      <c r="Q226" s="156">
        <v>82.63</v>
      </c>
      <c r="R226" s="156">
        <v>83.44</v>
      </c>
      <c r="S226" s="156">
        <v>85.22</v>
      </c>
      <c r="T226" s="156">
        <v>87.15</v>
      </c>
      <c r="U226" s="156">
        <v>84.81</v>
      </c>
      <c r="V226" s="156">
        <v>80.11</v>
      </c>
      <c r="W226" s="156">
        <v>83.61</v>
      </c>
      <c r="X226" s="156">
        <v>87.45</v>
      </c>
      <c r="Y226" s="156">
        <v>88.28</v>
      </c>
      <c r="Z226" s="156">
        <v>97.2</v>
      </c>
      <c r="AA226" s="156">
        <v>90.05</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47.06</v>
      </c>
      <c r="L260" s="104">
        <v>39.08</v>
      </c>
      <c r="M260" s="104">
        <v>40.020000000000003</v>
      </c>
      <c r="N260" s="104">
        <v>43.28</v>
      </c>
      <c r="O260" s="138"/>
      <c r="P260" s="339"/>
      <c r="Q260" s="339"/>
      <c r="R260" s="339"/>
      <c r="S260" s="339"/>
      <c r="T260" s="339"/>
      <c r="U260" s="339"/>
      <c r="V260" s="339"/>
      <c r="W260" s="339"/>
      <c r="X260" s="339">
        <v>47.06</v>
      </c>
      <c r="Y260" s="339">
        <v>39.08</v>
      </c>
      <c r="Z260" s="339">
        <v>40.020000000000003</v>
      </c>
      <c r="AA260" s="339">
        <v>43.28</v>
      </c>
      <c r="AB260" s="138"/>
      <c r="AC260" s="138"/>
      <c r="AD260" s="138"/>
      <c r="AE260" s="138"/>
      <c r="AF260" s="138"/>
      <c r="AG260" s="138"/>
      <c r="AH260" s="138"/>
    </row>
    <row r="261" spans="1:34" s="108" customFormat="1" ht="15.6" customHeight="1" x14ac:dyDescent="0.2">
      <c r="A261" s="106" t="str">
        <f>A16</f>
        <v>Douglas County</v>
      </c>
      <c r="B261" s="107"/>
      <c r="C261" s="104" t="s">
        <v>705</v>
      </c>
      <c r="D261" s="104" t="s">
        <v>705</v>
      </c>
      <c r="E261" s="104" t="s">
        <v>705</v>
      </c>
      <c r="F261" s="104" t="s">
        <v>705</v>
      </c>
      <c r="G261" s="104" t="s">
        <v>705</v>
      </c>
      <c r="H261" s="104" t="s">
        <v>705</v>
      </c>
      <c r="I261" s="104" t="s">
        <v>705</v>
      </c>
      <c r="J261" s="104" t="s">
        <v>705</v>
      </c>
      <c r="K261" s="104">
        <v>48.04</v>
      </c>
      <c r="L261" s="104">
        <v>47.25</v>
      </c>
      <c r="M261" s="104">
        <v>39.81</v>
      </c>
      <c r="N261" s="104">
        <v>41</v>
      </c>
      <c r="O261" s="144"/>
      <c r="P261" s="339"/>
      <c r="Q261" s="339"/>
      <c r="R261" s="339"/>
      <c r="S261" s="339"/>
      <c r="T261" s="339"/>
      <c r="U261" s="339"/>
      <c r="V261" s="339"/>
      <c r="W261" s="339"/>
      <c r="X261" s="339">
        <v>48.04</v>
      </c>
      <c r="Y261" s="339">
        <v>47.25</v>
      </c>
      <c r="Z261" s="339">
        <v>39.81</v>
      </c>
      <c r="AA261" s="339">
        <v>41</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820</v>
      </c>
      <c r="L262" s="147">
        <v>886</v>
      </c>
      <c r="M262" s="147">
        <v>758</v>
      </c>
      <c r="N262" s="147">
        <v>977</v>
      </c>
      <c r="O262" s="138"/>
      <c r="P262" s="148"/>
      <c r="Q262" s="148"/>
      <c r="R262" s="148"/>
      <c r="S262" s="148"/>
      <c r="T262" s="148"/>
      <c r="U262" s="148"/>
      <c r="V262" s="148"/>
      <c r="W262" s="148"/>
      <c r="X262" s="148">
        <v>820</v>
      </c>
      <c r="Y262" s="148">
        <v>886</v>
      </c>
      <c r="Z262" s="148">
        <v>758</v>
      </c>
      <c r="AA262" s="148">
        <v>977</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1707</v>
      </c>
      <c r="L263" s="147">
        <v>1875</v>
      </c>
      <c r="M263" s="147">
        <v>1904</v>
      </c>
      <c r="N263" s="147">
        <v>2383</v>
      </c>
      <c r="O263" s="138"/>
      <c r="P263" s="148"/>
      <c r="Q263" s="148"/>
      <c r="R263" s="148"/>
      <c r="S263" s="148"/>
      <c r="T263" s="148"/>
      <c r="U263" s="148"/>
      <c r="V263" s="148"/>
      <c r="W263" s="148"/>
      <c r="X263" s="496">
        <v>1707</v>
      </c>
      <c r="Y263" s="496">
        <v>1875</v>
      </c>
      <c r="Z263" s="496">
        <v>1904</v>
      </c>
      <c r="AA263" s="496">
        <v>2383</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41.77</v>
      </c>
      <c r="L299" s="104">
        <v>30.34</v>
      </c>
      <c r="M299" s="104">
        <v>32.72</v>
      </c>
      <c r="N299" s="104">
        <v>42.52</v>
      </c>
      <c r="O299" s="138"/>
      <c r="P299" s="143"/>
      <c r="Q299" s="143"/>
      <c r="R299" s="143"/>
      <c r="S299" s="143"/>
      <c r="T299" s="143"/>
      <c r="U299" s="143"/>
      <c r="V299" s="143"/>
      <c r="W299" s="143"/>
      <c r="X299" s="143">
        <v>41.77</v>
      </c>
      <c r="Y299" s="143">
        <v>30.34</v>
      </c>
      <c r="Z299" s="143">
        <v>32.72</v>
      </c>
      <c r="AA299" s="143">
        <v>42.52</v>
      </c>
      <c r="AB299" s="138"/>
      <c r="AC299" s="138"/>
      <c r="AD299" s="138"/>
      <c r="AE299" s="138"/>
      <c r="AF299" s="138"/>
      <c r="AG299" s="138"/>
      <c r="AH299" s="138"/>
    </row>
    <row r="300" spans="1:34" s="108" customFormat="1" ht="15.6" customHeight="1" x14ac:dyDescent="0.2">
      <c r="A300" s="106" t="str">
        <f>A16</f>
        <v>Douglas County</v>
      </c>
      <c r="B300" s="107"/>
      <c r="C300" s="104" t="s">
        <v>705</v>
      </c>
      <c r="D300" s="104" t="s">
        <v>705</v>
      </c>
      <c r="E300" s="104" t="s">
        <v>705</v>
      </c>
      <c r="F300" s="104" t="s">
        <v>705</v>
      </c>
      <c r="G300" s="104" t="s">
        <v>705</v>
      </c>
      <c r="H300" s="104" t="s">
        <v>705</v>
      </c>
      <c r="I300" s="104" t="s">
        <v>705</v>
      </c>
      <c r="J300" s="104" t="s">
        <v>705</v>
      </c>
      <c r="K300" s="104">
        <v>41.44</v>
      </c>
      <c r="L300" s="104">
        <v>29.65</v>
      </c>
      <c r="M300" s="104">
        <v>39.92</v>
      </c>
      <c r="N300" s="104">
        <v>40.380000000000003</v>
      </c>
      <c r="O300" s="144"/>
      <c r="P300" s="143"/>
      <c r="Q300" s="143"/>
      <c r="R300" s="143"/>
      <c r="S300" s="143"/>
      <c r="T300" s="143"/>
      <c r="U300" s="143"/>
      <c r="V300" s="143"/>
      <c r="W300" s="143"/>
      <c r="X300" s="143">
        <v>41.44</v>
      </c>
      <c r="Y300" s="143">
        <v>29.65</v>
      </c>
      <c r="Z300" s="143">
        <v>39.92</v>
      </c>
      <c r="AA300" s="143">
        <v>40.380000000000003</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687</v>
      </c>
      <c r="L301" s="147">
        <v>513</v>
      </c>
      <c r="M301" s="147">
        <v>721</v>
      </c>
      <c r="N301" s="147">
        <v>722</v>
      </c>
      <c r="O301" s="138"/>
      <c r="P301" s="148"/>
      <c r="Q301" s="148"/>
      <c r="R301" s="148"/>
      <c r="S301" s="148"/>
      <c r="T301" s="148"/>
      <c r="U301" s="148"/>
      <c r="V301" s="148"/>
      <c r="W301" s="148"/>
      <c r="X301" s="148">
        <v>687</v>
      </c>
      <c r="Y301" s="148">
        <v>513</v>
      </c>
      <c r="Z301" s="148">
        <v>721</v>
      </c>
      <c r="AA301" s="148">
        <v>722</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1658</v>
      </c>
      <c r="L302" s="147">
        <v>1730</v>
      </c>
      <c r="M302" s="147">
        <v>1806</v>
      </c>
      <c r="N302" s="147">
        <v>1788</v>
      </c>
      <c r="O302" s="138"/>
      <c r="P302" s="148"/>
      <c r="Q302" s="148"/>
      <c r="R302" s="148"/>
      <c r="S302" s="148"/>
      <c r="T302" s="148"/>
      <c r="U302" s="148"/>
      <c r="V302" s="148"/>
      <c r="W302" s="148"/>
      <c r="X302" s="496">
        <v>1658</v>
      </c>
      <c r="Y302" s="496">
        <v>1730</v>
      </c>
      <c r="Z302" s="496">
        <v>1806</v>
      </c>
      <c r="AA302" s="496">
        <v>1788</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51.78</v>
      </c>
      <c r="L339" s="104">
        <v>41.19</v>
      </c>
      <c r="M339" s="104">
        <v>42.99</v>
      </c>
      <c r="N339" s="104">
        <v>54.48</v>
      </c>
      <c r="O339" s="138"/>
      <c r="P339" s="143"/>
      <c r="Q339" s="143"/>
      <c r="R339" s="143"/>
      <c r="S339" s="143"/>
      <c r="T339" s="143"/>
      <c r="U339" s="143"/>
      <c r="V339" s="143"/>
      <c r="W339" s="143"/>
      <c r="X339" s="143">
        <v>51.78</v>
      </c>
      <c r="Y339" s="143">
        <v>41.19</v>
      </c>
      <c r="Z339" s="143">
        <v>42.99</v>
      </c>
      <c r="AA339" s="143">
        <v>54.48</v>
      </c>
      <c r="AB339" s="138"/>
      <c r="AC339" s="138"/>
      <c r="AD339" s="138"/>
      <c r="AE339" s="138"/>
      <c r="AF339" s="138"/>
      <c r="AG339" s="138"/>
      <c r="AH339" s="138"/>
    </row>
    <row r="340" spans="1:34" s="108" customFormat="1" ht="15.6" customHeight="1" x14ac:dyDescent="0.2">
      <c r="A340" s="106" t="str">
        <f>A16</f>
        <v>Douglas County</v>
      </c>
      <c r="B340" s="107"/>
      <c r="C340" s="104" t="s">
        <v>705</v>
      </c>
      <c r="D340" s="104" t="s">
        <v>705</v>
      </c>
      <c r="E340" s="104" t="s">
        <v>705</v>
      </c>
      <c r="F340" s="104" t="s">
        <v>705</v>
      </c>
      <c r="G340" s="104" t="s">
        <v>705</v>
      </c>
      <c r="H340" s="104" t="s">
        <v>705</v>
      </c>
      <c r="I340" s="104" t="s">
        <v>705</v>
      </c>
      <c r="J340" s="104" t="s">
        <v>705</v>
      </c>
      <c r="K340" s="104">
        <v>54.1</v>
      </c>
      <c r="L340" s="104">
        <v>51.28</v>
      </c>
      <c r="M340" s="104">
        <v>45.9</v>
      </c>
      <c r="N340" s="104">
        <v>55.93</v>
      </c>
      <c r="O340" s="144"/>
      <c r="P340" s="143"/>
      <c r="Q340" s="143"/>
      <c r="R340" s="143"/>
      <c r="S340" s="143"/>
      <c r="T340" s="143"/>
      <c r="U340" s="143"/>
      <c r="V340" s="143"/>
      <c r="W340" s="143"/>
      <c r="X340" s="143">
        <v>54.1</v>
      </c>
      <c r="Y340" s="143">
        <v>51.28</v>
      </c>
      <c r="Z340" s="143">
        <v>45.9</v>
      </c>
      <c r="AA340" s="143">
        <v>55.93</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924</v>
      </c>
      <c r="L341" s="147">
        <v>962</v>
      </c>
      <c r="M341" s="147">
        <v>874</v>
      </c>
      <c r="N341" s="147">
        <v>1330</v>
      </c>
      <c r="O341" s="138"/>
      <c r="P341" s="148"/>
      <c r="Q341" s="148"/>
      <c r="R341" s="148"/>
      <c r="S341" s="148"/>
      <c r="T341" s="148"/>
      <c r="U341" s="148"/>
      <c r="V341" s="148"/>
      <c r="W341" s="148"/>
      <c r="X341" s="148">
        <v>924</v>
      </c>
      <c r="Y341" s="148">
        <v>962</v>
      </c>
      <c r="Z341" s="148">
        <v>874</v>
      </c>
      <c r="AA341" s="496">
        <v>1330</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1708</v>
      </c>
      <c r="L342" s="147">
        <v>1876</v>
      </c>
      <c r="M342" s="147">
        <v>1904</v>
      </c>
      <c r="N342" s="147">
        <v>2378</v>
      </c>
      <c r="O342" s="138"/>
      <c r="P342" s="148"/>
      <c r="Q342" s="148"/>
      <c r="R342" s="148"/>
      <c r="S342" s="148"/>
      <c r="T342" s="148"/>
      <c r="U342" s="148"/>
      <c r="V342" s="148"/>
      <c r="W342" s="148"/>
      <c r="X342" s="496">
        <v>1708</v>
      </c>
      <c r="Y342" s="496">
        <v>1876</v>
      </c>
      <c r="Z342" s="496">
        <v>1904</v>
      </c>
      <c r="AA342" s="496">
        <v>2378</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52.81</v>
      </c>
      <c r="L379" s="104">
        <v>38.659999999999997</v>
      </c>
      <c r="M379" s="104">
        <v>42.12</v>
      </c>
      <c r="N379" s="104">
        <v>55.44</v>
      </c>
      <c r="O379" s="138"/>
      <c r="P379" s="143"/>
      <c r="Q379" s="143"/>
      <c r="R379" s="143"/>
      <c r="S379" s="143"/>
      <c r="T379" s="143"/>
      <c r="U379" s="143"/>
      <c r="V379" s="143"/>
      <c r="W379" s="143"/>
      <c r="X379" s="143">
        <v>52.81</v>
      </c>
      <c r="Y379" s="143">
        <v>38.659999999999997</v>
      </c>
      <c r="Z379" s="143">
        <v>42.12</v>
      </c>
      <c r="AA379" s="143">
        <v>55.44</v>
      </c>
      <c r="AB379" s="138"/>
      <c r="AC379" s="138"/>
      <c r="AD379" s="138"/>
      <c r="AE379" s="138"/>
      <c r="AF379" s="138"/>
      <c r="AG379" s="138"/>
      <c r="AH379" s="138"/>
    </row>
    <row r="380" spans="1:34" s="108" customFormat="1" ht="15.6" customHeight="1" x14ac:dyDescent="0.2">
      <c r="A380" s="106" t="str">
        <f>A16</f>
        <v>Douglas County</v>
      </c>
      <c r="B380" s="107"/>
      <c r="C380" s="104" t="s">
        <v>705</v>
      </c>
      <c r="D380" s="104" t="s">
        <v>705</v>
      </c>
      <c r="E380" s="104" t="s">
        <v>705</v>
      </c>
      <c r="F380" s="104" t="s">
        <v>705</v>
      </c>
      <c r="G380" s="104" t="s">
        <v>705</v>
      </c>
      <c r="H380" s="104" t="s">
        <v>705</v>
      </c>
      <c r="I380" s="104" t="s">
        <v>705</v>
      </c>
      <c r="J380" s="104" t="s">
        <v>705</v>
      </c>
      <c r="K380" s="104">
        <v>51.24</v>
      </c>
      <c r="L380" s="104">
        <v>38.03</v>
      </c>
      <c r="M380" s="104">
        <v>50.28</v>
      </c>
      <c r="N380" s="104">
        <v>53.83</v>
      </c>
      <c r="O380" s="144"/>
      <c r="P380" s="143"/>
      <c r="Q380" s="143"/>
      <c r="R380" s="143"/>
      <c r="S380" s="143"/>
      <c r="T380" s="143"/>
      <c r="U380" s="143"/>
      <c r="V380" s="143"/>
      <c r="W380" s="143"/>
      <c r="X380" s="143">
        <v>51.24</v>
      </c>
      <c r="Y380" s="143">
        <v>38.03</v>
      </c>
      <c r="Z380" s="143">
        <v>50.28</v>
      </c>
      <c r="AA380" s="143">
        <v>53.83</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848</v>
      </c>
      <c r="L381" s="147">
        <v>659</v>
      </c>
      <c r="M381" s="147">
        <v>909</v>
      </c>
      <c r="N381" s="147">
        <v>962</v>
      </c>
      <c r="O381" s="138"/>
      <c r="P381" s="148"/>
      <c r="Q381" s="148"/>
      <c r="R381" s="148"/>
      <c r="S381" s="148"/>
      <c r="T381" s="148"/>
      <c r="U381" s="148"/>
      <c r="V381" s="148"/>
      <c r="W381" s="148"/>
      <c r="X381" s="148">
        <v>848</v>
      </c>
      <c r="Y381" s="148">
        <v>659</v>
      </c>
      <c r="Z381" s="148">
        <v>909</v>
      </c>
      <c r="AA381" s="148">
        <v>962</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1655</v>
      </c>
      <c r="L382" s="147">
        <v>1733</v>
      </c>
      <c r="M382" s="147">
        <v>1808</v>
      </c>
      <c r="N382" s="147">
        <v>1787</v>
      </c>
      <c r="O382" s="138"/>
      <c r="P382" s="148"/>
      <c r="Q382" s="148"/>
      <c r="R382" s="148"/>
      <c r="S382" s="148"/>
      <c r="T382" s="148"/>
      <c r="U382" s="148"/>
      <c r="V382" s="148"/>
      <c r="W382" s="148"/>
      <c r="X382" s="496">
        <v>1655</v>
      </c>
      <c r="Y382" s="496">
        <v>1733</v>
      </c>
      <c r="Z382" s="496">
        <v>1808</v>
      </c>
      <c r="AA382" s="496">
        <v>1787</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2.4300000000000002</v>
      </c>
      <c r="D15" s="104">
        <v>2.2000000000000002</v>
      </c>
      <c r="E15" s="104">
        <v>2.63</v>
      </c>
      <c r="F15" s="104">
        <v>2.04</v>
      </c>
      <c r="G15" s="104">
        <v>2.1800000000000002</v>
      </c>
      <c r="H15" s="104">
        <v>1.74</v>
      </c>
      <c r="I15" s="104">
        <v>1.71</v>
      </c>
      <c r="J15" s="104">
        <v>1.46</v>
      </c>
      <c r="K15" s="104">
        <v>1.64</v>
      </c>
      <c r="L15" s="104">
        <v>1.63</v>
      </c>
      <c r="M15" s="104">
        <v>0.87</v>
      </c>
      <c r="N15" s="104">
        <v>1.75</v>
      </c>
      <c r="P15" s="182">
        <v>2.4300000000000002</v>
      </c>
      <c r="Q15" s="182">
        <v>2.2000000000000002</v>
      </c>
      <c r="R15" s="182">
        <v>2.63</v>
      </c>
      <c r="S15" s="182">
        <v>2.04</v>
      </c>
      <c r="T15" s="182">
        <v>2.1800000000000002</v>
      </c>
      <c r="U15" s="182">
        <v>1.74</v>
      </c>
      <c r="V15" s="182">
        <v>1.71</v>
      </c>
      <c r="W15" s="182">
        <v>1.46</v>
      </c>
      <c r="X15" s="182">
        <v>1.64</v>
      </c>
      <c r="Y15" s="182">
        <v>1.63</v>
      </c>
      <c r="Z15" s="182">
        <v>0.87</v>
      </c>
      <c r="AA15" s="182">
        <v>1.75</v>
      </c>
    </row>
    <row r="16" spans="1:27" s="108" customFormat="1" ht="15.6" customHeight="1" x14ac:dyDescent="0.2">
      <c r="A16" s="106" t="str">
        <f>Non_Rept_Pop!$A$1</f>
        <v>Douglas County</v>
      </c>
      <c r="B16" s="107"/>
      <c r="C16" s="104">
        <v>3.13</v>
      </c>
      <c r="D16" s="104">
        <v>1.97</v>
      </c>
      <c r="E16" s="104">
        <v>2.8</v>
      </c>
      <c r="F16" s="104">
        <v>1.8</v>
      </c>
      <c r="G16" s="104">
        <v>3.12</v>
      </c>
      <c r="H16" s="104">
        <v>1.24</v>
      </c>
      <c r="I16" s="104">
        <v>2.4700000000000002</v>
      </c>
      <c r="J16" s="104">
        <v>1.48</v>
      </c>
      <c r="K16" s="104">
        <v>1.84</v>
      </c>
      <c r="L16" s="104">
        <v>1.03</v>
      </c>
      <c r="M16" s="104">
        <v>0.38</v>
      </c>
      <c r="N16" s="104">
        <v>1.93</v>
      </c>
      <c r="P16" s="182">
        <v>3.13</v>
      </c>
      <c r="Q16" s="182">
        <v>1.97</v>
      </c>
      <c r="R16" s="182">
        <v>2.8</v>
      </c>
      <c r="S16" s="182">
        <v>1.8</v>
      </c>
      <c r="T16" s="182">
        <v>3.12</v>
      </c>
      <c r="U16" s="182">
        <v>1.24</v>
      </c>
      <c r="V16" s="182">
        <v>2.4700000000000002</v>
      </c>
      <c r="W16" s="182">
        <v>1.48</v>
      </c>
      <c r="X16" s="182">
        <v>1.84</v>
      </c>
      <c r="Y16" s="182">
        <v>1.03</v>
      </c>
      <c r="Z16" s="182">
        <v>0.38</v>
      </c>
      <c r="AA16" s="182">
        <v>1.93</v>
      </c>
    </row>
    <row r="17" spans="1:27" s="94" customFormat="1" ht="15.6" customHeight="1" x14ac:dyDescent="0.2">
      <c r="A17" s="103"/>
      <c r="B17" s="103" t="s">
        <v>147</v>
      </c>
      <c r="C17" s="109">
        <v>22</v>
      </c>
      <c r="D17" s="109">
        <v>14</v>
      </c>
      <c r="E17" s="109">
        <v>20</v>
      </c>
      <c r="F17" s="109">
        <v>13</v>
      </c>
      <c r="G17" s="109">
        <v>22</v>
      </c>
      <c r="H17" s="109">
        <v>9</v>
      </c>
      <c r="I17" s="109">
        <v>18</v>
      </c>
      <c r="J17" s="109">
        <v>11</v>
      </c>
      <c r="K17" s="109">
        <v>14</v>
      </c>
      <c r="L17" s="109">
        <v>8</v>
      </c>
      <c r="M17" s="109">
        <v>3</v>
      </c>
      <c r="N17" s="109">
        <v>15</v>
      </c>
      <c r="P17" s="149">
        <v>22</v>
      </c>
      <c r="Q17" s="149">
        <v>14</v>
      </c>
      <c r="R17" s="149">
        <v>20</v>
      </c>
      <c r="S17" s="149">
        <v>13</v>
      </c>
      <c r="T17" s="149">
        <v>22</v>
      </c>
      <c r="U17" s="149">
        <v>9</v>
      </c>
      <c r="V17" s="149">
        <v>18</v>
      </c>
      <c r="W17" s="149">
        <v>11</v>
      </c>
      <c r="X17" s="149">
        <v>14</v>
      </c>
      <c r="Y17" s="149">
        <v>8</v>
      </c>
      <c r="Z17" s="149">
        <v>3</v>
      </c>
      <c r="AA17" s="149">
        <v>15</v>
      </c>
    </row>
    <row r="18" spans="1:27" s="94" customFormat="1" ht="15.6" customHeight="1" x14ac:dyDescent="0.2">
      <c r="A18" s="103"/>
      <c r="B18" s="103" t="s">
        <v>146</v>
      </c>
      <c r="C18" s="109">
        <v>7019</v>
      </c>
      <c r="D18" s="109">
        <v>7101</v>
      </c>
      <c r="E18" s="109">
        <v>7155</v>
      </c>
      <c r="F18" s="109">
        <v>7223</v>
      </c>
      <c r="G18" s="109">
        <v>7055</v>
      </c>
      <c r="H18" s="109">
        <v>7281</v>
      </c>
      <c r="I18" s="109">
        <v>7294</v>
      </c>
      <c r="J18" s="109">
        <v>7456</v>
      </c>
      <c r="K18" s="109">
        <v>7623</v>
      </c>
      <c r="L18" s="109">
        <v>7776</v>
      </c>
      <c r="M18" s="109">
        <v>7921</v>
      </c>
      <c r="N18" s="109">
        <v>7769</v>
      </c>
      <c r="P18" s="493">
        <v>7019</v>
      </c>
      <c r="Q18" s="493">
        <v>7101</v>
      </c>
      <c r="R18" s="493">
        <v>7155</v>
      </c>
      <c r="S18" s="493">
        <v>7223</v>
      </c>
      <c r="T18" s="493">
        <v>7055</v>
      </c>
      <c r="U18" s="493">
        <v>7281</v>
      </c>
      <c r="V18" s="493">
        <v>7294</v>
      </c>
      <c r="W18" s="493">
        <v>7456</v>
      </c>
      <c r="X18" s="493">
        <v>7623</v>
      </c>
      <c r="Y18" s="493">
        <v>7776</v>
      </c>
      <c r="Z18" s="493">
        <v>7921</v>
      </c>
      <c r="AA18" s="493">
        <v>7769</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727</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5.95</v>
      </c>
      <c r="D50" s="104">
        <v>2.06</v>
      </c>
      <c r="E50" s="104">
        <v>2.19</v>
      </c>
      <c r="F50" s="104">
        <v>1.84</v>
      </c>
      <c r="G50" s="104">
        <v>1.7</v>
      </c>
      <c r="H50" s="104">
        <v>1.73</v>
      </c>
      <c r="I50" s="104">
        <v>2.0699999999999998</v>
      </c>
      <c r="J50" s="104">
        <v>2.6</v>
      </c>
      <c r="K50" s="104">
        <v>3.32</v>
      </c>
      <c r="L50" s="104">
        <v>3.74</v>
      </c>
      <c r="M50" s="104">
        <v>4.3</v>
      </c>
      <c r="N50" s="104">
        <v>5.47</v>
      </c>
      <c r="P50" s="182">
        <v>5.95</v>
      </c>
      <c r="Q50" s="182">
        <v>2.06</v>
      </c>
      <c r="R50" s="182">
        <v>2.19</v>
      </c>
      <c r="S50" s="182">
        <v>1.84</v>
      </c>
      <c r="T50" s="182">
        <v>1.7</v>
      </c>
      <c r="U50" s="182">
        <v>1.73</v>
      </c>
      <c r="V50" s="182">
        <v>2.0699999999999998</v>
      </c>
      <c r="W50" s="182">
        <v>2.6</v>
      </c>
      <c r="X50" s="182">
        <v>3.32</v>
      </c>
      <c r="Y50" s="182">
        <v>3.74</v>
      </c>
      <c r="Z50" s="182">
        <v>4.3</v>
      </c>
      <c r="AA50" s="182">
        <v>5.47</v>
      </c>
    </row>
    <row r="51" spans="1:27" s="107" customFormat="1" ht="15.6" customHeight="1" x14ac:dyDescent="0.2">
      <c r="A51" s="106" t="str">
        <f>A16</f>
        <v>Douglas County</v>
      </c>
      <c r="C51" s="104">
        <v>2.39</v>
      </c>
      <c r="D51" s="104">
        <v>1.76</v>
      </c>
      <c r="E51" s="104">
        <v>1.64</v>
      </c>
      <c r="F51" s="104">
        <v>1.4</v>
      </c>
      <c r="G51" s="104">
        <v>1.46</v>
      </c>
      <c r="H51" s="104">
        <v>0.61</v>
      </c>
      <c r="I51" s="104">
        <v>0.86</v>
      </c>
      <c r="J51" s="104">
        <v>2.15</v>
      </c>
      <c r="K51" s="104">
        <v>2.3199999999999998</v>
      </c>
      <c r="L51" s="104">
        <v>2.19</v>
      </c>
      <c r="M51" s="104">
        <v>3.12</v>
      </c>
      <c r="N51" s="104">
        <v>4.18</v>
      </c>
      <c r="P51" s="182">
        <v>2.39</v>
      </c>
      <c r="Q51" s="182">
        <v>1.76</v>
      </c>
      <c r="R51" s="182">
        <v>1.64</v>
      </c>
      <c r="S51" s="182">
        <v>1.4</v>
      </c>
      <c r="T51" s="182">
        <v>1.46</v>
      </c>
      <c r="U51" s="182">
        <v>0.61</v>
      </c>
      <c r="V51" s="182">
        <v>0.86</v>
      </c>
      <c r="W51" s="182">
        <v>2.15</v>
      </c>
      <c r="X51" s="182">
        <v>2.3199999999999998</v>
      </c>
      <c r="Y51" s="182">
        <v>2.19</v>
      </c>
      <c r="Z51" s="182">
        <v>3.12</v>
      </c>
      <c r="AA51" s="182">
        <v>4.18</v>
      </c>
    </row>
    <row r="52" spans="1:27" s="105" customFormat="1" ht="15.6" customHeight="1" x14ac:dyDescent="0.2">
      <c r="A52" s="103"/>
      <c r="B52" s="103" t="s">
        <v>474</v>
      </c>
      <c r="C52" s="109">
        <v>1708</v>
      </c>
      <c r="D52" s="109">
        <v>1289</v>
      </c>
      <c r="E52" s="109">
        <v>1209</v>
      </c>
      <c r="F52" s="109">
        <v>1043</v>
      </c>
      <c r="G52" s="109">
        <v>1065</v>
      </c>
      <c r="H52" s="109">
        <v>450</v>
      </c>
      <c r="I52" s="109">
        <v>644</v>
      </c>
      <c r="J52" s="109">
        <v>1564</v>
      </c>
      <c r="K52" s="109">
        <v>1490</v>
      </c>
      <c r="L52" s="109">
        <v>1697</v>
      </c>
      <c r="M52" s="109">
        <v>2315</v>
      </c>
      <c r="N52" s="109">
        <v>3148</v>
      </c>
      <c r="P52" s="492">
        <v>1708</v>
      </c>
      <c r="Q52" s="492">
        <v>1289</v>
      </c>
      <c r="R52" s="492">
        <v>1209</v>
      </c>
      <c r="S52" s="492">
        <v>1043</v>
      </c>
      <c r="T52" s="492">
        <v>1065</v>
      </c>
      <c r="U52" s="146">
        <v>450</v>
      </c>
      <c r="V52" s="146">
        <v>644</v>
      </c>
      <c r="W52" s="492">
        <v>1564</v>
      </c>
      <c r="X52" s="492">
        <v>1490</v>
      </c>
      <c r="Y52" s="492">
        <v>1697</v>
      </c>
      <c r="Z52" s="492">
        <v>2315</v>
      </c>
      <c r="AA52" s="492">
        <v>3148</v>
      </c>
    </row>
    <row r="53" spans="1:27" s="105" customFormat="1" ht="15.6" customHeight="1" x14ac:dyDescent="0.2">
      <c r="A53" s="103"/>
      <c r="B53" s="103" t="s">
        <v>173</v>
      </c>
      <c r="C53" s="109">
        <v>714733</v>
      </c>
      <c r="D53" s="109">
        <v>731801</v>
      </c>
      <c r="E53" s="109">
        <v>739411</v>
      </c>
      <c r="F53" s="109">
        <v>744160</v>
      </c>
      <c r="G53" s="109">
        <v>730356</v>
      </c>
      <c r="H53" s="109">
        <v>741642</v>
      </c>
      <c r="I53" s="109">
        <v>745207</v>
      </c>
      <c r="J53" s="109">
        <v>728750</v>
      </c>
      <c r="K53" s="109">
        <v>641666</v>
      </c>
      <c r="L53" s="109">
        <v>774251</v>
      </c>
      <c r="M53" s="109">
        <v>741852</v>
      </c>
      <c r="N53" s="109">
        <v>753057</v>
      </c>
      <c r="P53" s="492">
        <v>714733</v>
      </c>
      <c r="Q53" s="492">
        <v>731801</v>
      </c>
      <c r="R53" s="492">
        <v>739411</v>
      </c>
      <c r="S53" s="492">
        <v>744160</v>
      </c>
      <c r="T53" s="492">
        <v>730356</v>
      </c>
      <c r="U53" s="492">
        <v>741642</v>
      </c>
      <c r="V53" s="492">
        <v>745207</v>
      </c>
      <c r="W53" s="492">
        <v>728750</v>
      </c>
      <c r="X53" s="492">
        <v>641666</v>
      </c>
      <c r="Y53" s="492">
        <v>774251</v>
      </c>
      <c r="Z53" s="492">
        <v>741852</v>
      </c>
      <c r="AA53" s="492">
        <v>753057</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728</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87.66</v>
      </c>
      <c r="K85" s="104">
        <v>86.94</v>
      </c>
      <c r="L85" s="104">
        <v>86.42</v>
      </c>
      <c r="M85" s="104">
        <v>87.19</v>
      </c>
      <c r="N85" s="104">
        <v>87.55</v>
      </c>
      <c r="P85" s="182"/>
      <c r="Q85" s="182"/>
      <c r="R85" s="182"/>
      <c r="S85" s="182"/>
      <c r="T85" s="182"/>
      <c r="U85" s="182"/>
      <c r="V85" s="182"/>
      <c r="W85" s="182">
        <v>87.66</v>
      </c>
      <c r="X85" s="182">
        <v>86.94</v>
      </c>
      <c r="Y85" s="182">
        <v>86.42</v>
      </c>
      <c r="Z85" s="182">
        <v>87.19</v>
      </c>
      <c r="AA85" s="182">
        <v>87.55</v>
      </c>
    </row>
    <row r="86" spans="1:27" ht="15.6" customHeight="1" x14ac:dyDescent="0.2">
      <c r="A86" s="106" t="str">
        <f>A16</f>
        <v>Douglas County</v>
      </c>
      <c r="B86" s="107"/>
      <c r="C86" s="104" t="s">
        <v>705</v>
      </c>
      <c r="D86" s="104" t="s">
        <v>705</v>
      </c>
      <c r="E86" s="104" t="s">
        <v>705</v>
      </c>
      <c r="F86" s="104" t="s">
        <v>705</v>
      </c>
      <c r="G86" s="104" t="s">
        <v>705</v>
      </c>
      <c r="H86" s="104" t="s">
        <v>705</v>
      </c>
      <c r="I86" s="104" t="s">
        <v>705</v>
      </c>
      <c r="J86" s="104">
        <v>87.54</v>
      </c>
      <c r="K86" s="104">
        <v>89.37</v>
      </c>
      <c r="L86" s="104">
        <v>87.48</v>
      </c>
      <c r="M86" s="104">
        <v>89.2</v>
      </c>
      <c r="N86" s="104">
        <v>88.71</v>
      </c>
      <c r="P86" s="182"/>
      <c r="Q86" s="182"/>
      <c r="R86" s="182"/>
      <c r="S86" s="182"/>
      <c r="T86" s="182"/>
      <c r="U86" s="182"/>
      <c r="V86" s="182"/>
      <c r="W86" s="182">
        <v>87.54</v>
      </c>
      <c r="X86" s="182">
        <v>89.37</v>
      </c>
      <c r="Y86" s="182">
        <v>87.48</v>
      </c>
      <c r="Z86" s="182">
        <v>89.2</v>
      </c>
      <c r="AA86" s="182">
        <v>88.71</v>
      </c>
    </row>
    <row r="87" spans="1:27" ht="15.6" customHeight="1" x14ac:dyDescent="0.2">
      <c r="A87" s="103"/>
      <c r="B87" s="103" t="s">
        <v>684</v>
      </c>
      <c r="C87" s="109" t="s">
        <v>705</v>
      </c>
      <c r="D87" s="109" t="s">
        <v>705</v>
      </c>
      <c r="E87" s="109" t="s">
        <v>705</v>
      </c>
      <c r="F87" s="109" t="s">
        <v>705</v>
      </c>
      <c r="G87" s="109" t="s">
        <v>705</v>
      </c>
      <c r="H87" s="109" t="s">
        <v>705</v>
      </c>
      <c r="I87" s="109" t="s">
        <v>705</v>
      </c>
      <c r="J87" s="109">
        <v>4088</v>
      </c>
      <c r="K87" s="109">
        <v>4210</v>
      </c>
      <c r="L87" s="109">
        <v>4220</v>
      </c>
      <c r="M87" s="109">
        <v>4412</v>
      </c>
      <c r="N87" s="109">
        <v>4399</v>
      </c>
      <c r="W87" s="495">
        <v>4088</v>
      </c>
      <c r="X87" s="495">
        <v>4210</v>
      </c>
      <c r="Y87" s="495">
        <v>4220</v>
      </c>
      <c r="Z87" s="495">
        <v>4412</v>
      </c>
      <c r="AA87" s="495">
        <v>4399</v>
      </c>
    </row>
    <row r="88" spans="1:27" ht="15.6" customHeight="1" x14ac:dyDescent="0.2">
      <c r="A88" s="103"/>
      <c r="B88" s="103" t="s">
        <v>184</v>
      </c>
      <c r="C88" s="109" t="s">
        <v>705</v>
      </c>
      <c r="D88" s="109" t="s">
        <v>705</v>
      </c>
      <c r="E88" s="109" t="s">
        <v>705</v>
      </c>
      <c r="F88" s="109" t="s">
        <v>705</v>
      </c>
      <c r="G88" s="109" t="s">
        <v>705</v>
      </c>
      <c r="H88" s="109" t="s">
        <v>705</v>
      </c>
      <c r="I88" s="109" t="s">
        <v>705</v>
      </c>
      <c r="J88" s="109">
        <v>4670</v>
      </c>
      <c r="K88" s="109">
        <v>4711</v>
      </c>
      <c r="L88" s="109">
        <v>4824</v>
      </c>
      <c r="M88" s="109">
        <v>4946</v>
      </c>
      <c r="N88" s="109">
        <v>4959</v>
      </c>
      <c r="W88" s="495">
        <v>4670</v>
      </c>
      <c r="X88" s="495">
        <v>4711</v>
      </c>
      <c r="Y88" s="495">
        <v>4824</v>
      </c>
      <c r="Z88" s="495">
        <v>4946</v>
      </c>
      <c r="AA88" s="495">
        <v>4959</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729</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3.21</v>
      </c>
      <c r="D15" s="104">
        <v>2.93</v>
      </c>
      <c r="E15" s="104">
        <v>2.69</v>
      </c>
      <c r="F15" s="104">
        <v>3.59</v>
      </c>
      <c r="G15" s="104">
        <v>2.48</v>
      </c>
      <c r="H15" s="104">
        <v>2.68</v>
      </c>
      <c r="I15" s="104">
        <v>2.88</v>
      </c>
      <c r="J15" s="104">
        <v>3.94</v>
      </c>
      <c r="K15" s="104">
        <v>2.2000000000000002</v>
      </c>
      <c r="L15" s="104">
        <v>2.06</v>
      </c>
      <c r="M15" s="104">
        <v>0.98</v>
      </c>
      <c r="N15" s="104">
        <v>1.8</v>
      </c>
      <c r="P15" s="182">
        <v>3.21</v>
      </c>
      <c r="Q15" s="182">
        <v>2.93</v>
      </c>
      <c r="R15" s="182">
        <v>2.69</v>
      </c>
      <c r="S15" s="182">
        <v>3.59</v>
      </c>
      <c r="T15" s="182">
        <v>2.48</v>
      </c>
      <c r="U15" s="182">
        <v>2.68</v>
      </c>
      <c r="V15" s="182">
        <v>2.88</v>
      </c>
      <c r="W15" s="182">
        <v>3.94</v>
      </c>
      <c r="X15" s="182">
        <v>2.2000000000000002</v>
      </c>
      <c r="Y15" s="182">
        <v>2.06</v>
      </c>
      <c r="Z15" s="182">
        <v>0.98</v>
      </c>
      <c r="AA15" s="182">
        <v>1.8</v>
      </c>
    </row>
    <row r="16" spans="1:27" s="108" customFormat="1" ht="15.6" customHeight="1" x14ac:dyDescent="0.2">
      <c r="A16" s="106" t="str">
        <f>Non_Rept_Pop!$A$1</f>
        <v>Douglas County</v>
      </c>
      <c r="B16" s="107"/>
      <c r="C16" s="104">
        <v>3.45</v>
      </c>
      <c r="D16" s="104">
        <v>5.12</v>
      </c>
      <c r="E16" s="104">
        <v>6.8</v>
      </c>
      <c r="F16" s="104">
        <v>2.25</v>
      </c>
      <c r="G16" s="104">
        <v>2.69</v>
      </c>
      <c r="H16" s="104">
        <v>1.02</v>
      </c>
      <c r="I16" s="104">
        <v>0.68</v>
      </c>
      <c r="J16" s="104">
        <v>2.74</v>
      </c>
      <c r="K16" s="104">
        <v>1.69</v>
      </c>
      <c r="L16" s="104">
        <v>2.3199999999999998</v>
      </c>
      <c r="M16" s="104">
        <v>0.65</v>
      </c>
      <c r="N16" s="104">
        <v>1.27</v>
      </c>
      <c r="P16" s="182">
        <v>3.45</v>
      </c>
      <c r="Q16" s="182">
        <v>5.12</v>
      </c>
      <c r="R16" s="182">
        <v>6.8</v>
      </c>
      <c r="S16" s="182">
        <v>2.25</v>
      </c>
      <c r="T16" s="182">
        <v>2.69</v>
      </c>
      <c r="U16" s="182">
        <v>1.02</v>
      </c>
      <c r="V16" s="182">
        <v>0.68</v>
      </c>
      <c r="W16" s="182">
        <v>2.74</v>
      </c>
      <c r="X16" s="182">
        <v>1.69</v>
      </c>
      <c r="Y16" s="182">
        <v>2.3199999999999998</v>
      </c>
      <c r="Z16" s="182">
        <v>0.65</v>
      </c>
      <c r="AA16" s="182">
        <v>1.27</v>
      </c>
    </row>
    <row r="17" spans="1:27" s="94" customFormat="1" ht="15.6" customHeight="1" x14ac:dyDescent="0.2">
      <c r="A17" s="103"/>
      <c r="B17" s="105" t="s">
        <v>123</v>
      </c>
      <c r="C17" s="109">
        <v>10</v>
      </c>
      <c r="D17" s="109">
        <v>15</v>
      </c>
      <c r="E17" s="109">
        <v>11</v>
      </c>
      <c r="F17" s="109">
        <v>6</v>
      </c>
      <c r="G17" s="109">
        <v>8</v>
      </c>
      <c r="H17" s="109">
        <v>3</v>
      </c>
      <c r="I17" s="109">
        <v>2</v>
      </c>
      <c r="J17" s="109">
        <v>8</v>
      </c>
      <c r="K17" s="109">
        <v>5</v>
      </c>
      <c r="L17" s="109">
        <v>7</v>
      </c>
      <c r="M17" s="109">
        <v>2</v>
      </c>
      <c r="N17" s="109">
        <v>4</v>
      </c>
      <c r="P17" s="149">
        <v>10</v>
      </c>
      <c r="Q17" s="149">
        <v>15</v>
      </c>
      <c r="R17" s="149">
        <v>11</v>
      </c>
      <c r="S17" s="149">
        <v>6</v>
      </c>
      <c r="T17" s="149">
        <v>8</v>
      </c>
      <c r="U17" s="149">
        <v>3</v>
      </c>
      <c r="V17" s="149">
        <v>2</v>
      </c>
      <c r="W17" s="149">
        <v>8</v>
      </c>
      <c r="X17" s="149">
        <v>5</v>
      </c>
      <c r="Y17" s="149">
        <v>7</v>
      </c>
      <c r="Z17" s="149">
        <v>2</v>
      </c>
      <c r="AA17" s="149">
        <v>4</v>
      </c>
    </row>
    <row r="18" spans="1:27" s="94" customFormat="1" ht="15.6" customHeight="1" x14ac:dyDescent="0.2">
      <c r="A18" s="103"/>
      <c r="B18" s="105" t="s">
        <v>220</v>
      </c>
      <c r="C18" s="109">
        <v>2898</v>
      </c>
      <c r="D18" s="109">
        <v>2927</v>
      </c>
      <c r="E18" s="109">
        <v>1617</v>
      </c>
      <c r="F18" s="109">
        <v>2666</v>
      </c>
      <c r="G18" s="109">
        <v>2970</v>
      </c>
      <c r="H18" s="109">
        <v>2948</v>
      </c>
      <c r="I18" s="109">
        <v>2942</v>
      </c>
      <c r="J18" s="109">
        <v>2925</v>
      </c>
      <c r="K18" s="109">
        <v>2956</v>
      </c>
      <c r="L18" s="109">
        <v>3015</v>
      </c>
      <c r="M18" s="109">
        <v>3091</v>
      </c>
      <c r="N18" s="109">
        <v>3159</v>
      </c>
      <c r="P18" s="493">
        <v>2898</v>
      </c>
      <c r="Q18" s="493">
        <v>2927</v>
      </c>
      <c r="R18" s="493">
        <v>1617</v>
      </c>
      <c r="S18" s="493">
        <v>2666</v>
      </c>
      <c r="T18" s="493">
        <v>2970</v>
      </c>
      <c r="U18" s="493">
        <v>2948</v>
      </c>
      <c r="V18" s="493">
        <v>2942</v>
      </c>
      <c r="W18" s="493">
        <v>2925</v>
      </c>
      <c r="X18" s="493">
        <v>2956</v>
      </c>
      <c r="Y18" s="493">
        <v>3015</v>
      </c>
      <c r="Z18" s="493">
        <v>3091</v>
      </c>
      <c r="AA18" s="493">
        <v>3159</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2.76</v>
      </c>
      <c r="D50" s="104">
        <v>1.95</v>
      </c>
      <c r="E50" s="104">
        <v>2.0699999999999998</v>
      </c>
      <c r="F50" s="104">
        <v>1.65</v>
      </c>
      <c r="G50" s="104">
        <v>1.08</v>
      </c>
      <c r="H50" s="104">
        <v>1.81</v>
      </c>
      <c r="I50" s="104">
        <v>1.21</v>
      </c>
      <c r="J50" s="104">
        <v>1.79</v>
      </c>
      <c r="K50" s="104">
        <v>0.63</v>
      </c>
      <c r="L50" s="104">
        <v>0.45</v>
      </c>
      <c r="M50" s="104">
        <v>0.73</v>
      </c>
      <c r="N50" s="104">
        <v>0.88</v>
      </c>
      <c r="P50" s="182">
        <v>2.76</v>
      </c>
      <c r="Q50" s="182">
        <v>1.95</v>
      </c>
      <c r="R50" s="182">
        <v>2.0699999999999998</v>
      </c>
      <c r="S50" s="182">
        <v>1.65</v>
      </c>
      <c r="T50" s="182">
        <v>1.08</v>
      </c>
      <c r="U50" s="182">
        <v>1.81</v>
      </c>
      <c r="V50" s="182">
        <v>1.21</v>
      </c>
      <c r="W50" s="182">
        <v>1.79</v>
      </c>
      <c r="X50" s="182">
        <v>0.63</v>
      </c>
      <c r="Y50" s="182">
        <v>0.45</v>
      </c>
      <c r="Z50" s="182">
        <v>0.73</v>
      </c>
      <c r="AA50" s="182">
        <v>0.88</v>
      </c>
    </row>
    <row r="51" spans="1:27" s="108" customFormat="1" ht="15.6" customHeight="1" x14ac:dyDescent="0.2">
      <c r="A51" s="106" t="str">
        <f>$A$16</f>
        <v>Douglas County</v>
      </c>
      <c r="B51" s="107"/>
      <c r="C51" s="104">
        <v>2.0699999999999998</v>
      </c>
      <c r="D51" s="104">
        <v>3.07</v>
      </c>
      <c r="E51" s="104">
        <v>1.24</v>
      </c>
      <c r="F51" s="104">
        <v>0.38</v>
      </c>
      <c r="G51" s="104">
        <v>1.35</v>
      </c>
      <c r="H51" s="104">
        <v>0.34</v>
      </c>
      <c r="I51" s="104">
        <v>0.68</v>
      </c>
      <c r="J51" s="104">
        <v>1.71</v>
      </c>
      <c r="K51" s="104">
        <v>0.68</v>
      </c>
      <c r="L51" s="104">
        <v>1.33</v>
      </c>
      <c r="M51" s="104">
        <v>0.32</v>
      </c>
      <c r="N51" s="104">
        <v>0.32</v>
      </c>
      <c r="P51" s="182">
        <v>2.0699999999999998</v>
      </c>
      <c r="Q51" s="182">
        <v>3.07</v>
      </c>
      <c r="R51" s="182">
        <v>1.24</v>
      </c>
      <c r="S51" s="182">
        <v>0.38</v>
      </c>
      <c r="T51" s="182">
        <v>1.35</v>
      </c>
      <c r="U51" s="182">
        <v>0.34</v>
      </c>
      <c r="V51" s="182">
        <v>0.68</v>
      </c>
      <c r="W51" s="182">
        <v>1.71</v>
      </c>
      <c r="X51" s="182">
        <v>0.68</v>
      </c>
      <c r="Y51" s="182">
        <v>1.33</v>
      </c>
      <c r="Z51" s="182">
        <v>0.32</v>
      </c>
      <c r="AA51" s="182">
        <v>0.32</v>
      </c>
    </row>
    <row r="52" spans="1:27" s="94" customFormat="1" ht="15.6" customHeight="1" x14ac:dyDescent="0.2">
      <c r="A52" s="103"/>
      <c r="B52" s="105" t="s">
        <v>123</v>
      </c>
      <c r="C52" s="109">
        <v>6</v>
      </c>
      <c r="D52" s="109">
        <v>9</v>
      </c>
      <c r="E52" s="109">
        <v>2</v>
      </c>
      <c r="F52" s="109">
        <v>1</v>
      </c>
      <c r="G52" s="109">
        <v>4</v>
      </c>
      <c r="H52" s="109">
        <v>1</v>
      </c>
      <c r="I52" s="109">
        <v>2</v>
      </c>
      <c r="J52" s="109">
        <v>5</v>
      </c>
      <c r="K52" s="109">
        <v>2</v>
      </c>
      <c r="L52" s="109">
        <v>4</v>
      </c>
      <c r="M52" s="109">
        <v>1</v>
      </c>
      <c r="N52" s="109">
        <v>1</v>
      </c>
      <c r="P52" s="149">
        <v>6</v>
      </c>
      <c r="Q52" s="149">
        <v>9</v>
      </c>
      <c r="R52" s="149">
        <v>2</v>
      </c>
      <c r="S52" s="149">
        <v>1</v>
      </c>
      <c r="T52" s="149">
        <v>4</v>
      </c>
      <c r="U52" s="149">
        <v>1</v>
      </c>
      <c r="V52" s="149">
        <v>2</v>
      </c>
      <c r="W52" s="149">
        <v>5</v>
      </c>
      <c r="X52" s="149">
        <v>2</v>
      </c>
      <c r="Y52" s="149">
        <v>4</v>
      </c>
      <c r="Z52" s="149">
        <v>1</v>
      </c>
      <c r="AA52" s="149">
        <v>1</v>
      </c>
    </row>
    <row r="53" spans="1:27" s="94" customFormat="1" ht="15.6" customHeight="1" x14ac:dyDescent="0.2">
      <c r="A53" s="103"/>
      <c r="B53" s="105" t="s">
        <v>220</v>
      </c>
      <c r="C53" s="109">
        <v>2898</v>
      </c>
      <c r="D53" s="109">
        <v>2927</v>
      </c>
      <c r="E53" s="109">
        <v>1617</v>
      </c>
      <c r="F53" s="109">
        <v>2666</v>
      </c>
      <c r="G53" s="109">
        <v>2970</v>
      </c>
      <c r="H53" s="109">
        <v>2948</v>
      </c>
      <c r="I53" s="109">
        <v>2942</v>
      </c>
      <c r="J53" s="109">
        <v>2925</v>
      </c>
      <c r="K53" s="109">
        <v>2956</v>
      </c>
      <c r="L53" s="109">
        <v>3015</v>
      </c>
      <c r="M53" s="109">
        <v>3091</v>
      </c>
      <c r="N53" s="109">
        <v>3159</v>
      </c>
      <c r="P53" s="493">
        <v>2898</v>
      </c>
      <c r="Q53" s="493">
        <v>2927</v>
      </c>
      <c r="R53" s="493">
        <v>1617</v>
      </c>
      <c r="S53" s="493">
        <v>2666</v>
      </c>
      <c r="T53" s="493">
        <v>2970</v>
      </c>
      <c r="U53" s="493">
        <v>2948</v>
      </c>
      <c r="V53" s="493">
        <v>2942</v>
      </c>
      <c r="W53" s="493">
        <v>2925</v>
      </c>
      <c r="X53" s="493">
        <v>2956</v>
      </c>
      <c r="Y53" s="493">
        <v>3015</v>
      </c>
      <c r="Z53" s="493">
        <v>3091</v>
      </c>
      <c r="AA53" s="493">
        <v>3159</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28.44</v>
      </c>
      <c r="D85" s="104">
        <v>23.18</v>
      </c>
      <c r="E85" s="104">
        <v>24.14</v>
      </c>
      <c r="F85" s="104">
        <v>21.4</v>
      </c>
      <c r="G85" s="104">
        <v>16.98</v>
      </c>
      <c r="H85" s="104">
        <v>16.87</v>
      </c>
      <c r="I85" s="104">
        <v>16.79</v>
      </c>
      <c r="J85" s="104">
        <v>17.79</v>
      </c>
      <c r="K85" s="104">
        <v>12.18</v>
      </c>
      <c r="L85" s="104">
        <v>7.52</v>
      </c>
      <c r="M85" s="104">
        <v>8.7100000000000009</v>
      </c>
      <c r="N85" s="104">
        <v>9.07</v>
      </c>
      <c r="P85" s="182">
        <v>28.44</v>
      </c>
      <c r="Q85" s="182">
        <v>23.18</v>
      </c>
      <c r="R85" s="182">
        <v>24.14</v>
      </c>
      <c r="S85" s="182">
        <v>21.4</v>
      </c>
      <c r="T85" s="182">
        <v>16.98</v>
      </c>
      <c r="U85" s="182">
        <v>16.87</v>
      </c>
      <c r="V85" s="182">
        <v>16.79</v>
      </c>
      <c r="W85" s="182">
        <v>17.79</v>
      </c>
      <c r="X85" s="182">
        <v>12.18</v>
      </c>
      <c r="Y85" s="182">
        <v>7.52</v>
      </c>
      <c r="Z85" s="182">
        <v>8.7100000000000009</v>
      </c>
      <c r="AA85" s="182">
        <v>9.07</v>
      </c>
    </row>
    <row r="86" spans="1:27" s="108" customFormat="1" ht="15.6" customHeight="1" x14ac:dyDescent="0.2">
      <c r="A86" s="106" t="str">
        <f>A51</f>
        <v>Douglas County</v>
      </c>
      <c r="B86" s="107"/>
      <c r="C86" s="104">
        <v>25.88</v>
      </c>
      <c r="D86" s="104">
        <v>35.19</v>
      </c>
      <c r="E86" s="104">
        <v>32.78</v>
      </c>
      <c r="F86" s="104">
        <v>23.63</v>
      </c>
      <c r="G86" s="104">
        <v>16.5</v>
      </c>
      <c r="H86" s="104">
        <v>10.85</v>
      </c>
      <c r="I86" s="104">
        <v>8.5</v>
      </c>
      <c r="J86" s="104">
        <v>12.65</v>
      </c>
      <c r="K86" s="104">
        <v>8.8000000000000007</v>
      </c>
      <c r="L86" s="104">
        <v>7.3</v>
      </c>
      <c r="M86" s="104">
        <v>5.82</v>
      </c>
      <c r="N86" s="104">
        <v>3.48</v>
      </c>
      <c r="P86" s="182">
        <v>25.88</v>
      </c>
      <c r="Q86" s="182">
        <v>35.19</v>
      </c>
      <c r="R86" s="182">
        <v>32.78</v>
      </c>
      <c r="S86" s="182">
        <v>23.63</v>
      </c>
      <c r="T86" s="182">
        <v>16.5</v>
      </c>
      <c r="U86" s="182">
        <v>10.85</v>
      </c>
      <c r="V86" s="182">
        <v>8.5</v>
      </c>
      <c r="W86" s="182">
        <v>12.65</v>
      </c>
      <c r="X86" s="182">
        <v>8.8000000000000007</v>
      </c>
      <c r="Y86" s="182">
        <v>7.3</v>
      </c>
      <c r="Z86" s="182">
        <v>5.82</v>
      </c>
      <c r="AA86" s="182">
        <v>3.48</v>
      </c>
    </row>
    <row r="87" spans="1:27" s="94" customFormat="1" ht="15.6" customHeight="1" x14ac:dyDescent="0.2">
      <c r="A87" s="103"/>
      <c r="B87" s="105" t="s">
        <v>123</v>
      </c>
      <c r="C87" s="109">
        <v>75</v>
      </c>
      <c r="D87" s="109">
        <v>103</v>
      </c>
      <c r="E87" s="109">
        <v>53</v>
      </c>
      <c r="F87" s="109">
        <v>63</v>
      </c>
      <c r="G87" s="109">
        <v>49</v>
      </c>
      <c r="H87" s="109">
        <v>32</v>
      </c>
      <c r="I87" s="109">
        <v>25</v>
      </c>
      <c r="J87" s="109">
        <v>37</v>
      </c>
      <c r="K87" s="109">
        <v>26</v>
      </c>
      <c r="L87" s="109">
        <v>22</v>
      </c>
      <c r="M87" s="109">
        <v>18</v>
      </c>
      <c r="N87" s="109">
        <v>11</v>
      </c>
      <c r="P87" s="149">
        <v>75</v>
      </c>
      <c r="Q87" s="149">
        <v>103</v>
      </c>
      <c r="R87" s="149">
        <v>53</v>
      </c>
      <c r="S87" s="149">
        <v>63</v>
      </c>
      <c r="T87" s="149">
        <v>49</v>
      </c>
      <c r="U87" s="149">
        <v>32</v>
      </c>
      <c r="V87" s="149">
        <v>25</v>
      </c>
      <c r="W87" s="149">
        <v>37</v>
      </c>
      <c r="X87" s="149">
        <v>26</v>
      </c>
      <c r="Y87" s="149">
        <v>22</v>
      </c>
      <c r="Z87" s="149">
        <v>18</v>
      </c>
      <c r="AA87" s="149">
        <v>11</v>
      </c>
    </row>
    <row r="88" spans="1:27" s="94" customFormat="1" ht="15.6" customHeight="1" x14ac:dyDescent="0.2">
      <c r="A88" s="103"/>
      <c r="B88" s="105" t="s">
        <v>220</v>
      </c>
      <c r="C88" s="109">
        <v>2898</v>
      </c>
      <c r="D88" s="109">
        <v>2927</v>
      </c>
      <c r="E88" s="109">
        <v>1617</v>
      </c>
      <c r="F88" s="109">
        <v>2666</v>
      </c>
      <c r="G88" s="109">
        <v>2970</v>
      </c>
      <c r="H88" s="109">
        <v>2948</v>
      </c>
      <c r="I88" s="109">
        <v>2942</v>
      </c>
      <c r="J88" s="109">
        <v>2925</v>
      </c>
      <c r="K88" s="109">
        <v>2956</v>
      </c>
      <c r="L88" s="109">
        <v>3015</v>
      </c>
      <c r="M88" s="109">
        <v>3091</v>
      </c>
      <c r="N88" s="109">
        <v>3159</v>
      </c>
      <c r="P88" s="493">
        <v>2898</v>
      </c>
      <c r="Q88" s="493">
        <v>2927</v>
      </c>
      <c r="R88" s="493">
        <v>1617</v>
      </c>
      <c r="S88" s="493">
        <v>2666</v>
      </c>
      <c r="T88" s="493">
        <v>2970</v>
      </c>
      <c r="U88" s="493">
        <v>2948</v>
      </c>
      <c r="V88" s="493">
        <v>2942</v>
      </c>
      <c r="W88" s="493">
        <v>2925</v>
      </c>
      <c r="X88" s="493">
        <v>2956</v>
      </c>
      <c r="Y88" s="493">
        <v>3015</v>
      </c>
      <c r="Z88" s="493">
        <v>3091</v>
      </c>
      <c r="AA88" s="493">
        <v>3159</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4.57</v>
      </c>
      <c r="D15" s="104">
        <v>4.1100000000000003</v>
      </c>
      <c r="E15" s="104">
        <v>4.07</v>
      </c>
      <c r="F15" s="104">
        <v>5.55</v>
      </c>
      <c r="G15" s="104">
        <v>5.49</v>
      </c>
      <c r="H15" s="104">
        <v>5.29</v>
      </c>
      <c r="I15" s="104">
        <v>4.9800000000000004</v>
      </c>
      <c r="J15" s="104">
        <v>5.39</v>
      </c>
      <c r="K15" s="104">
        <v>5.96</v>
      </c>
      <c r="L15" s="104">
        <v>4.42</v>
      </c>
      <c r="M15" s="104">
        <v>4.2699999999999996</v>
      </c>
      <c r="N15" s="104">
        <v>4.9000000000000004</v>
      </c>
      <c r="P15" s="182">
        <v>4.57</v>
      </c>
      <c r="Q15" s="182">
        <v>4.1100000000000003</v>
      </c>
      <c r="R15" s="182">
        <v>4.07</v>
      </c>
      <c r="S15" s="182">
        <v>5.55</v>
      </c>
      <c r="T15" s="182">
        <v>5.49</v>
      </c>
      <c r="U15" s="182">
        <v>5.29</v>
      </c>
      <c r="V15" s="182">
        <v>4.9800000000000004</v>
      </c>
      <c r="W15" s="182">
        <v>5.39</v>
      </c>
      <c r="X15" s="182">
        <v>5.96</v>
      </c>
      <c r="Y15" s="182">
        <v>4.42</v>
      </c>
      <c r="Z15" s="182">
        <v>4.2699999999999996</v>
      </c>
      <c r="AA15" s="182">
        <v>4.9000000000000004</v>
      </c>
      <c r="AB15" s="149"/>
    </row>
    <row r="16" spans="1:28" s="108" customFormat="1" ht="15.6" customHeight="1" x14ac:dyDescent="0.2">
      <c r="A16" s="106" t="str">
        <f>Non_Rept_Pop!$A$1</f>
        <v>Douglas County</v>
      </c>
      <c r="B16" s="107"/>
      <c r="C16" s="104">
        <v>2.76</v>
      </c>
      <c r="D16" s="104">
        <v>3.69</v>
      </c>
      <c r="E16" s="104">
        <v>2.52</v>
      </c>
      <c r="F16" s="104">
        <v>5.28</v>
      </c>
      <c r="G16" s="104">
        <v>3.38</v>
      </c>
      <c r="H16" s="104">
        <v>4.8600000000000003</v>
      </c>
      <c r="I16" s="104">
        <v>4.91</v>
      </c>
      <c r="J16" s="104">
        <v>3.3</v>
      </c>
      <c r="K16" s="104">
        <v>6.47</v>
      </c>
      <c r="L16" s="104">
        <v>4.3600000000000003</v>
      </c>
      <c r="M16" s="104">
        <v>2.91</v>
      </c>
      <c r="N16" s="104">
        <v>5.03</v>
      </c>
      <c r="P16" s="182">
        <v>2.76</v>
      </c>
      <c r="Q16" s="182">
        <v>3.69</v>
      </c>
      <c r="R16" s="182">
        <v>2.52</v>
      </c>
      <c r="S16" s="182">
        <v>5.28</v>
      </c>
      <c r="T16" s="182">
        <v>3.38</v>
      </c>
      <c r="U16" s="182">
        <v>4.8600000000000003</v>
      </c>
      <c r="V16" s="182">
        <v>4.91</v>
      </c>
      <c r="W16" s="182">
        <v>3.3</v>
      </c>
      <c r="X16" s="182">
        <v>6.47</v>
      </c>
      <c r="Y16" s="182">
        <v>4.3600000000000003</v>
      </c>
      <c r="Z16" s="182">
        <v>2.91</v>
      </c>
      <c r="AA16" s="182">
        <v>5.03</v>
      </c>
      <c r="AB16" s="161"/>
    </row>
    <row r="17" spans="1:28" s="94" customFormat="1" ht="15.6" customHeight="1" x14ac:dyDescent="0.2">
      <c r="A17" s="103"/>
      <c r="B17" s="103" t="s">
        <v>127</v>
      </c>
      <c r="C17" s="109">
        <v>20</v>
      </c>
      <c r="D17" s="109">
        <v>28</v>
      </c>
      <c r="E17" s="109">
        <v>18</v>
      </c>
      <c r="F17" s="109">
        <v>42</v>
      </c>
      <c r="G17" s="109">
        <v>25</v>
      </c>
      <c r="H17" s="109">
        <v>36</v>
      </c>
      <c r="I17" s="109">
        <v>36</v>
      </c>
      <c r="J17" s="109">
        <v>24</v>
      </c>
      <c r="K17" s="109">
        <v>52</v>
      </c>
      <c r="L17" s="109">
        <v>32</v>
      </c>
      <c r="M17" s="109">
        <v>22</v>
      </c>
      <c r="N17" s="109">
        <v>37</v>
      </c>
      <c r="P17" s="149">
        <v>20</v>
      </c>
      <c r="Q17" s="149">
        <v>28</v>
      </c>
      <c r="R17" s="149">
        <v>18</v>
      </c>
      <c r="S17" s="149">
        <v>42</v>
      </c>
      <c r="T17" s="149">
        <v>25</v>
      </c>
      <c r="U17" s="149">
        <v>36</v>
      </c>
      <c r="V17" s="149">
        <v>36</v>
      </c>
      <c r="W17" s="149">
        <v>24</v>
      </c>
      <c r="X17" s="149">
        <v>52</v>
      </c>
      <c r="Y17" s="149">
        <v>32</v>
      </c>
      <c r="Z17" s="149">
        <v>22</v>
      </c>
      <c r="AA17" s="149">
        <v>37</v>
      </c>
      <c r="AB17" s="149"/>
    </row>
    <row r="18" spans="1:28" s="94" customFormat="1" ht="15.6" customHeight="1" x14ac:dyDescent="0.2">
      <c r="A18" s="103"/>
      <c r="B18" s="103" t="s">
        <v>126</v>
      </c>
      <c r="C18" s="109">
        <v>725</v>
      </c>
      <c r="D18" s="109">
        <v>758</v>
      </c>
      <c r="E18" s="109">
        <v>715</v>
      </c>
      <c r="F18" s="109">
        <v>795</v>
      </c>
      <c r="G18" s="109">
        <v>739</v>
      </c>
      <c r="H18" s="109">
        <v>741</v>
      </c>
      <c r="I18" s="109">
        <v>733</v>
      </c>
      <c r="J18" s="109">
        <v>727</v>
      </c>
      <c r="K18" s="109">
        <v>804</v>
      </c>
      <c r="L18" s="109">
        <v>734</v>
      </c>
      <c r="M18" s="109">
        <v>756</v>
      </c>
      <c r="N18" s="109">
        <v>735</v>
      </c>
      <c r="P18" s="149">
        <v>725</v>
      </c>
      <c r="Q18" s="164">
        <v>758</v>
      </c>
      <c r="R18" s="164">
        <v>715</v>
      </c>
      <c r="S18" s="149">
        <v>795</v>
      </c>
      <c r="T18" s="149">
        <v>739</v>
      </c>
      <c r="U18" s="149">
        <v>741</v>
      </c>
      <c r="V18" s="149">
        <v>733</v>
      </c>
      <c r="W18" s="149">
        <v>727</v>
      </c>
      <c r="X18" s="149">
        <v>804</v>
      </c>
      <c r="Y18" s="149">
        <v>734</v>
      </c>
      <c r="Z18" s="149">
        <v>756</v>
      </c>
      <c r="AA18" s="149">
        <v>735</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725</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745.01</v>
      </c>
      <c r="D50" s="104">
        <v>572.79</v>
      </c>
      <c r="E50" s="104">
        <v>261.72000000000003</v>
      </c>
      <c r="F50" s="104">
        <v>428.67</v>
      </c>
      <c r="G50" s="104">
        <v>361.62</v>
      </c>
      <c r="H50" s="104">
        <v>340.22</v>
      </c>
      <c r="I50" s="104">
        <v>486.62</v>
      </c>
      <c r="J50" s="104">
        <v>507.86</v>
      </c>
      <c r="K50" s="104">
        <v>432.9</v>
      </c>
      <c r="L50" s="104">
        <v>333.57</v>
      </c>
      <c r="M50" s="104">
        <v>238.49</v>
      </c>
      <c r="N50" s="104">
        <v>338.41</v>
      </c>
      <c r="P50" s="182">
        <v>745.01</v>
      </c>
      <c r="Q50" s="182">
        <v>572.79</v>
      </c>
      <c r="R50" s="182">
        <v>261.72000000000003</v>
      </c>
      <c r="S50" s="182">
        <v>428.67</v>
      </c>
      <c r="T50" s="182">
        <v>361.62</v>
      </c>
      <c r="U50" s="182">
        <v>340.22</v>
      </c>
      <c r="V50" s="182">
        <v>486.62</v>
      </c>
      <c r="W50" s="182">
        <v>507.86</v>
      </c>
      <c r="X50" s="182">
        <v>432.9</v>
      </c>
      <c r="Y50" s="182">
        <v>333.57</v>
      </c>
      <c r="Z50" s="182">
        <v>238.49</v>
      </c>
      <c r="AA50" s="182">
        <v>338.41</v>
      </c>
      <c r="AB50" s="149"/>
    </row>
    <row r="51" spans="1:28" s="108" customFormat="1" ht="15.6" customHeight="1" x14ac:dyDescent="0.2">
      <c r="A51" s="106" t="str">
        <f>A16</f>
        <v>Douglas County</v>
      </c>
      <c r="B51" s="107"/>
      <c r="C51" s="104">
        <v>788.95</v>
      </c>
      <c r="D51" s="104">
        <v>1165.05</v>
      </c>
      <c r="E51" s="104">
        <v>0</v>
      </c>
      <c r="F51" s="104">
        <v>393.7</v>
      </c>
      <c r="G51" s="104">
        <v>598.79999999999995</v>
      </c>
      <c r="H51" s="104">
        <v>407.33</v>
      </c>
      <c r="I51" s="104">
        <v>205.34</v>
      </c>
      <c r="J51" s="104">
        <v>205.76</v>
      </c>
      <c r="K51" s="104">
        <v>203.25</v>
      </c>
      <c r="L51" s="104">
        <v>404.86</v>
      </c>
      <c r="M51" s="104">
        <v>0</v>
      </c>
      <c r="N51" s="104">
        <v>406.5</v>
      </c>
      <c r="P51" s="182">
        <v>788.95</v>
      </c>
      <c r="Q51" s="182">
        <v>1165.05</v>
      </c>
      <c r="R51" s="182">
        <v>0</v>
      </c>
      <c r="S51" s="182">
        <v>393.7</v>
      </c>
      <c r="T51" s="182">
        <v>598.79999999999995</v>
      </c>
      <c r="U51" s="182">
        <v>407.33</v>
      </c>
      <c r="V51" s="182">
        <v>205.34</v>
      </c>
      <c r="W51" s="182">
        <v>205.76</v>
      </c>
      <c r="X51" s="182">
        <v>203.25</v>
      </c>
      <c r="Y51" s="182">
        <v>404.86</v>
      </c>
      <c r="Z51" s="182">
        <v>0</v>
      </c>
      <c r="AA51" s="182">
        <v>406.5</v>
      </c>
      <c r="AB51" s="161"/>
    </row>
    <row r="52" spans="1:28" s="94" customFormat="1" ht="15.6" customHeight="1" x14ac:dyDescent="0.2">
      <c r="A52" s="103"/>
      <c r="B52" s="117" t="s">
        <v>143</v>
      </c>
      <c r="C52" s="109">
        <v>4</v>
      </c>
      <c r="D52" s="109">
        <v>6</v>
      </c>
      <c r="E52" s="109">
        <v>0</v>
      </c>
      <c r="F52" s="109">
        <v>2</v>
      </c>
      <c r="G52" s="109">
        <v>3</v>
      </c>
      <c r="H52" s="109">
        <v>2</v>
      </c>
      <c r="I52" s="109">
        <v>1</v>
      </c>
      <c r="J52" s="109">
        <v>1</v>
      </c>
      <c r="K52" s="109">
        <v>1</v>
      </c>
      <c r="L52" s="109">
        <v>2</v>
      </c>
      <c r="M52" s="109">
        <v>0</v>
      </c>
      <c r="N52" s="109">
        <v>2</v>
      </c>
      <c r="P52" s="149">
        <v>4</v>
      </c>
      <c r="Q52" s="149">
        <v>6</v>
      </c>
      <c r="R52" s="149">
        <v>0</v>
      </c>
      <c r="S52" s="149">
        <v>2</v>
      </c>
      <c r="T52" s="149">
        <v>3</v>
      </c>
      <c r="U52" s="149">
        <v>2</v>
      </c>
      <c r="V52" s="149">
        <v>1</v>
      </c>
      <c r="W52" s="149">
        <v>1</v>
      </c>
      <c r="X52" s="149">
        <v>1</v>
      </c>
      <c r="Y52" s="149">
        <v>2</v>
      </c>
      <c r="Z52" s="149">
        <v>0</v>
      </c>
      <c r="AA52" s="149">
        <v>2</v>
      </c>
      <c r="AB52" s="149"/>
    </row>
    <row r="53" spans="1:28" s="94" customFormat="1" ht="15.6" customHeight="1" x14ac:dyDescent="0.2">
      <c r="A53" s="103"/>
      <c r="B53" s="117" t="s">
        <v>142</v>
      </c>
      <c r="C53" s="109">
        <v>507</v>
      </c>
      <c r="D53" s="109">
        <v>515</v>
      </c>
      <c r="E53" s="109">
        <v>519</v>
      </c>
      <c r="F53" s="109">
        <v>508</v>
      </c>
      <c r="G53" s="109">
        <v>501</v>
      </c>
      <c r="H53" s="109">
        <v>491</v>
      </c>
      <c r="I53" s="109">
        <v>487</v>
      </c>
      <c r="J53" s="109">
        <v>486</v>
      </c>
      <c r="K53" s="109">
        <v>492</v>
      </c>
      <c r="L53" s="109">
        <v>494</v>
      </c>
      <c r="M53" s="109">
        <v>500</v>
      </c>
      <c r="N53" s="109">
        <v>492</v>
      </c>
      <c r="P53" s="149">
        <v>507</v>
      </c>
      <c r="Q53" s="164">
        <v>515</v>
      </c>
      <c r="R53" s="164">
        <v>519</v>
      </c>
      <c r="S53" s="149">
        <v>508</v>
      </c>
      <c r="T53" s="149">
        <v>501</v>
      </c>
      <c r="U53" s="149">
        <v>491</v>
      </c>
      <c r="V53" s="149">
        <v>487</v>
      </c>
      <c r="W53" s="149">
        <v>486</v>
      </c>
      <c r="X53" s="149">
        <v>492</v>
      </c>
      <c r="Y53" s="149">
        <v>494</v>
      </c>
      <c r="Z53" s="149">
        <v>500</v>
      </c>
      <c r="AA53" s="149">
        <v>492</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24.52</v>
      </c>
      <c r="D85" s="104">
        <v>19.420000000000002</v>
      </c>
      <c r="E85" s="104">
        <v>22.03</v>
      </c>
      <c r="F85" s="104">
        <v>20.89</v>
      </c>
      <c r="G85" s="104">
        <v>23.5</v>
      </c>
      <c r="H85" s="104">
        <v>22.05</v>
      </c>
      <c r="I85" s="104">
        <v>16.690000000000001</v>
      </c>
      <c r="J85" s="104">
        <v>24.24</v>
      </c>
      <c r="K85" s="104">
        <v>11.4</v>
      </c>
      <c r="L85" s="104">
        <v>13.77</v>
      </c>
      <c r="M85" s="104">
        <v>21.12</v>
      </c>
      <c r="N85" s="104">
        <v>12.52</v>
      </c>
      <c r="P85" s="182">
        <v>24.52</v>
      </c>
      <c r="Q85" s="182">
        <v>19.420000000000002</v>
      </c>
      <c r="R85" s="182">
        <v>22.03</v>
      </c>
      <c r="S85" s="182">
        <v>20.89</v>
      </c>
      <c r="T85" s="182">
        <v>23.5</v>
      </c>
      <c r="U85" s="182">
        <v>22.05</v>
      </c>
      <c r="V85" s="182">
        <v>16.690000000000001</v>
      </c>
      <c r="W85" s="182">
        <v>24.24</v>
      </c>
      <c r="X85" s="182">
        <v>11.4</v>
      </c>
      <c r="Y85" s="182">
        <v>13.77</v>
      </c>
      <c r="Z85" s="182">
        <v>21.12</v>
      </c>
      <c r="AA85" s="182">
        <v>12.52</v>
      </c>
      <c r="AB85" s="149"/>
    </row>
    <row r="86" spans="1:28" s="108" customFormat="1" ht="15.6" customHeight="1" x14ac:dyDescent="0.2">
      <c r="A86" s="106" t="str">
        <f>$A$16</f>
        <v>Douglas County</v>
      </c>
      <c r="B86" s="107"/>
      <c r="C86" s="104">
        <v>40.880000000000003</v>
      </c>
      <c r="D86" s="104">
        <v>0</v>
      </c>
      <c r="E86" s="104">
        <v>30.16</v>
      </c>
      <c r="F86" s="104">
        <v>30.56</v>
      </c>
      <c r="G86" s="104">
        <v>20.57</v>
      </c>
      <c r="H86" s="104">
        <v>0</v>
      </c>
      <c r="I86" s="104">
        <v>0</v>
      </c>
      <c r="J86" s="104">
        <v>20.62</v>
      </c>
      <c r="K86" s="104">
        <v>20.3</v>
      </c>
      <c r="L86" s="104">
        <v>20.04</v>
      </c>
      <c r="M86" s="104">
        <v>9.9</v>
      </c>
      <c r="N86" s="104">
        <v>9.8000000000000007</v>
      </c>
      <c r="P86" s="182">
        <v>40.880000000000003</v>
      </c>
      <c r="Q86" s="182">
        <v>0</v>
      </c>
      <c r="R86" s="182">
        <v>30.16</v>
      </c>
      <c r="S86" s="182">
        <v>30.56</v>
      </c>
      <c r="T86" s="182">
        <v>20.57</v>
      </c>
      <c r="U86" s="182">
        <v>0</v>
      </c>
      <c r="V86" s="182">
        <v>0</v>
      </c>
      <c r="W86" s="182">
        <v>20.62</v>
      </c>
      <c r="X86" s="182">
        <v>20.3</v>
      </c>
      <c r="Y86" s="182">
        <v>20.04</v>
      </c>
      <c r="Z86" s="182">
        <v>9.9</v>
      </c>
      <c r="AA86" s="182">
        <v>9.8000000000000007</v>
      </c>
      <c r="AB86" s="161"/>
    </row>
    <row r="87" spans="1:28" s="94" customFormat="1" ht="15.6" customHeight="1" x14ac:dyDescent="0.2">
      <c r="A87" s="103"/>
      <c r="B87" s="117" t="s">
        <v>140</v>
      </c>
      <c r="C87" s="109">
        <v>4</v>
      </c>
      <c r="D87" s="109">
        <v>0</v>
      </c>
      <c r="E87" s="109">
        <v>3</v>
      </c>
      <c r="F87" s="109">
        <v>3</v>
      </c>
      <c r="G87" s="109">
        <v>2</v>
      </c>
      <c r="H87" s="109">
        <v>0</v>
      </c>
      <c r="I87" s="109">
        <v>0</v>
      </c>
      <c r="J87" s="109">
        <v>2</v>
      </c>
      <c r="K87" s="109">
        <v>2</v>
      </c>
      <c r="L87" s="109">
        <v>2</v>
      </c>
      <c r="M87" s="109">
        <v>1</v>
      </c>
      <c r="N87" s="109">
        <v>1</v>
      </c>
      <c r="P87" s="149">
        <v>4</v>
      </c>
      <c r="Q87" s="149">
        <v>0</v>
      </c>
      <c r="R87" s="149">
        <v>3</v>
      </c>
      <c r="S87" s="149">
        <v>3</v>
      </c>
      <c r="T87" s="149">
        <v>2</v>
      </c>
      <c r="U87" s="149">
        <v>0</v>
      </c>
      <c r="V87" s="149">
        <v>0</v>
      </c>
      <c r="W87" s="149">
        <v>2</v>
      </c>
      <c r="X87" s="149">
        <v>2</v>
      </c>
      <c r="Y87" s="149">
        <v>2</v>
      </c>
      <c r="Z87" s="149">
        <v>1</v>
      </c>
      <c r="AA87" s="149">
        <v>1</v>
      </c>
      <c r="AB87" s="149"/>
    </row>
    <row r="88" spans="1:28" s="94" customFormat="1" ht="15.6" customHeight="1" x14ac:dyDescent="0.2">
      <c r="A88" s="103"/>
      <c r="B88" s="117" t="s">
        <v>139</v>
      </c>
      <c r="C88" s="109">
        <v>9784</v>
      </c>
      <c r="D88" s="109">
        <v>9899</v>
      </c>
      <c r="E88" s="109">
        <v>9947</v>
      </c>
      <c r="F88" s="109">
        <v>9818</v>
      </c>
      <c r="G88" s="109">
        <v>9724</v>
      </c>
      <c r="H88" s="109">
        <v>9680</v>
      </c>
      <c r="I88" s="109">
        <v>9732</v>
      </c>
      <c r="J88" s="109">
        <v>9701</v>
      </c>
      <c r="K88" s="109">
        <v>9852</v>
      </c>
      <c r="L88" s="109">
        <v>9978</v>
      </c>
      <c r="M88" s="109">
        <v>10097</v>
      </c>
      <c r="N88" s="109">
        <v>10206</v>
      </c>
      <c r="P88" s="493">
        <v>9784</v>
      </c>
      <c r="Q88" s="495">
        <v>9899</v>
      </c>
      <c r="R88" s="495">
        <v>9947</v>
      </c>
      <c r="S88" s="493">
        <v>9818</v>
      </c>
      <c r="T88" s="493">
        <v>9724</v>
      </c>
      <c r="U88" s="493">
        <v>9680</v>
      </c>
      <c r="V88" s="493">
        <v>9732</v>
      </c>
      <c r="W88" s="493">
        <v>9701</v>
      </c>
      <c r="X88" s="493">
        <v>9852</v>
      </c>
      <c r="Y88" s="493">
        <v>9978</v>
      </c>
      <c r="Z88" s="493">
        <v>10097</v>
      </c>
      <c r="AA88" s="493">
        <v>10206</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9.08</v>
      </c>
      <c r="D120" s="104">
        <v>8.52</v>
      </c>
      <c r="E120" s="104">
        <v>7.48</v>
      </c>
      <c r="F120" s="104">
        <v>7.77</v>
      </c>
      <c r="G120" s="104">
        <v>6.48</v>
      </c>
      <c r="H120" s="104">
        <v>6.2</v>
      </c>
      <c r="I120" s="104">
        <v>5.27</v>
      </c>
      <c r="J120" s="104">
        <v>4.09</v>
      </c>
      <c r="K120" s="104">
        <v>3.7</v>
      </c>
      <c r="L120" s="104">
        <v>3.9</v>
      </c>
      <c r="M120" s="104">
        <v>2.36</v>
      </c>
      <c r="N120" s="104">
        <v>2.4900000000000002</v>
      </c>
      <c r="P120" s="182">
        <v>9.08</v>
      </c>
      <c r="Q120" s="182">
        <v>8.52</v>
      </c>
      <c r="R120" s="182">
        <v>7.48</v>
      </c>
      <c r="S120" s="182">
        <v>7.77</v>
      </c>
      <c r="T120" s="182">
        <v>6.48</v>
      </c>
      <c r="U120" s="182">
        <v>6.2</v>
      </c>
      <c r="V120" s="182">
        <v>5.27</v>
      </c>
      <c r="W120" s="182">
        <v>4.09</v>
      </c>
      <c r="X120" s="182">
        <v>3.7</v>
      </c>
      <c r="Y120" s="182">
        <v>3.9</v>
      </c>
      <c r="Z120" s="182">
        <v>2.36</v>
      </c>
      <c r="AA120" s="182">
        <v>2.4900000000000002</v>
      </c>
      <c r="AB120" s="149"/>
    </row>
    <row r="121" spans="1:28" s="108" customFormat="1" ht="15.6" customHeight="1" x14ac:dyDescent="0.2">
      <c r="A121" s="106" t="str">
        <f>$A$16</f>
        <v>Douglas County</v>
      </c>
      <c r="B121" s="107"/>
      <c r="C121" s="104">
        <v>10.41</v>
      </c>
      <c r="D121" s="104">
        <v>9.43</v>
      </c>
      <c r="E121" s="104">
        <v>7.68</v>
      </c>
      <c r="F121" s="104">
        <v>8.89</v>
      </c>
      <c r="G121" s="104">
        <v>9.5</v>
      </c>
      <c r="H121" s="104">
        <v>7.02</v>
      </c>
      <c r="I121" s="104">
        <v>4.43</v>
      </c>
      <c r="J121" s="104">
        <v>5.28</v>
      </c>
      <c r="K121" s="104">
        <v>5.71</v>
      </c>
      <c r="L121" s="104">
        <v>5.22</v>
      </c>
      <c r="M121" s="104">
        <v>1.72</v>
      </c>
      <c r="N121" s="104">
        <v>3.4</v>
      </c>
      <c r="P121" s="182">
        <v>10.41</v>
      </c>
      <c r="Q121" s="182">
        <v>9.43</v>
      </c>
      <c r="R121" s="182">
        <v>7.68</v>
      </c>
      <c r="S121" s="182">
        <v>8.89</v>
      </c>
      <c r="T121" s="182">
        <v>9.5</v>
      </c>
      <c r="U121" s="182">
        <v>7.02</v>
      </c>
      <c r="V121" s="182">
        <v>4.43</v>
      </c>
      <c r="W121" s="182">
        <v>5.28</v>
      </c>
      <c r="X121" s="182">
        <v>5.71</v>
      </c>
      <c r="Y121" s="182">
        <v>5.22</v>
      </c>
      <c r="Z121" s="182">
        <v>1.72</v>
      </c>
      <c r="AA121" s="182">
        <v>3.4</v>
      </c>
      <c r="AB121" s="161"/>
    </row>
    <row r="122" spans="1:28" s="94" customFormat="1" ht="15.6" customHeight="1" x14ac:dyDescent="0.2">
      <c r="A122" s="103"/>
      <c r="B122" s="103" t="s">
        <v>138</v>
      </c>
      <c r="C122" s="109">
        <v>24</v>
      </c>
      <c r="D122" s="109">
        <v>22</v>
      </c>
      <c r="E122" s="109">
        <v>18</v>
      </c>
      <c r="F122" s="109">
        <v>21</v>
      </c>
      <c r="G122" s="109">
        <v>22</v>
      </c>
      <c r="H122" s="109">
        <v>16</v>
      </c>
      <c r="I122" s="109">
        <v>10</v>
      </c>
      <c r="J122" s="109">
        <v>12</v>
      </c>
      <c r="K122" s="109">
        <v>13</v>
      </c>
      <c r="L122" s="109">
        <v>12</v>
      </c>
      <c r="M122" s="109">
        <v>4</v>
      </c>
      <c r="N122" s="109">
        <v>8</v>
      </c>
      <c r="P122" s="149">
        <v>24</v>
      </c>
      <c r="Q122" s="149">
        <v>22</v>
      </c>
      <c r="R122" s="149">
        <v>18</v>
      </c>
      <c r="S122" s="149">
        <v>21</v>
      </c>
      <c r="T122" s="149">
        <v>22</v>
      </c>
      <c r="U122" s="149">
        <v>16</v>
      </c>
      <c r="V122" s="149">
        <v>10</v>
      </c>
      <c r="W122" s="149">
        <v>12</v>
      </c>
      <c r="X122" s="149">
        <v>13</v>
      </c>
      <c r="Y122" s="149">
        <v>12</v>
      </c>
      <c r="Z122" s="149">
        <v>4</v>
      </c>
      <c r="AA122" s="149">
        <v>8</v>
      </c>
      <c r="AB122" s="149"/>
    </row>
    <row r="123" spans="1:28" s="94" customFormat="1" ht="15.6" customHeight="1" x14ac:dyDescent="0.2">
      <c r="A123" s="103"/>
      <c r="B123" s="103" t="s">
        <v>137</v>
      </c>
      <c r="C123" s="109">
        <v>2305</v>
      </c>
      <c r="D123" s="109">
        <v>2334</v>
      </c>
      <c r="E123" s="109">
        <v>2343</v>
      </c>
      <c r="F123" s="109">
        <v>2361</v>
      </c>
      <c r="G123" s="109">
        <v>2317</v>
      </c>
      <c r="H123" s="109">
        <v>2278</v>
      </c>
      <c r="I123" s="109">
        <v>2256</v>
      </c>
      <c r="J123" s="109">
        <v>2274</v>
      </c>
      <c r="K123" s="109">
        <v>2277</v>
      </c>
      <c r="L123" s="109">
        <v>2300</v>
      </c>
      <c r="M123" s="109">
        <v>2326</v>
      </c>
      <c r="N123" s="109">
        <v>2355</v>
      </c>
      <c r="P123" s="493">
        <v>2305</v>
      </c>
      <c r="Q123" s="495">
        <v>2334</v>
      </c>
      <c r="R123" s="495">
        <v>2343</v>
      </c>
      <c r="S123" s="493">
        <v>2361</v>
      </c>
      <c r="T123" s="493">
        <v>2317</v>
      </c>
      <c r="U123" s="493">
        <v>2278</v>
      </c>
      <c r="V123" s="493">
        <v>2256</v>
      </c>
      <c r="W123" s="493">
        <v>2274</v>
      </c>
      <c r="X123" s="493">
        <v>2277</v>
      </c>
      <c r="Y123" s="493">
        <v>2300</v>
      </c>
      <c r="Z123" s="493">
        <v>2326</v>
      </c>
      <c r="AA123" s="493">
        <v>2355</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726</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3.29</v>
      </c>
      <c r="D155" s="104">
        <v>3</v>
      </c>
      <c r="E155" s="104">
        <v>2.92</v>
      </c>
      <c r="F155" s="104">
        <v>3.27</v>
      </c>
      <c r="G155" s="104">
        <v>3.88</v>
      </c>
      <c r="H155" s="104">
        <v>3.9</v>
      </c>
      <c r="I155" s="104">
        <v>4.28</v>
      </c>
      <c r="J155" s="104">
        <v>4.05</v>
      </c>
      <c r="K155" s="104">
        <v>4.68</v>
      </c>
      <c r="L155" s="104">
        <v>4.7</v>
      </c>
      <c r="M155" s="104">
        <v>5.3</v>
      </c>
      <c r="N155" s="104">
        <v>4.8600000000000003</v>
      </c>
      <c r="P155" s="182">
        <v>3.29</v>
      </c>
      <c r="Q155" s="182">
        <v>3</v>
      </c>
      <c r="R155" s="182">
        <v>2.92</v>
      </c>
      <c r="S155" s="182">
        <v>3.27</v>
      </c>
      <c r="T155" s="182">
        <v>3.88</v>
      </c>
      <c r="U155" s="182">
        <v>3.9</v>
      </c>
      <c r="V155" s="182">
        <v>4.28</v>
      </c>
      <c r="W155" s="182">
        <v>4.05</v>
      </c>
      <c r="X155" s="182">
        <v>4.68</v>
      </c>
      <c r="Y155" s="182">
        <v>4.7</v>
      </c>
      <c r="Z155" s="182">
        <v>5.3</v>
      </c>
      <c r="AA155" s="182">
        <v>4.8600000000000003</v>
      </c>
      <c r="AB155" s="149"/>
    </row>
    <row r="156" spans="1:28" s="108" customFormat="1" ht="15.6" customHeight="1" x14ac:dyDescent="0.2">
      <c r="A156" s="106" t="str">
        <f>$A$16</f>
        <v>Douglas County</v>
      </c>
      <c r="B156" s="107"/>
      <c r="C156" s="104">
        <v>2.57</v>
      </c>
      <c r="D156" s="104">
        <v>2.1800000000000002</v>
      </c>
      <c r="E156" s="104">
        <v>2</v>
      </c>
      <c r="F156" s="104">
        <v>3.34</v>
      </c>
      <c r="G156" s="104">
        <v>3.63</v>
      </c>
      <c r="H156" s="104">
        <v>4.1100000000000003</v>
      </c>
      <c r="I156" s="104">
        <v>3.4</v>
      </c>
      <c r="J156" s="104">
        <v>3.77</v>
      </c>
      <c r="K156" s="104">
        <v>3.79</v>
      </c>
      <c r="L156" s="104">
        <v>3.92</v>
      </c>
      <c r="M156" s="104">
        <v>5.25</v>
      </c>
      <c r="N156" s="104">
        <v>3.15</v>
      </c>
      <c r="P156" s="182">
        <v>2.57</v>
      </c>
      <c r="Q156" s="182">
        <v>2.1800000000000002</v>
      </c>
      <c r="R156" s="182">
        <v>2</v>
      </c>
      <c r="S156" s="182">
        <v>3.34</v>
      </c>
      <c r="T156" s="182">
        <v>3.63</v>
      </c>
      <c r="U156" s="182">
        <v>4.1100000000000003</v>
      </c>
      <c r="V156" s="182">
        <v>3.4</v>
      </c>
      <c r="W156" s="182">
        <v>3.77</v>
      </c>
      <c r="X156" s="182">
        <v>3.79</v>
      </c>
      <c r="Y156" s="182">
        <v>3.92</v>
      </c>
      <c r="Z156" s="182">
        <v>5.25</v>
      </c>
      <c r="AA156" s="182">
        <v>3.15</v>
      </c>
      <c r="AB156" s="161"/>
    </row>
    <row r="157" spans="1:28" s="94" customFormat="1" ht="15.6" customHeight="1" x14ac:dyDescent="0.2">
      <c r="A157" s="103"/>
      <c r="B157" s="103" t="s">
        <v>135</v>
      </c>
      <c r="C157" s="109">
        <v>29</v>
      </c>
      <c r="D157" s="109">
        <v>25</v>
      </c>
      <c r="E157" s="109">
        <v>23</v>
      </c>
      <c r="F157" s="109">
        <v>38</v>
      </c>
      <c r="G157" s="109">
        <v>41</v>
      </c>
      <c r="H157" s="109">
        <v>46</v>
      </c>
      <c r="I157" s="109">
        <v>38</v>
      </c>
      <c r="J157" s="109">
        <v>42</v>
      </c>
      <c r="K157" s="109">
        <v>43</v>
      </c>
      <c r="L157" s="109">
        <v>45</v>
      </c>
      <c r="M157" s="109">
        <v>61</v>
      </c>
      <c r="N157" s="109">
        <v>37</v>
      </c>
      <c r="P157" s="149">
        <v>29</v>
      </c>
      <c r="Q157" s="149">
        <v>25</v>
      </c>
      <c r="R157" s="149">
        <v>23</v>
      </c>
      <c r="S157" s="149">
        <v>38</v>
      </c>
      <c r="T157" s="149">
        <v>41</v>
      </c>
      <c r="U157" s="149">
        <v>46</v>
      </c>
      <c r="V157" s="149">
        <v>38</v>
      </c>
      <c r="W157" s="149">
        <v>42</v>
      </c>
      <c r="X157" s="149">
        <v>43</v>
      </c>
      <c r="Y157" s="149">
        <v>45</v>
      </c>
      <c r="Z157" s="149">
        <v>61</v>
      </c>
      <c r="AA157" s="149">
        <v>37</v>
      </c>
      <c r="AB157" s="149"/>
    </row>
    <row r="158" spans="1:28" s="94" customFormat="1" ht="15.6" customHeight="1" x14ac:dyDescent="0.2">
      <c r="A158" s="103"/>
      <c r="B158" s="103" t="s">
        <v>134</v>
      </c>
      <c r="C158" s="109">
        <v>11302</v>
      </c>
      <c r="D158" s="109">
        <v>11448</v>
      </c>
      <c r="E158" s="109">
        <v>11486</v>
      </c>
      <c r="F158" s="109">
        <v>11393</v>
      </c>
      <c r="G158" s="109">
        <v>11291</v>
      </c>
      <c r="H158" s="109">
        <v>11204</v>
      </c>
      <c r="I158" s="109">
        <v>11189</v>
      </c>
      <c r="J158" s="109">
        <v>11141</v>
      </c>
      <c r="K158" s="109">
        <v>11347</v>
      </c>
      <c r="L158" s="109">
        <v>11482</v>
      </c>
      <c r="M158" s="109">
        <v>11621</v>
      </c>
      <c r="N158" s="109">
        <v>11738</v>
      </c>
      <c r="P158" s="493">
        <v>11302</v>
      </c>
      <c r="Q158" s="493">
        <v>11448</v>
      </c>
      <c r="R158" s="493">
        <v>11486</v>
      </c>
      <c r="S158" s="493">
        <v>11393</v>
      </c>
      <c r="T158" s="493">
        <v>11291</v>
      </c>
      <c r="U158" s="493">
        <v>11204</v>
      </c>
      <c r="V158" s="493">
        <v>11189</v>
      </c>
      <c r="W158" s="493">
        <v>11141</v>
      </c>
      <c r="X158" s="493">
        <v>11347</v>
      </c>
      <c r="Y158" s="493">
        <v>11482</v>
      </c>
      <c r="Z158" s="493">
        <v>11621</v>
      </c>
      <c r="AA158" s="493">
        <v>11738</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62.43</v>
      </c>
      <c r="D190" s="104">
        <v>34.020000000000003</v>
      </c>
      <c r="E190" s="104">
        <v>42.35</v>
      </c>
      <c r="F190" s="104">
        <v>69.05</v>
      </c>
      <c r="G190" s="104">
        <v>40.090000000000003</v>
      </c>
      <c r="H190" s="104">
        <v>82.83</v>
      </c>
      <c r="I190" s="104">
        <v>66.150000000000006</v>
      </c>
      <c r="J190" s="104">
        <v>88.59</v>
      </c>
      <c r="K190" s="104">
        <v>98.42</v>
      </c>
      <c r="L190" s="104">
        <v>100.5</v>
      </c>
      <c r="M190" s="104">
        <v>162.72</v>
      </c>
      <c r="N190" s="104">
        <v>183.24</v>
      </c>
      <c r="P190" s="182">
        <v>62.43</v>
      </c>
      <c r="Q190" s="182">
        <v>34.020000000000003</v>
      </c>
      <c r="R190" s="182">
        <v>42.35</v>
      </c>
      <c r="S190" s="182">
        <v>69.05</v>
      </c>
      <c r="T190" s="182">
        <v>40.090000000000003</v>
      </c>
      <c r="U190" s="182">
        <v>82.83</v>
      </c>
      <c r="V190" s="182">
        <v>66.150000000000006</v>
      </c>
      <c r="W190" s="182">
        <v>88.59</v>
      </c>
      <c r="X190" s="182">
        <v>98.42</v>
      </c>
      <c r="Y190" s="182">
        <v>100.5</v>
      </c>
      <c r="Z190" s="182">
        <v>162.72</v>
      </c>
      <c r="AA190" s="182">
        <v>183.24</v>
      </c>
      <c r="AB190" s="149"/>
    </row>
    <row r="191" spans="1:28" s="108" customFormat="1" ht="15.6" customHeight="1" x14ac:dyDescent="0.2">
      <c r="A191" s="106" t="str">
        <f>$A$16</f>
        <v>Douglas County</v>
      </c>
      <c r="B191" s="107"/>
      <c r="C191" s="104">
        <v>42.16</v>
      </c>
      <c r="D191" s="104">
        <v>41.83</v>
      </c>
      <c r="E191" s="104">
        <v>0</v>
      </c>
      <c r="F191" s="104">
        <v>165.6</v>
      </c>
      <c r="G191" s="104">
        <v>0</v>
      </c>
      <c r="H191" s="104">
        <v>148.9</v>
      </c>
      <c r="I191" s="104">
        <v>64.42</v>
      </c>
      <c r="J191" s="104">
        <v>63.98</v>
      </c>
      <c r="K191" s="104">
        <v>149.76</v>
      </c>
      <c r="L191" s="104">
        <v>63.51</v>
      </c>
      <c r="M191" s="104">
        <v>125.42</v>
      </c>
      <c r="N191" s="104">
        <v>247.32</v>
      </c>
      <c r="P191" s="182">
        <v>42.16</v>
      </c>
      <c r="Q191" s="182">
        <v>41.83</v>
      </c>
      <c r="R191" s="182">
        <v>0</v>
      </c>
      <c r="S191" s="182">
        <v>165.6</v>
      </c>
      <c r="T191" s="182">
        <v>0</v>
      </c>
      <c r="U191" s="182">
        <v>148.9</v>
      </c>
      <c r="V191" s="182">
        <v>64.42</v>
      </c>
      <c r="W191" s="182">
        <v>63.98</v>
      </c>
      <c r="X191" s="182">
        <v>149.76</v>
      </c>
      <c r="Y191" s="182">
        <v>63.51</v>
      </c>
      <c r="Z191" s="182">
        <v>125.42</v>
      </c>
      <c r="AA191" s="182">
        <v>247.32</v>
      </c>
      <c r="AB191" s="161"/>
    </row>
    <row r="192" spans="1:28" s="94" customFormat="1" ht="15.6" customHeight="1" x14ac:dyDescent="0.2">
      <c r="A192" s="103"/>
      <c r="B192" s="105" t="s">
        <v>133</v>
      </c>
      <c r="C192" s="109">
        <v>2</v>
      </c>
      <c r="D192" s="109">
        <v>2</v>
      </c>
      <c r="E192" s="109">
        <v>0</v>
      </c>
      <c r="F192" s="109">
        <v>8</v>
      </c>
      <c r="G192" s="109">
        <v>0</v>
      </c>
      <c r="H192" s="109">
        <v>7</v>
      </c>
      <c r="I192" s="109">
        <v>3</v>
      </c>
      <c r="J192" s="109">
        <v>3</v>
      </c>
      <c r="K192" s="109">
        <v>7</v>
      </c>
      <c r="L192" s="109">
        <v>3</v>
      </c>
      <c r="M192" s="109">
        <v>6</v>
      </c>
      <c r="N192" s="109">
        <v>12</v>
      </c>
      <c r="P192" s="149">
        <v>2</v>
      </c>
      <c r="Q192" s="149">
        <v>2</v>
      </c>
      <c r="R192" s="149">
        <v>0</v>
      </c>
      <c r="S192" s="149">
        <v>8</v>
      </c>
      <c r="T192" s="149">
        <v>0</v>
      </c>
      <c r="U192" s="149">
        <v>7</v>
      </c>
      <c r="V192" s="149">
        <v>3</v>
      </c>
      <c r="W192" s="149">
        <v>3</v>
      </c>
      <c r="X192" s="149">
        <v>7</v>
      </c>
      <c r="Y192" s="149">
        <v>3</v>
      </c>
      <c r="Z192" s="149">
        <v>6</v>
      </c>
      <c r="AA192" s="149">
        <v>12</v>
      </c>
      <c r="AB192" s="149"/>
    </row>
    <row r="193" spans="1:28" s="94" customFormat="1" ht="15.6" customHeight="1" x14ac:dyDescent="0.2">
      <c r="A193" s="103"/>
      <c r="B193" s="105" t="s">
        <v>132</v>
      </c>
      <c r="C193" s="109">
        <v>4744</v>
      </c>
      <c r="D193" s="109">
        <v>4781</v>
      </c>
      <c r="E193" s="109">
        <v>4806</v>
      </c>
      <c r="F193" s="109">
        <v>4831</v>
      </c>
      <c r="G193" s="109">
        <v>4772</v>
      </c>
      <c r="H193" s="109">
        <v>4701</v>
      </c>
      <c r="I193" s="109">
        <v>4657</v>
      </c>
      <c r="J193" s="109">
        <v>4689</v>
      </c>
      <c r="K193" s="109">
        <v>4674</v>
      </c>
      <c r="L193" s="109">
        <v>4724</v>
      </c>
      <c r="M193" s="109">
        <v>4784</v>
      </c>
      <c r="N193" s="109">
        <v>4852</v>
      </c>
      <c r="P193" s="493">
        <v>4744</v>
      </c>
      <c r="Q193" s="495">
        <v>4781</v>
      </c>
      <c r="R193" s="495">
        <v>4806</v>
      </c>
      <c r="S193" s="493">
        <v>4831</v>
      </c>
      <c r="T193" s="493">
        <v>4772</v>
      </c>
      <c r="U193" s="493">
        <v>4701</v>
      </c>
      <c r="V193" s="493">
        <v>4657</v>
      </c>
      <c r="W193" s="493">
        <v>4689</v>
      </c>
      <c r="X193" s="493">
        <v>4674</v>
      </c>
      <c r="Y193" s="493">
        <v>4724</v>
      </c>
      <c r="Z193" s="493">
        <v>4784</v>
      </c>
      <c r="AA193" s="493">
        <v>4852</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60.56</v>
      </c>
      <c r="D225" s="104">
        <v>58.04</v>
      </c>
      <c r="E225" s="104">
        <v>55.19</v>
      </c>
      <c r="F225" s="104">
        <v>65.88</v>
      </c>
      <c r="G225" s="104">
        <v>60.1</v>
      </c>
      <c r="H225" s="104">
        <v>58.21</v>
      </c>
      <c r="I225" s="104">
        <v>57.38</v>
      </c>
      <c r="J225" s="104">
        <v>63.9</v>
      </c>
      <c r="K225" s="104">
        <v>59.01</v>
      </c>
      <c r="L225" s="104">
        <v>61.82</v>
      </c>
      <c r="M225" s="104">
        <v>60.5</v>
      </c>
      <c r="N225" s="104">
        <v>59.74</v>
      </c>
      <c r="P225" s="182">
        <v>60.56</v>
      </c>
      <c r="Q225" s="182">
        <v>58.04</v>
      </c>
      <c r="R225" s="182">
        <v>55.19</v>
      </c>
      <c r="S225" s="182">
        <v>65.88</v>
      </c>
      <c r="T225" s="182">
        <v>60.1</v>
      </c>
      <c r="U225" s="182">
        <v>58.21</v>
      </c>
      <c r="V225" s="182">
        <v>57.38</v>
      </c>
      <c r="W225" s="182">
        <v>63.9</v>
      </c>
      <c r="X225" s="182">
        <v>59.01</v>
      </c>
      <c r="Y225" s="182">
        <v>61.82</v>
      </c>
      <c r="Z225" s="182">
        <v>60.5</v>
      </c>
      <c r="AA225" s="182">
        <v>59.74</v>
      </c>
      <c r="AB225" s="149"/>
    </row>
    <row r="226" spans="1:28" s="108" customFormat="1" ht="15.6" customHeight="1" x14ac:dyDescent="0.2">
      <c r="A226" s="106" t="str">
        <f>$A$16</f>
        <v>Douglas County</v>
      </c>
      <c r="B226" s="107"/>
      <c r="C226" s="104">
        <v>63.55</v>
      </c>
      <c r="D226" s="104">
        <v>69.37</v>
      </c>
      <c r="E226" s="104">
        <v>71.56</v>
      </c>
      <c r="F226" s="104">
        <v>60.61</v>
      </c>
      <c r="G226" s="104">
        <v>60.26</v>
      </c>
      <c r="H226" s="104">
        <v>60.95</v>
      </c>
      <c r="I226" s="104">
        <v>48.58</v>
      </c>
      <c r="J226" s="104">
        <v>61.45</v>
      </c>
      <c r="K226" s="104">
        <v>59.89</v>
      </c>
      <c r="L226" s="104">
        <v>72.83</v>
      </c>
      <c r="M226" s="104">
        <v>44.56</v>
      </c>
      <c r="N226" s="104">
        <v>50.51</v>
      </c>
      <c r="P226" s="182">
        <v>63.55</v>
      </c>
      <c r="Q226" s="182">
        <v>69.37</v>
      </c>
      <c r="R226" s="182">
        <v>71.56</v>
      </c>
      <c r="S226" s="182">
        <v>60.61</v>
      </c>
      <c r="T226" s="182">
        <v>60.26</v>
      </c>
      <c r="U226" s="182">
        <v>60.95</v>
      </c>
      <c r="V226" s="182">
        <v>48.58</v>
      </c>
      <c r="W226" s="182">
        <v>61.45</v>
      </c>
      <c r="X226" s="182">
        <v>59.89</v>
      </c>
      <c r="Y226" s="182">
        <v>72.83</v>
      </c>
      <c r="Z226" s="182">
        <v>44.56</v>
      </c>
      <c r="AA226" s="182">
        <v>50.51</v>
      </c>
      <c r="AB226" s="161"/>
    </row>
    <row r="227" spans="1:28" s="94" customFormat="1" ht="15.6" customHeight="1" x14ac:dyDescent="0.2">
      <c r="A227" s="103"/>
      <c r="B227" s="105" t="s">
        <v>130</v>
      </c>
      <c r="C227" s="109">
        <v>34</v>
      </c>
      <c r="D227" s="109">
        <v>41</v>
      </c>
      <c r="E227" s="109">
        <v>38</v>
      </c>
      <c r="F227" s="109">
        <v>32</v>
      </c>
      <c r="G227" s="109">
        <v>32</v>
      </c>
      <c r="H227" s="109">
        <v>32</v>
      </c>
      <c r="I227" s="109">
        <v>24</v>
      </c>
      <c r="J227" s="109">
        <v>33</v>
      </c>
      <c r="K227" s="109">
        <v>33</v>
      </c>
      <c r="L227" s="109">
        <v>37</v>
      </c>
      <c r="M227" s="109">
        <v>25</v>
      </c>
      <c r="N227" s="109">
        <v>25</v>
      </c>
      <c r="P227" s="149">
        <v>34</v>
      </c>
      <c r="Q227" s="149">
        <v>41</v>
      </c>
      <c r="R227" s="149">
        <v>38</v>
      </c>
      <c r="S227" s="149">
        <v>32</v>
      </c>
      <c r="T227" s="149">
        <v>32</v>
      </c>
      <c r="U227" s="149">
        <v>32</v>
      </c>
      <c r="V227" s="149">
        <v>24</v>
      </c>
      <c r="W227" s="149">
        <v>33</v>
      </c>
      <c r="X227" s="149">
        <v>33</v>
      </c>
      <c r="Y227" s="149">
        <v>37</v>
      </c>
      <c r="Z227" s="149">
        <v>25</v>
      </c>
      <c r="AA227" s="149">
        <v>25</v>
      </c>
      <c r="AB227" s="149"/>
    </row>
    <row r="228" spans="1:28" s="94" customFormat="1" ht="15.6" customHeight="1" x14ac:dyDescent="0.2">
      <c r="A228" s="103"/>
      <c r="B228" s="105" t="s">
        <v>129</v>
      </c>
      <c r="C228" s="109">
        <v>535</v>
      </c>
      <c r="D228" s="109">
        <v>591</v>
      </c>
      <c r="E228" s="109">
        <v>531</v>
      </c>
      <c r="F228" s="109">
        <v>528</v>
      </c>
      <c r="G228" s="109">
        <v>531</v>
      </c>
      <c r="H228" s="109">
        <v>525</v>
      </c>
      <c r="I228" s="109">
        <v>494</v>
      </c>
      <c r="J228" s="109">
        <v>537</v>
      </c>
      <c r="K228" s="109">
        <v>551</v>
      </c>
      <c r="L228" s="109">
        <v>508</v>
      </c>
      <c r="M228" s="109">
        <v>561</v>
      </c>
      <c r="N228" s="109">
        <v>495</v>
      </c>
      <c r="P228" s="149">
        <v>535</v>
      </c>
      <c r="Q228" s="164">
        <v>591</v>
      </c>
      <c r="R228" s="164">
        <v>531</v>
      </c>
      <c r="S228" s="149">
        <v>528</v>
      </c>
      <c r="T228" s="149">
        <v>531</v>
      </c>
      <c r="U228" s="149">
        <v>525</v>
      </c>
      <c r="V228" s="149">
        <v>494</v>
      </c>
      <c r="W228" s="149">
        <v>537</v>
      </c>
      <c r="X228" s="149">
        <v>551</v>
      </c>
      <c r="Y228" s="149">
        <v>508</v>
      </c>
      <c r="Z228" s="149">
        <v>561</v>
      </c>
      <c r="AA228" s="149">
        <v>495</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726</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13.41</v>
      </c>
      <c r="D260" s="104">
        <v>14.56</v>
      </c>
      <c r="E260" s="104">
        <v>15.92</v>
      </c>
      <c r="F260" s="104">
        <v>15.01</v>
      </c>
      <c r="G260" s="104">
        <v>16.760000000000002</v>
      </c>
      <c r="H260" s="104">
        <v>15.53</v>
      </c>
      <c r="I260" s="104">
        <v>15.38</v>
      </c>
      <c r="J260" s="104">
        <v>16.38</v>
      </c>
      <c r="K260" s="104">
        <v>14.32</v>
      </c>
      <c r="L260" s="104">
        <v>14.37</v>
      </c>
      <c r="M260" s="104">
        <v>12.72</v>
      </c>
      <c r="N260" s="104">
        <v>13.71</v>
      </c>
      <c r="P260" s="182">
        <v>13.41</v>
      </c>
      <c r="Q260" s="182">
        <v>14.56</v>
      </c>
      <c r="R260" s="182">
        <v>15.92</v>
      </c>
      <c r="S260" s="182">
        <v>15.01</v>
      </c>
      <c r="T260" s="182">
        <v>16.760000000000002</v>
      </c>
      <c r="U260" s="182">
        <v>15.53</v>
      </c>
      <c r="V260" s="182">
        <v>15.38</v>
      </c>
      <c r="W260" s="182">
        <v>16.38</v>
      </c>
      <c r="X260" s="182">
        <v>14.32</v>
      </c>
      <c r="Y260" s="182">
        <v>14.37</v>
      </c>
      <c r="Z260" s="182">
        <v>12.72</v>
      </c>
      <c r="AA260" s="182">
        <v>13.71</v>
      </c>
      <c r="AB260" s="149"/>
    </row>
    <row r="261" spans="1:28" s="108" customFormat="1" ht="15.6" customHeight="1" x14ac:dyDescent="0.2">
      <c r="A261" s="106" t="str">
        <f>$A$16</f>
        <v>Douglas County</v>
      </c>
      <c r="B261" s="107"/>
      <c r="C261" s="104">
        <v>11.65</v>
      </c>
      <c r="D261" s="104">
        <v>13.19</v>
      </c>
      <c r="E261" s="104">
        <v>12.64</v>
      </c>
      <c r="F261" s="104">
        <v>12.04</v>
      </c>
      <c r="G261" s="104">
        <v>15.78</v>
      </c>
      <c r="H261" s="104">
        <v>12.05</v>
      </c>
      <c r="I261" s="104">
        <v>10.81</v>
      </c>
      <c r="J261" s="104">
        <v>11.67</v>
      </c>
      <c r="K261" s="104">
        <v>10.73</v>
      </c>
      <c r="L261" s="104">
        <v>12.79</v>
      </c>
      <c r="M261" s="104">
        <v>10.87</v>
      </c>
      <c r="N261" s="104">
        <v>12.46</v>
      </c>
      <c r="P261" s="182">
        <v>11.65</v>
      </c>
      <c r="Q261" s="182">
        <v>13.19</v>
      </c>
      <c r="R261" s="182">
        <v>12.64</v>
      </c>
      <c r="S261" s="182">
        <v>12.04</v>
      </c>
      <c r="T261" s="182">
        <v>15.78</v>
      </c>
      <c r="U261" s="182">
        <v>12.05</v>
      </c>
      <c r="V261" s="182">
        <v>10.81</v>
      </c>
      <c r="W261" s="182">
        <v>11.67</v>
      </c>
      <c r="X261" s="182">
        <v>10.73</v>
      </c>
      <c r="Y261" s="182">
        <v>12.79</v>
      </c>
      <c r="Z261" s="182">
        <v>10.87</v>
      </c>
      <c r="AA261" s="182">
        <v>12.46</v>
      </c>
      <c r="AB261" s="161"/>
    </row>
    <row r="262" spans="1:28" s="94" customFormat="1" ht="15.6" customHeight="1" x14ac:dyDescent="0.2">
      <c r="A262" s="103"/>
      <c r="B262" s="103" t="s">
        <v>127</v>
      </c>
      <c r="C262" s="109">
        <v>187</v>
      </c>
      <c r="D262" s="109">
        <v>216</v>
      </c>
      <c r="E262" s="109">
        <v>193</v>
      </c>
      <c r="F262" s="109">
        <v>241</v>
      </c>
      <c r="G262" s="109">
        <v>288</v>
      </c>
      <c r="H262" s="109">
        <v>245</v>
      </c>
      <c r="I262" s="109">
        <v>211</v>
      </c>
      <c r="J262" s="109">
        <v>248</v>
      </c>
      <c r="K262" s="109">
        <v>241</v>
      </c>
      <c r="L262" s="109">
        <v>278</v>
      </c>
      <c r="M262" s="109">
        <v>240</v>
      </c>
      <c r="N262" s="109">
        <v>269</v>
      </c>
      <c r="O262" s="124"/>
      <c r="P262" s="149">
        <v>187</v>
      </c>
      <c r="Q262" s="149">
        <v>216</v>
      </c>
      <c r="R262" s="149">
        <v>193</v>
      </c>
      <c r="S262" s="149">
        <v>241</v>
      </c>
      <c r="T262" s="149">
        <v>288</v>
      </c>
      <c r="U262" s="149">
        <v>245</v>
      </c>
      <c r="V262" s="149">
        <v>211</v>
      </c>
      <c r="W262" s="149">
        <v>248</v>
      </c>
      <c r="X262" s="149">
        <v>241</v>
      </c>
      <c r="Y262" s="149">
        <v>278</v>
      </c>
      <c r="Z262" s="149">
        <v>240</v>
      </c>
      <c r="AA262" s="149">
        <v>269</v>
      </c>
      <c r="AB262" s="149"/>
    </row>
    <row r="263" spans="1:28" s="94" customFormat="1" ht="15.6" customHeight="1" x14ac:dyDescent="0.2">
      <c r="A263" s="103"/>
      <c r="B263" s="103" t="s">
        <v>126</v>
      </c>
      <c r="C263" s="109">
        <v>1605</v>
      </c>
      <c r="D263" s="109">
        <v>1638</v>
      </c>
      <c r="E263" s="109">
        <v>1527</v>
      </c>
      <c r="F263" s="109">
        <v>2001</v>
      </c>
      <c r="G263" s="109">
        <v>1825</v>
      </c>
      <c r="H263" s="109">
        <v>2033</v>
      </c>
      <c r="I263" s="109">
        <v>1951</v>
      </c>
      <c r="J263" s="109">
        <v>2126</v>
      </c>
      <c r="K263" s="109">
        <v>2246</v>
      </c>
      <c r="L263" s="109">
        <v>2174</v>
      </c>
      <c r="M263" s="109">
        <v>2208</v>
      </c>
      <c r="N263" s="109">
        <v>2159</v>
      </c>
      <c r="O263" s="124"/>
      <c r="P263" s="493">
        <v>1605</v>
      </c>
      <c r="Q263" s="495">
        <v>1638</v>
      </c>
      <c r="R263" s="495">
        <v>1527</v>
      </c>
      <c r="S263" s="493">
        <v>2001</v>
      </c>
      <c r="T263" s="493">
        <v>1825</v>
      </c>
      <c r="U263" s="493">
        <v>2033</v>
      </c>
      <c r="V263" s="493">
        <v>1951</v>
      </c>
      <c r="W263" s="493">
        <v>2126</v>
      </c>
      <c r="X263" s="493">
        <v>2246</v>
      </c>
      <c r="Y263" s="493">
        <v>2174</v>
      </c>
      <c r="Z263" s="493">
        <v>2208</v>
      </c>
      <c r="AA263" s="493">
        <v>2159</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725</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4.66</v>
      </c>
      <c r="D15" s="104">
        <v>4.9400000000000004</v>
      </c>
      <c r="E15" s="104">
        <v>5.31</v>
      </c>
      <c r="F15" s="104">
        <v>5.38</v>
      </c>
      <c r="G15" s="104">
        <v>5.83</v>
      </c>
      <c r="H15" s="104">
        <v>6.27</v>
      </c>
      <c r="I15" s="104">
        <v>6.09</v>
      </c>
      <c r="J15" s="104">
        <v>7.88</v>
      </c>
      <c r="K15" s="104">
        <v>8</v>
      </c>
      <c r="L15" s="104">
        <v>6.79</v>
      </c>
      <c r="M15" s="104">
        <v>6.9</v>
      </c>
      <c r="N15" s="104">
        <v>7.1</v>
      </c>
      <c r="P15" s="182">
        <v>4.66</v>
      </c>
      <c r="Q15" s="182">
        <v>4.9400000000000004</v>
      </c>
      <c r="R15" s="182">
        <v>5.31</v>
      </c>
      <c r="S15" s="182">
        <v>5.38</v>
      </c>
      <c r="T15" s="182">
        <v>5.83</v>
      </c>
      <c r="U15" s="182">
        <v>6.27</v>
      </c>
      <c r="V15" s="182">
        <v>6.09</v>
      </c>
      <c r="W15" s="182">
        <v>7.88</v>
      </c>
      <c r="X15" s="182">
        <v>8</v>
      </c>
      <c r="Y15" s="182">
        <v>6.79</v>
      </c>
      <c r="Z15" s="182">
        <v>6.9</v>
      </c>
      <c r="AA15" s="182">
        <v>7.1</v>
      </c>
    </row>
    <row r="16" spans="1:27" s="108" customFormat="1" ht="15" customHeight="1" x14ac:dyDescent="0.2">
      <c r="A16" s="106" t="str">
        <f>Non_Rept_Pop!$A$1</f>
        <v>Douglas County</v>
      </c>
      <c r="B16" s="107"/>
      <c r="C16" s="104">
        <v>4.28</v>
      </c>
      <c r="D16" s="104">
        <v>4.8099999999999996</v>
      </c>
      <c r="E16" s="104">
        <v>5</v>
      </c>
      <c r="F16" s="104">
        <v>4.0599999999999996</v>
      </c>
      <c r="G16" s="104">
        <v>4.1900000000000004</v>
      </c>
      <c r="H16" s="104">
        <v>4.71</v>
      </c>
      <c r="I16" s="104">
        <v>3.73</v>
      </c>
      <c r="J16" s="104">
        <v>6.77</v>
      </c>
      <c r="K16" s="104">
        <v>6.69</v>
      </c>
      <c r="L16" s="104">
        <v>5.69</v>
      </c>
      <c r="M16" s="104">
        <v>5.17</v>
      </c>
      <c r="N16" s="104">
        <v>4.99</v>
      </c>
      <c r="P16" s="182">
        <v>4.28</v>
      </c>
      <c r="Q16" s="182">
        <v>4.8099999999999996</v>
      </c>
      <c r="R16" s="182">
        <v>5</v>
      </c>
      <c r="S16" s="182">
        <v>4.0599999999999996</v>
      </c>
      <c r="T16" s="182">
        <v>4.1900000000000004</v>
      </c>
      <c r="U16" s="182">
        <v>4.71</v>
      </c>
      <c r="V16" s="182">
        <v>3.73</v>
      </c>
      <c r="W16" s="182">
        <v>6.77</v>
      </c>
      <c r="X16" s="182">
        <v>6.69</v>
      </c>
      <c r="Y16" s="182">
        <v>5.69</v>
      </c>
      <c r="Z16" s="182">
        <v>5.17</v>
      </c>
      <c r="AA16" s="182">
        <v>4.99</v>
      </c>
    </row>
    <row r="17" spans="1:27" s="94" customFormat="1" ht="15" customHeight="1" x14ac:dyDescent="0.2">
      <c r="A17" s="103"/>
      <c r="B17" s="105" t="s">
        <v>239</v>
      </c>
      <c r="C17" s="109">
        <v>159</v>
      </c>
      <c r="D17" s="109">
        <v>183</v>
      </c>
      <c r="E17" s="109">
        <v>109</v>
      </c>
      <c r="F17" s="109">
        <v>157</v>
      </c>
      <c r="G17" s="109">
        <v>163</v>
      </c>
      <c r="H17" s="109">
        <v>185</v>
      </c>
      <c r="I17" s="109">
        <v>148</v>
      </c>
      <c r="J17" s="109">
        <v>270</v>
      </c>
      <c r="K17" s="109">
        <v>271</v>
      </c>
      <c r="L17" s="109">
        <v>235</v>
      </c>
      <c r="M17" s="109">
        <v>217</v>
      </c>
      <c r="N17" s="109">
        <v>213</v>
      </c>
      <c r="P17" s="149">
        <v>159</v>
      </c>
      <c r="Q17" s="149">
        <v>183</v>
      </c>
      <c r="R17" s="149">
        <v>109</v>
      </c>
      <c r="S17" s="149">
        <v>157</v>
      </c>
      <c r="T17" s="149">
        <v>163</v>
      </c>
      <c r="U17" s="149">
        <v>185</v>
      </c>
      <c r="V17" s="149">
        <v>148</v>
      </c>
      <c r="W17" s="149">
        <v>270</v>
      </c>
      <c r="X17" s="149">
        <v>271</v>
      </c>
      <c r="Y17" s="149">
        <v>235</v>
      </c>
      <c r="Z17" s="149">
        <v>217</v>
      </c>
      <c r="AA17" s="149">
        <v>213</v>
      </c>
    </row>
    <row r="18" spans="1:27" s="94" customFormat="1" ht="15" customHeight="1" x14ac:dyDescent="0.2">
      <c r="A18" s="103"/>
      <c r="B18" s="105" t="s">
        <v>154</v>
      </c>
      <c r="C18" s="109">
        <v>37188</v>
      </c>
      <c r="D18" s="109">
        <v>38011</v>
      </c>
      <c r="E18" s="109">
        <v>21788</v>
      </c>
      <c r="F18" s="109">
        <v>38631</v>
      </c>
      <c r="G18" s="109">
        <v>38878</v>
      </c>
      <c r="H18" s="109">
        <v>39247</v>
      </c>
      <c r="I18" s="109">
        <v>39630</v>
      </c>
      <c r="J18" s="109">
        <v>39890</v>
      </c>
      <c r="K18" s="109">
        <v>40532</v>
      </c>
      <c r="L18" s="109">
        <v>41270</v>
      </c>
      <c r="M18" s="109">
        <v>41967</v>
      </c>
      <c r="N18" s="109">
        <v>42654</v>
      </c>
      <c r="P18" s="493">
        <v>37188</v>
      </c>
      <c r="Q18" s="493">
        <v>38011</v>
      </c>
      <c r="R18" s="493">
        <v>21788</v>
      </c>
      <c r="S18" s="493">
        <v>38631</v>
      </c>
      <c r="T18" s="493">
        <v>38878</v>
      </c>
      <c r="U18" s="493">
        <v>39247</v>
      </c>
      <c r="V18" s="493">
        <v>39630</v>
      </c>
      <c r="W18" s="493">
        <v>39890</v>
      </c>
      <c r="X18" s="493">
        <v>40532</v>
      </c>
      <c r="Y18" s="493">
        <v>41270</v>
      </c>
      <c r="Z18" s="493">
        <v>41967</v>
      </c>
      <c r="AA18" s="493">
        <v>42654</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730</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55.61</v>
      </c>
      <c r="D50" s="104">
        <v>50.89</v>
      </c>
      <c r="E50" s="104">
        <v>46.66</v>
      </c>
      <c r="F50" s="104">
        <v>42.42</v>
      </c>
      <c r="G50" s="104">
        <v>27.96</v>
      </c>
      <c r="H50" s="104">
        <v>35.19</v>
      </c>
      <c r="I50" s="104">
        <v>30.33</v>
      </c>
      <c r="J50" s="104">
        <v>28.36</v>
      </c>
      <c r="K50" s="104">
        <v>24.54</v>
      </c>
      <c r="L50" s="104">
        <v>18.27</v>
      </c>
      <c r="M50" s="104">
        <v>19.100000000000001</v>
      </c>
      <c r="N50" s="104">
        <v>17.309999999999999</v>
      </c>
      <c r="P50" s="182">
        <v>55.61</v>
      </c>
      <c r="Q50" s="182">
        <v>50.89</v>
      </c>
      <c r="R50" s="182">
        <v>46.66</v>
      </c>
      <c r="S50" s="182">
        <v>42.42</v>
      </c>
      <c r="T50" s="182">
        <v>27.96</v>
      </c>
      <c r="U50" s="182">
        <v>35.19</v>
      </c>
      <c r="V50" s="182">
        <v>30.33</v>
      </c>
      <c r="W50" s="182">
        <v>28.36</v>
      </c>
      <c r="X50" s="182">
        <v>24.54</v>
      </c>
      <c r="Y50" s="182">
        <v>18.27</v>
      </c>
      <c r="Z50" s="182">
        <v>19.100000000000001</v>
      </c>
      <c r="AA50" s="182">
        <v>17.309999999999999</v>
      </c>
    </row>
    <row r="51" spans="1:27" s="108" customFormat="1" ht="15.6" customHeight="1" x14ac:dyDescent="0.2">
      <c r="A51" s="106" t="str">
        <f>A16</f>
        <v>Douglas County</v>
      </c>
      <c r="B51" s="107"/>
      <c r="C51" s="104">
        <v>46.22</v>
      </c>
      <c r="D51" s="104">
        <v>55.97</v>
      </c>
      <c r="E51" s="104">
        <v>75.91</v>
      </c>
      <c r="F51" s="104">
        <v>48.64</v>
      </c>
      <c r="G51" s="104">
        <v>28.29</v>
      </c>
      <c r="H51" s="104">
        <v>27.06</v>
      </c>
      <c r="I51" s="104">
        <v>18.34</v>
      </c>
      <c r="J51" s="104">
        <v>23.96</v>
      </c>
      <c r="K51" s="104">
        <v>23.96</v>
      </c>
      <c r="L51" s="104">
        <v>19.53</v>
      </c>
      <c r="M51" s="104">
        <v>14.7</v>
      </c>
      <c r="N51" s="104">
        <v>9.75</v>
      </c>
      <c r="P51" s="182">
        <v>46.22</v>
      </c>
      <c r="Q51" s="182">
        <v>55.97</v>
      </c>
      <c r="R51" s="182">
        <v>75.91</v>
      </c>
      <c r="S51" s="182">
        <v>48.64</v>
      </c>
      <c r="T51" s="182">
        <v>28.29</v>
      </c>
      <c r="U51" s="182">
        <v>27.06</v>
      </c>
      <c r="V51" s="182">
        <v>18.34</v>
      </c>
      <c r="W51" s="182">
        <v>23.96</v>
      </c>
      <c r="X51" s="182">
        <v>23.96</v>
      </c>
      <c r="Y51" s="182">
        <v>19.53</v>
      </c>
      <c r="Z51" s="182">
        <v>14.7</v>
      </c>
      <c r="AA51" s="182">
        <v>9.75</v>
      </c>
    </row>
    <row r="52" spans="1:27" s="94" customFormat="1" ht="15.6" customHeight="1" x14ac:dyDescent="0.2">
      <c r="A52" s="103"/>
      <c r="B52" s="105" t="s">
        <v>149</v>
      </c>
      <c r="C52" s="109">
        <v>221</v>
      </c>
      <c r="D52" s="109">
        <v>269</v>
      </c>
      <c r="E52" s="109">
        <v>202</v>
      </c>
      <c r="F52" s="109">
        <v>206</v>
      </c>
      <c r="G52" s="109">
        <v>133</v>
      </c>
      <c r="H52" s="109">
        <v>126</v>
      </c>
      <c r="I52" s="109">
        <v>86</v>
      </c>
      <c r="J52" s="109">
        <v>112</v>
      </c>
      <c r="K52" s="109">
        <v>113</v>
      </c>
      <c r="L52" s="109">
        <v>93</v>
      </c>
      <c r="M52" s="109">
        <v>71</v>
      </c>
      <c r="N52" s="109">
        <v>48</v>
      </c>
      <c r="P52" s="149">
        <v>221</v>
      </c>
      <c r="Q52" s="149">
        <v>269</v>
      </c>
      <c r="R52" s="149">
        <v>202</v>
      </c>
      <c r="S52" s="149">
        <v>206</v>
      </c>
      <c r="T52" s="149">
        <v>133</v>
      </c>
      <c r="U52" s="149">
        <v>126</v>
      </c>
      <c r="V52" s="149">
        <v>86</v>
      </c>
      <c r="W52" s="149">
        <v>112</v>
      </c>
      <c r="X52" s="149">
        <v>113</v>
      </c>
      <c r="Y52" s="149">
        <v>93</v>
      </c>
      <c r="Z52" s="149">
        <v>71</v>
      </c>
      <c r="AA52" s="149">
        <v>48</v>
      </c>
    </row>
    <row r="53" spans="1:27" s="94" customFormat="1" ht="15.6" customHeight="1" x14ac:dyDescent="0.2">
      <c r="A53" s="103"/>
      <c r="B53" s="105" t="s">
        <v>221</v>
      </c>
      <c r="C53" s="109">
        <v>4781</v>
      </c>
      <c r="D53" s="109">
        <v>4806</v>
      </c>
      <c r="E53" s="109">
        <v>2661</v>
      </c>
      <c r="F53" s="109">
        <v>4235</v>
      </c>
      <c r="G53" s="109">
        <v>4701</v>
      </c>
      <c r="H53" s="109">
        <v>4657</v>
      </c>
      <c r="I53" s="109">
        <v>4689</v>
      </c>
      <c r="J53" s="109">
        <v>4674</v>
      </c>
      <c r="K53" s="109">
        <v>4717</v>
      </c>
      <c r="L53" s="109">
        <v>4762</v>
      </c>
      <c r="M53" s="109">
        <v>4830</v>
      </c>
      <c r="N53" s="109">
        <v>4925</v>
      </c>
      <c r="P53" s="493">
        <v>4781</v>
      </c>
      <c r="Q53" s="493">
        <v>4806</v>
      </c>
      <c r="R53" s="493">
        <v>2661</v>
      </c>
      <c r="S53" s="493">
        <v>4235</v>
      </c>
      <c r="T53" s="493">
        <v>4701</v>
      </c>
      <c r="U53" s="493">
        <v>4657</v>
      </c>
      <c r="V53" s="493">
        <v>4689</v>
      </c>
      <c r="W53" s="493">
        <v>4674</v>
      </c>
      <c r="X53" s="493">
        <v>4717</v>
      </c>
      <c r="Y53" s="493">
        <v>4762</v>
      </c>
      <c r="Z53" s="493">
        <v>4830</v>
      </c>
      <c r="AA53" s="493">
        <v>4925</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10.25</v>
      </c>
      <c r="D85" s="104">
        <v>8.24</v>
      </c>
      <c r="E85" s="104">
        <v>7.78</v>
      </c>
      <c r="F85" s="104">
        <v>7.51</v>
      </c>
      <c r="G85" s="104">
        <v>5.37</v>
      </c>
      <c r="H85" s="104">
        <v>6.17</v>
      </c>
      <c r="I85" s="104">
        <v>6.14</v>
      </c>
      <c r="J85" s="104">
        <v>4.7699999999999996</v>
      </c>
      <c r="K85" s="104">
        <v>4.6500000000000004</v>
      </c>
      <c r="L85" s="104">
        <v>2.2799999999999998</v>
      </c>
      <c r="M85" s="104">
        <v>2.64</v>
      </c>
      <c r="N85" s="104">
        <v>2.42</v>
      </c>
      <c r="P85" s="182">
        <v>10.25</v>
      </c>
      <c r="Q85" s="182">
        <v>8.24</v>
      </c>
      <c r="R85" s="182">
        <v>7.78</v>
      </c>
      <c r="S85" s="182">
        <v>7.51</v>
      </c>
      <c r="T85" s="182">
        <v>5.37</v>
      </c>
      <c r="U85" s="182">
        <v>6.17</v>
      </c>
      <c r="V85" s="182">
        <v>6.14</v>
      </c>
      <c r="W85" s="182">
        <v>4.7699999999999996</v>
      </c>
      <c r="X85" s="182">
        <v>4.6500000000000004</v>
      </c>
      <c r="Y85" s="182">
        <v>2.2799999999999998</v>
      </c>
      <c r="Z85" s="182">
        <v>2.64</v>
      </c>
      <c r="AA85" s="182">
        <v>2.42</v>
      </c>
    </row>
    <row r="86" spans="1:27" s="108" customFormat="1" ht="15.6" customHeight="1" x14ac:dyDescent="0.2">
      <c r="A86" s="106" t="str">
        <f>$A$16</f>
        <v>Douglas County</v>
      </c>
      <c r="B86" s="107"/>
      <c r="C86" s="104">
        <v>13.8</v>
      </c>
      <c r="D86" s="104">
        <v>13.32</v>
      </c>
      <c r="E86" s="104">
        <v>14.22</v>
      </c>
      <c r="F86" s="104">
        <v>13.88</v>
      </c>
      <c r="G86" s="104">
        <v>6.4</v>
      </c>
      <c r="H86" s="104">
        <v>4.75</v>
      </c>
      <c r="I86" s="104">
        <v>4.08</v>
      </c>
      <c r="J86" s="104">
        <v>4.0999999999999996</v>
      </c>
      <c r="K86" s="104">
        <v>4.0599999999999996</v>
      </c>
      <c r="L86" s="104">
        <v>1</v>
      </c>
      <c r="M86" s="104">
        <v>1.94</v>
      </c>
      <c r="N86" s="104">
        <v>0.63</v>
      </c>
      <c r="P86" s="182">
        <v>13.8</v>
      </c>
      <c r="Q86" s="182">
        <v>13.32</v>
      </c>
      <c r="R86" s="182">
        <v>14.22</v>
      </c>
      <c r="S86" s="182">
        <v>13.88</v>
      </c>
      <c r="T86" s="182">
        <v>6.4</v>
      </c>
      <c r="U86" s="182">
        <v>4.75</v>
      </c>
      <c r="V86" s="182">
        <v>4.08</v>
      </c>
      <c r="W86" s="182">
        <v>4.0999999999999996</v>
      </c>
      <c r="X86" s="182">
        <v>4.0599999999999996</v>
      </c>
      <c r="Y86" s="182">
        <v>1</v>
      </c>
      <c r="Z86" s="182">
        <v>1.94</v>
      </c>
      <c r="AA86" s="182">
        <v>0.63</v>
      </c>
    </row>
    <row r="87" spans="1:27" s="94" customFormat="1" ht="15.6" customHeight="1" x14ac:dyDescent="0.2">
      <c r="A87" s="103"/>
      <c r="B87" s="105" t="s">
        <v>123</v>
      </c>
      <c r="C87" s="109">
        <v>40</v>
      </c>
      <c r="D87" s="109">
        <v>39</v>
      </c>
      <c r="E87" s="109">
        <v>23</v>
      </c>
      <c r="F87" s="109">
        <v>37</v>
      </c>
      <c r="G87" s="109">
        <v>19</v>
      </c>
      <c r="H87" s="109">
        <v>14</v>
      </c>
      <c r="I87" s="109">
        <v>12</v>
      </c>
      <c r="J87" s="109">
        <v>12</v>
      </c>
      <c r="K87" s="109">
        <v>12</v>
      </c>
      <c r="L87" s="109">
        <v>3</v>
      </c>
      <c r="M87" s="109">
        <v>6</v>
      </c>
      <c r="N87" s="109">
        <v>2</v>
      </c>
      <c r="P87" s="149">
        <v>40</v>
      </c>
      <c r="Q87" s="149">
        <v>39</v>
      </c>
      <c r="R87" s="149">
        <v>23</v>
      </c>
      <c r="S87" s="149">
        <v>37</v>
      </c>
      <c r="T87" s="149">
        <v>19</v>
      </c>
      <c r="U87" s="149">
        <v>14</v>
      </c>
      <c r="V87" s="149">
        <v>12</v>
      </c>
      <c r="W87" s="149">
        <v>12</v>
      </c>
      <c r="X87" s="149">
        <v>12</v>
      </c>
      <c r="Y87" s="149">
        <v>3</v>
      </c>
      <c r="Z87" s="149">
        <v>6</v>
      </c>
      <c r="AA87" s="149">
        <v>2</v>
      </c>
    </row>
    <row r="88" spans="1:27" s="94" customFormat="1" ht="15.6" customHeight="1" x14ac:dyDescent="0.2">
      <c r="A88" s="103"/>
      <c r="B88" s="105" t="s">
        <v>220</v>
      </c>
      <c r="C88" s="109">
        <v>2898</v>
      </c>
      <c r="D88" s="109">
        <v>2927</v>
      </c>
      <c r="E88" s="109">
        <v>1617</v>
      </c>
      <c r="F88" s="109">
        <v>2666</v>
      </c>
      <c r="G88" s="109">
        <v>2970</v>
      </c>
      <c r="H88" s="109">
        <v>2948</v>
      </c>
      <c r="I88" s="109">
        <v>2942</v>
      </c>
      <c r="J88" s="109">
        <v>2925</v>
      </c>
      <c r="K88" s="109">
        <v>2956</v>
      </c>
      <c r="L88" s="109">
        <v>3015</v>
      </c>
      <c r="M88" s="109">
        <v>3091</v>
      </c>
      <c r="N88" s="109">
        <v>3159</v>
      </c>
      <c r="P88" s="493">
        <v>2898</v>
      </c>
      <c r="Q88" s="493">
        <v>2927</v>
      </c>
      <c r="R88" s="493">
        <v>1617</v>
      </c>
      <c r="S88" s="493">
        <v>2666</v>
      </c>
      <c r="T88" s="493">
        <v>2970</v>
      </c>
      <c r="U88" s="493">
        <v>2948</v>
      </c>
      <c r="V88" s="493">
        <v>2942</v>
      </c>
      <c r="W88" s="493">
        <v>2925</v>
      </c>
      <c r="X88" s="493">
        <v>2956</v>
      </c>
      <c r="Y88" s="493">
        <v>3015</v>
      </c>
      <c r="Z88" s="493">
        <v>3091</v>
      </c>
      <c r="AA88" s="493">
        <v>3159</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17.7</v>
      </c>
      <c r="D120" s="104">
        <v>15.23</v>
      </c>
      <c r="E120" s="104">
        <v>14.51</v>
      </c>
      <c r="F120" s="104">
        <v>13.95</v>
      </c>
      <c r="G120" s="104">
        <v>8.35</v>
      </c>
      <c r="H120" s="104">
        <v>11.11</v>
      </c>
      <c r="I120" s="104">
        <v>9.93</v>
      </c>
      <c r="J120" s="104">
        <v>8.6</v>
      </c>
      <c r="K120" s="104">
        <v>7.63</v>
      </c>
      <c r="L120" s="104">
        <v>4.93</v>
      </c>
      <c r="M120" s="104">
        <v>5.14</v>
      </c>
      <c r="N120" s="104">
        <v>4.32</v>
      </c>
      <c r="P120" s="182">
        <v>17.7</v>
      </c>
      <c r="Q120" s="182">
        <v>15.23</v>
      </c>
      <c r="R120" s="182">
        <v>14.51</v>
      </c>
      <c r="S120" s="182">
        <v>13.95</v>
      </c>
      <c r="T120" s="182">
        <v>8.35</v>
      </c>
      <c r="U120" s="182">
        <v>11.11</v>
      </c>
      <c r="V120" s="182">
        <v>9.93</v>
      </c>
      <c r="W120" s="182">
        <v>8.6</v>
      </c>
      <c r="X120" s="182">
        <v>7.63</v>
      </c>
      <c r="Y120" s="182">
        <v>4.93</v>
      </c>
      <c r="Z120" s="182">
        <v>5.14</v>
      </c>
      <c r="AA120" s="182">
        <v>4.32</v>
      </c>
    </row>
    <row r="121" spans="1:27" s="108" customFormat="1" ht="15.6" customHeight="1" x14ac:dyDescent="0.2">
      <c r="A121" s="106" t="str">
        <f>$A$16</f>
        <v>Douglas County</v>
      </c>
      <c r="B121" s="107"/>
      <c r="C121" s="104">
        <v>22.8</v>
      </c>
      <c r="D121" s="104">
        <v>21.22</v>
      </c>
      <c r="E121" s="104">
        <v>30.06</v>
      </c>
      <c r="F121" s="104">
        <v>27.63</v>
      </c>
      <c r="G121" s="104">
        <v>10.64</v>
      </c>
      <c r="H121" s="104">
        <v>10.31</v>
      </c>
      <c r="I121" s="104">
        <v>4.6900000000000004</v>
      </c>
      <c r="J121" s="104">
        <v>6.2</v>
      </c>
      <c r="K121" s="104">
        <v>7.21</v>
      </c>
      <c r="L121" s="104">
        <v>2.94</v>
      </c>
      <c r="M121" s="104">
        <v>4.97</v>
      </c>
      <c r="N121" s="104">
        <v>1.22</v>
      </c>
      <c r="P121" s="182">
        <v>22.8</v>
      </c>
      <c r="Q121" s="182">
        <v>21.22</v>
      </c>
      <c r="R121" s="182">
        <v>30.06</v>
      </c>
      <c r="S121" s="182">
        <v>27.63</v>
      </c>
      <c r="T121" s="182">
        <v>10.64</v>
      </c>
      <c r="U121" s="182">
        <v>10.31</v>
      </c>
      <c r="V121" s="182">
        <v>4.6900000000000004</v>
      </c>
      <c r="W121" s="182">
        <v>6.2</v>
      </c>
      <c r="X121" s="182">
        <v>7.21</v>
      </c>
      <c r="Y121" s="182">
        <v>2.94</v>
      </c>
      <c r="Z121" s="182">
        <v>4.97</v>
      </c>
      <c r="AA121" s="182">
        <v>1.22</v>
      </c>
    </row>
    <row r="122" spans="1:27" s="94" customFormat="1" ht="15.6" customHeight="1" x14ac:dyDescent="0.2">
      <c r="A122" s="103"/>
      <c r="B122" s="105" t="s">
        <v>149</v>
      </c>
      <c r="C122" s="109">
        <v>109</v>
      </c>
      <c r="D122" s="109">
        <v>102</v>
      </c>
      <c r="E122" s="109">
        <v>80</v>
      </c>
      <c r="F122" s="109">
        <v>117</v>
      </c>
      <c r="G122" s="109">
        <v>50</v>
      </c>
      <c r="H122" s="109">
        <v>48</v>
      </c>
      <c r="I122" s="109">
        <v>22</v>
      </c>
      <c r="J122" s="109">
        <v>29</v>
      </c>
      <c r="K122" s="109">
        <v>34</v>
      </c>
      <c r="L122" s="109">
        <v>14</v>
      </c>
      <c r="M122" s="109">
        <v>24</v>
      </c>
      <c r="N122" s="109">
        <v>6</v>
      </c>
      <c r="P122" s="149">
        <v>109</v>
      </c>
      <c r="Q122" s="149">
        <v>102</v>
      </c>
      <c r="R122" s="149">
        <v>80</v>
      </c>
      <c r="S122" s="149">
        <v>117</v>
      </c>
      <c r="T122" s="149">
        <v>50</v>
      </c>
      <c r="U122" s="149">
        <v>48</v>
      </c>
      <c r="V122" s="149">
        <v>22</v>
      </c>
      <c r="W122" s="149">
        <v>29</v>
      </c>
      <c r="X122" s="149">
        <v>34</v>
      </c>
      <c r="Y122" s="149">
        <v>14</v>
      </c>
      <c r="Z122" s="149">
        <v>24</v>
      </c>
      <c r="AA122" s="149">
        <v>6</v>
      </c>
    </row>
    <row r="123" spans="1:27" s="94" customFormat="1" ht="15.6" customHeight="1" x14ac:dyDescent="0.2">
      <c r="A123" s="103"/>
      <c r="B123" s="105" t="s">
        <v>221</v>
      </c>
      <c r="C123" s="109">
        <v>4781</v>
      </c>
      <c r="D123" s="109">
        <v>4806</v>
      </c>
      <c r="E123" s="109">
        <v>2661</v>
      </c>
      <c r="F123" s="109">
        <v>4235</v>
      </c>
      <c r="G123" s="109">
        <v>4701</v>
      </c>
      <c r="H123" s="109">
        <v>4657</v>
      </c>
      <c r="I123" s="109">
        <v>4689</v>
      </c>
      <c r="J123" s="109">
        <v>4674</v>
      </c>
      <c r="K123" s="109">
        <v>4717</v>
      </c>
      <c r="L123" s="109">
        <v>4762</v>
      </c>
      <c r="M123" s="109">
        <v>4830</v>
      </c>
      <c r="N123" s="109">
        <v>4925</v>
      </c>
      <c r="P123" s="493">
        <v>4781</v>
      </c>
      <c r="Q123" s="493">
        <v>4806</v>
      </c>
      <c r="R123" s="493">
        <v>2661</v>
      </c>
      <c r="S123" s="493">
        <v>4235</v>
      </c>
      <c r="T123" s="493">
        <v>4701</v>
      </c>
      <c r="U123" s="493">
        <v>4657</v>
      </c>
      <c r="V123" s="493">
        <v>4689</v>
      </c>
      <c r="W123" s="493">
        <v>4674</v>
      </c>
      <c r="X123" s="493">
        <v>4717</v>
      </c>
      <c r="Y123" s="493">
        <v>4762</v>
      </c>
      <c r="Z123" s="493">
        <v>4830</v>
      </c>
      <c r="AA123" s="493">
        <v>4925</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4.9400000000000004</v>
      </c>
      <c r="D155" s="104">
        <v>4.96</v>
      </c>
      <c r="E155" s="104">
        <v>5.24</v>
      </c>
      <c r="F155" s="104">
        <v>5.5</v>
      </c>
      <c r="G155" s="104">
        <v>4.01</v>
      </c>
      <c r="H155" s="104">
        <v>5.5</v>
      </c>
      <c r="I155" s="104">
        <v>5.75</v>
      </c>
      <c r="J155" s="104">
        <v>5.0199999999999996</v>
      </c>
      <c r="K155" s="104">
        <v>5.47</v>
      </c>
      <c r="L155" s="104">
        <v>3.84</v>
      </c>
      <c r="M155" s="104">
        <v>3.92</v>
      </c>
      <c r="N155" s="104">
        <v>3.82</v>
      </c>
      <c r="P155" s="182">
        <v>4.9400000000000004</v>
      </c>
      <c r="Q155" s="182">
        <v>4.96</v>
      </c>
      <c r="R155" s="182">
        <v>5.24</v>
      </c>
      <c r="S155" s="182">
        <v>5.5</v>
      </c>
      <c r="T155" s="182">
        <v>4.01</v>
      </c>
      <c r="U155" s="182">
        <v>5.5</v>
      </c>
      <c r="V155" s="182">
        <v>5.75</v>
      </c>
      <c r="W155" s="182">
        <v>5.0199999999999996</v>
      </c>
      <c r="X155" s="182">
        <v>5.47</v>
      </c>
      <c r="Y155" s="182">
        <v>3.84</v>
      </c>
      <c r="Z155" s="182">
        <v>3.92</v>
      </c>
      <c r="AA155" s="182">
        <v>3.82</v>
      </c>
    </row>
    <row r="156" spans="1:27" s="108" customFormat="1" ht="15.6" customHeight="1" x14ac:dyDescent="0.2">
      <c r="A156" s="106" t="str">
        <f>$A$16</f>
        <v>Douglas County</v>
      </c>
      <c r="B156" s="107"/>
      <c r="C156" s="104">
        <v>5.47</v>
      </c>
      <c r="D156" s="104">
        <v>4.75</v>
      </c>
      <c r="E156" s="104">
        <v>7.29</v>
      </c>
      <c r="F156" s="104">
        <v>8</v>
      </c>
      <c r="G156" s="104">
        <v>2.41</v>
      </c>
      <c r="H156" s="104">
        <v>3.54</v>
      </c>
      <c r="I156" s="104">
        <v>3.67</v>
      </c>
      <c r="J156" s="104">
        <v>3.94</v>
      </c>
      <c r="K156" s="104">
        <v>5.83</v>
      </c>
      <c r="L156" s="104">
        <v>3.64</v>
      </c>
      <c r="M156" s="104">
        <v>3.7</v>
      </c>
      <c r="N156" s="104">
        <v>3.19</v>
      </c>
      <c r="P156" s="182">
        <v>5.47</v>
      </c>
      <c r="Q156" s="182">
        <v>4.75</v>
      </c>
      <c r="R156" s="182">
        <v>7.29</v>
      </c>
      <c r="S156" s="182">
        <v>8</v>
      </c>
      <c r="T156" s="182">
        <v>2.41</v>
      </c>
      <c r="U156" s="182">
        <v>3.54</v>
      </c>
      <c r="V156" s="182">
        <v>3.67</v>
      </c>
      <c r="W156" s="182">
        <v>3.94</v>
      </c>
      <c r="X156" s="182">
        <v>5.83</v>
      </c>
      <c r="Y156" s="182">
        <v>3.64</v>
      </c>
      <c r="Z156" s="182">
        <v>3.7</v>
      </c>
      <c r="AA156" s="182">
        <v>3.19</v>
      </c>
    </row>
    <row r="157" spans="1:27" s="94" customFormat="1" ht="15.6" customHeight="1" x14ac:dyDescent="0.2">
      <c r="A157" s="103"/>
      <c r="B157" s="105" t="s">
        <v>99</v>
      </c>
      <c r="C157" s="109">
        <v>147</v>
      </c>
      <c r="D157" s="109">
        <v>131</v>
      </c>
      <c r="E157" s="109">
        <v>116</v>
      </c>
      <c r="F157" s="109">
        <v>202</v>
      </c>
      <c r="G157" s="109">
        <v>69</v>
      </c>
      <c r="H157" s="109">
        <v>103</v>
      </c>
      <c r="I157" s="109">
        <v>108</v>
      </c>
      <c r="J157" s="109">
        <v>117</v>
      </c>
      <c r="K157" s="109">
        <v>176</v>
      </c>
      <c r="L157" s="109">
        <v>112</v>
      </c>
      <c r="M157" s="109">
        <v>116</v>
      </c>
      <c r="N157" s="109">
        <v>102</v>
      </c>
      <c r="P157" s="149">
        <v>147</v>
      </c>
      <c r="Q157" s="149">
        <v>131</v>
      </c>
      <c r="R157" s="149">
        <v>116</v>
      </c>
      <c r="S157" s="149">
        <v>202</v>
      </c>
      <c r="T157" s="149">
        <v>69</v>
      </c>
      <c r="U157" s="149">
        <v>103</v>
      </c>
      <c r="V157" s="149">
        <v>108</v>
      </c>
      <c r="W157" s="149">
        <v>117</v>
      </c>
      <c r="X157" s="149">
        <v>176</v>
      </c>
      <c r="Y157" s="149">
        <v>112</v>
      </c>
      <c r="Z157" s="149">
        <v>116</v>
      </c>
      <c r="AA157" s="149">
        <v>102</v>
      </c>
    </row>
    <row r="158" spans="1:27" s="94" customFormat="1" ht="15.6" customHeight="1" x14ac:dyDescent="0.2">
      <c r="A158" s="103"/>
      <c r="B158" s="105" t="s">
        <v>219</v>
      </c>
      <c r="C158" s="109">
        <v>26897</v>
      </c>
      <c r="D158" s="109">
        <v>27597</v>
      </c>
      <c r="E158" s="109">
        <v>15920</v>
      </c>
      <c r="F158" s="109">
        <v>25249</v>
      </c>
      <c r="G158" s="109">
        <v>28654</v>
      </c>
      <c r="H158" s="109">
        <v>29076</v>
      </c>
      <c r="I158" s="109">
        <v>29426</v>
      </c>
      <c r="J158" s="109">
        <v>29703</v>
      </c>
      <c r="K158" s="109">
        <v>30202</v>
      </c>
      <c r="L158" s="109">
        <v>30801</v>
      </c>
      <c r="M158" s="109">
        <v>31371</v>
      </c>
      <c r="N158" s="109">
        <v>31956</v>
      </c>
      <c r="P158" s="493">
        <v>26897</v>
      </c>
      <c r="Q158" s="493">
        <v>27597</v>
      </c>
      <c r="R158" s="493">
        <v>15920</v>
      </c>
      <c r="S158" s="493">
        <v>25249</v>
      </c>
      <c r="T158" s="493">
        <v>28654</v>
      </c>
      <c r="U158" s="493">
        <v>29076</v>
      </c>
      <c r="V158" s="493">
        <v>29426</v>
      </c>
      <c r="W158" s="493">
        <v>29703</v>
      </c>
      <c r="X158" s="493">
        <v>30202</v>
      </c>
      <c r="Y158" s="493">
        <v>30801</v>
      </c>
      <c r="Z158" s="493">
        <v>31371</v>
      </c>
      <c r="AA158" s="493">
        <v>31956</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1.32</v>
      </c>
      <c r="D190" s="104">
        <v>1.1599999999999999</v>
      </c>
      <c r="E190" s="104">
        <v>1.36</v>
      </c>
      <c r="F190" s="104">
        <v>0.96</v>
      </c>
      <c r="G190" s="104">
        <v>0.63</v>
      </c>
      <c r="H190" s="104">
        <v>1.1399999999999999</v>
      </c>
      <c r="I190" s="104">
        <v>0.96</v>
      </c>
      <c r="J190" s="104">
        <v>0.91</v>
      </c>
      <c r="K190" s="104">
        <v>1.32</v>
      </c>
      <c r="L190" s="104">
        <v>0.61</v>
      </c>
      <c r="M190" s="104">
        <v>0.83</v>
      </c>
      <c r="N190" s="104">
        <v>0.89</v>
      </c>
      <c r="P190" s="182">
        <v>1.32</v>
      </c>
      <c r="Q190" s="182">
        <v>1.1599999999999999</v>
      </c>
      <c r="R190" s="182">
        <v>1.36</v>
      </c>
      <c r="S190" s="182">
        <v>0.96</v>
      </c>
      <c r="T190" s="182">
        <v>0.63</v>
      </c>
      <c r="U190" s="182">
        <v>1.1399999999999999</v>
      </c>
      <c r="V190" s="182">
        <v>0.96</v>
      </c>
      <c r="W190" s="182">
        <v>0.91</v>
      </c>
      <c r="X190" s="182">
        <v>1.32</v>
      </c>
      <c r="Y190" s="182">
        <v>0.61</v>
      </c>
      <c r="Z190" s="182">
        <v>0.83</v>
      </c>
      <c r="AA190" s="182">
        <v>0.89</v>
      </c>
    </row>
    <row r="191" spans="1:27" s="108" customFormat="1" ht="15.6" customHeight="1" x14ac:dyDescent="0.2">
      <c r="A191" s="106" t="str">
        <f>$A$16</f>
        <v>Douglas County</v>
      </c>
      <c r="B191" s="107"/>
      <c r="C191" s="104">
        <v>0.84</v>
      </c>
      <c r="D191" s="104">
        <v>0.62</v>
      </c>
      <c r="E191" s="104">
        <v>1.88</v>
      </c>
      <c r="F191" s="104">
        <v>1.65</v>
      </c>
      <c r="G191" s="104">
        <v>0</v>
      </c>
      <c r="H191" s="104">
        <v>1.07</v>
      </c>
      <c r="I191" s="104">
        <v>0.64</v>
      </c>
      <c r="J191" s="104">
        <v>0.64</v>
      </c>
      <c r="K191" s="104">
        <v>0.85</v>
      </c>
      <c r="L191" s="104">
        <v>0.42</v>
      </c>
      <c r="M191" s="104">
        <v>0.41</v>
      </c>
      <c r="N191" s="104">
        <v>0.2</v>
      </c>
      <c r="P191" s="182">
        <v>0.84</v>
      </c>
      <c r="Q191" s="182">
        <v>0.62</v>
      </c>
      <c r="R191" s="182">
        <v>1.88</v>
      </c>
      <c r="S191" s="182">
        <v>1.65</v>
      </c>
      <c r="T191" s="182">
        <v>0</v>
      </c>
      <c r="U191" s="182">
        <v>1.07</v>
      </c>
      <c r="V191" s="182">
        <v>0.64</v>
      </c>
      <c r="W191" s="182">
        <v>0.64</v>
      </c>
      <c r="X191" s="182">
        <v>0.85</v>
      </c>
      <c r="Y191" s="182">
        <v>0.42</v>
      </c>
      <c r="Z191" s="182">
        <v>0.41</v>
      </c>
      <c r="AA191" s="182">
        <v>0.2</v>
      </c>
    </row>
    <row r="192" spans="1:27" s="94" customFormat="1" ht="15.6" customHeight="1" x14ac:dyDescent="0.2">
      <c r="A192" s="103"/>
      <c r="B192" s="105" t="s">
        <v>149</v>
      </c>
      <c r="C192" s="109">
        <v>4</v>
      </c>
      <c r="D192" s="109">
        <v>3</v>
      </c>
      <c r="E192" s="109">
        <v>5</v>
      </c>
      <c r="F192" s="109">
        <v>7</v>
      </c>
      <c r="G192" s="109">
        <v>0</v>
      </c>
      <c r="H192" s="109">
        <v>5</v>
      </c>
      <c r="I192" s="109">
        <v>3</v>
      </c>
      <c r="J192" s="109">
        <v>3</v>
      </c>
      <c r="K192" s="109">
        <v>4</v>
      </c>
      <c r="L192" s="109">
        <v>2</v>
      </c>
      <c r="M192" s="109">
        <v>2</v>
      </c>
      <c r="N192" s="109">
        <v>1</v>
      </c>
      <c r="P192" s="149">
        <v>4</v>
      </c>
      <c r="Q192" s="149">
        <v>3</v>
      </c>
      <c r="R192" s="149">
        <v>5</v>
      </c>
      <c r="S192" s="149">
        <v>7</v>
      </c>
      <c r="T192" s="149">
        <v>0</v>
      </c>
      <c r="U192" s="149">
        <v>5</v>
      </c>
      <c r="V192" s="149">
        <v>3</v>
      </c>
      <c r="W192" s="149">
        <v>3</v>
      </c>
      <c r="X192" s="149">
        <v>4</v>
      </c>
      <c r="Y192" s="149">
        <v>2</v>
      </c>
      <c r="Z192" s="149">
        <v>2</v>
      </c>
      <c r="AA192" s="149">
        <v>1</v>
      </c>
    </row>
    <row r="193" spans="1:27" s="94" customFormat="1" ht="15.6" customHeight="1" x14ac:dyDescent="0.2">
      <c r="A193" s="103"/>
      <c r="B193" s="105" t="s">
        <v>221</v>
      </c>
      <c r="C193" s="109">
        <v>4781</v>
      </c>
      <c r="D193" s="109">
        <v>4806</v>
      </c>
      <c r="E193" s="109">
        <v>2661</v>
      </c>
      <c r="F193" s="109">
        <v>4235</v>
      </c>
      <c r="G193" s="109">
        <v>4701</v>
      </c>
      <c r="H193" s="109">
        <v>4657</v>
      </c>
      <c r="I193" s="109">
        <v>4689</v>
      </c>
      <c r="J193" s="109">
        <v>4674</v>
      </c>
      <c r="K193" s="109">
        <v>4717</v>
      </c>
      <c r="L193" s="109">
        <v>4762</v>
      </c>
      <c r="M193" s="109">
        <v>4830</v>
      </c>
      <c r="N193" s="109">
        <v>4925</v>
      </c>
      <c r="P193" s="493">
        <v>4781</v>
      </c>
      <c r="Q193" s="493">
        <v>4806</v>
      </c>
      <c r="R193" s="493">
        <v>2661</v>
      </c>
      <c r="S193" s="493">
        <v>4235</v>
      </c>
      <c r="T193" s="493">
        <v>4701</v>
      </c>
      <c r="U193" s="493">
        <v>4657</v>
      </c>
      <c r="V193" s="493">
        <v>4689</v>
      </c>
      <c r="W193" s="493">
        <v>4674</v>
      </c>
      <c r="X193" s="493">
        <v>4717</v>
      </c>
      <c r="Y193" s="493">
        <v>4762</v>
      </c>
      <c r="Z193" s="493">
        <v>4830</v>
      </c>
      <c r="AA193" s="493">
        <v>4925</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37.29</v>
      </c>
      <c r="D15" s="104">
        <v>55</v>
      </c>
      <c r="E15" s="104">
        <v>32.61</v>
      </c>
      <c r="F15" s="104">
        <v>17.239999999999998</v>
      </c>
      <c r="G15" s="104">
        <v>27.08</v>
      </c>
      <c r="H15" s="104">
        <v>23.53</v>
      </c>
      <c r="I15" s="104">
        <v>8.93</v>
      </c>
      <c r="J15" s="104">
        <v>15.25</v>
      </c>
      <c r="K15" s="104">
        <v>19.670000000000002</v>
      </c>
      <c r="L15" s="104">
        <v>20</v>
      </c>
      <c r="M15" s="104">
        <v>14.29</v>
      </c>
      <c r="N15" s="104">
        <v>11.25</v>
      </c>
      <c r="P15" s="182">
        <v>37.29</v>
      </c>
      <c r="Q15" s="182">
        <v>55</v>
      </c>
      <c r="R15" s="182">
        <v>32.61</v>
      </c>
      <c r="S15" s="182">
        <v>17.239999999999998</v>
      </c>
      <c r="T15" s="182">
        <v>27.08</v>
      </c>
      <c r="U15" s="182">
        <v>23.53</v>
      </c>
      <c r="V15" s="182">
        <v>8.93</v>
      </c>
      <c r="W15" s="182">
        <v>15.25</v>
      </c>
      <c r="X15" s="182">
        <v>19.670000000000002</v>
      </c>
      <c r="Y15" s="182">
        <v>20</v>
      </c>
      <c r="Z15" s="182">
        <v>14.29</v>
      </c>
      <c r="AA15" s="182">
        <v>11.25</v>
      </c>
      <c r="AB15" s="149"/>
    </row>
    <row r="16" spans="1:28" s="108" customFormat="1" ht="15.6" customHeight="1" x14ac:dyDescent="0.2">
      <c r="A16" s="106" t="str">
        <f>Non_Rept_Pop!$A$1</f>
        <v>Douglas County</v>
      </c>
      <c r="B16" s="107"/>
      <c r="C16" s="104">
        <v>50</v>
      </c>
      <c r="D16" s="104">
        <v>100</v>
      </c>
      <c r="E16" s="104">
        <v>33.33</v>
      </c>
      <c r="F16" s="104">
        <v>0</v>
      </c>
      <c r="G16" s="104">
        <v>33.33</v>
      </c>
      <c r="H16" s="104">
        <v>50</v>
      </c>
      <c r="I16" s="104">
        <v>28.57</v>
      </c>
      <c r="J16" s="104">
        <v>0</v>
      </c>
      <c r="K16" s="104">
        <v>16.670000000000002</v>
      </c>
      <c r="L16" s="104">
        <v>100</v>
      </c>
      <c r="M16" s="104">
        <v>0</v>
      </c>
      <c r="N16" s="104">
        <v>25</v>
      </c>
      <c r="P16" s="182">
        <v>50</v>
      </c>
      <c r="Q16" s="182">
        <v>100</v>
      </c>
      <c r="R16" s="182">
        <v>33.33</v>
      </c>
      <c r="S16" s="182">
        <v>0</v>
      </c>
      <c r="T16" s="182">
        <v>33.33</v>
      </c>
      <c r="U16" s="182">
        <v>50</v>
      </c>
      <c r="V16" s="182">
        <v>28.57</v>
      </c>
      <c r="W16" s="182">
        <v>0</v>
      </c>
      <c r="X16" s="182">
        <v>16.670000000000002</v>
      </c>
      <c r="Y16" s="182">
        <v>100</v>
      </c>
      <c r="Z16" s="182">
        <v>0</v>
      </c>
      <c r="AA16" s="182">
        <v>25</v>
      </c>
      <c r="AB16" s="161"/>
    </row>
    <row r="17" spans="1:28" s="94" customFormat="1" ht="15.6" customHeight="1" x14ac:dyDescent="0.2">
      <c r="A17" s="103"/>
      <c r="B17" s="105" t="s">
        <v>159</v>
      </c>
      <c r="C17" s="109">
        <v>1</v>
      </c>
      <c r="D17" s="109">
        <v>1</v>
      </c>
      <c r="E17" s="109">
        <v>1</v>
      </c>
      <c r="F17" s="109">
        <v>0</v>
      </c>
      <c r="G17" s="109">
        <v>1</v>
      </c>
      <c r="H17" s="109">
        <v>1</v>
      </c>
      <c r="I17" s="109">
        <v>2</v>
      </c>
      <c r="J17" s="109">
        <v>0</v>
      </c>
      <c r="K17" s="109">
        <v>1</v>
      </c>
      <c r="L17" s="109">
        <v>1</v>
      </c>
      <c r="M17" s="109">
        <v>0</v>
      </c>
      <c r="N17" s="109">
        <v>1</v>
      </c>
      <c r="P17" s="149">
        <v>1</v>
      </c>
      <c r="Q17" s="149">
        <v>1</v>
      </c>
      <c r="R17" s="149">
        <v>1</v>
      </c>
      <c r="S17" s="149">
        <v>0</v>
      </c>
      <c r="T17" s="149">
        <v>1</v>
      </c>
      <c r="U17" s="149">
        <v>1</v>
      </c>
      <c r="V17" s="149">
        <v>2</v>
      </c>
      <c r="W17" s="149">
        <v>0</v>
      </c>
      <c r="X17" s="149">
        <v>1</v>
      </c>
      <c r="Y17" s="149">
        <v>1</v>
      </c>
      <c r="Z17" s="149">
        <v>0</v>
      </c>
      <c r="AA17" s="149">
        <v>1</v>
      </c>
      <c r="AB17" s="149"/>
    </row>
    <row r="18" spans="1:28" s="94" customFormat="1" ht="15.6" customHeight="1" x14ac:dyDescent="0.2">
      <c r="A18" s="103"/>
      <c r="B18" s="105" t="s">
        <v>158</v>
      </c>
      <c r="C18" s="109">
        <v>2</v>
      </c>
      <c r="D18" s="109">
        <v>1</v>
      </c>
      <c r="E18" s="109">
        <v>3</v>
      </c>
      <c r="F18" s="109">
        <v>3</v>
      </c>
      <c r="G18" s="109">
        <v>3</v>
      </c>
      <c r="H18" s="109">
        <v>2</v>
      </c>
      <c r="I18" s="109">
        <v>7</v>
      </c>
      <c r="J18" s="109">
        <v>3</v>
      </c>
      <c r="K18" s="109">
        <v>6</v>
      </c>
      <c r="L18" s="109">
        <v>1</v>
      </c>
      <c r="M18" s="109">
        <v>1</v>
      </c>
      <c r="N18" s="109">
        <v>4</v>
      </c>
      <c r="P18" s="149">
        <v>2</v>
      </c>
      <c r="Q18" s="149">
        <v>1</v>
      </c>
      <c r="R18" s="149">
        <v>3</v>
      </c>
      <c r="S18" s="149">
        <v>3</v>
      </c>
      <c r="T18" s="149">
        <v>3</v>
      </c>
      <c r="U18" s="149">
        <v>2</v>
      </c>
      <c r="V18" s="149">
        <v>7</v>
      </c>
      <c r="W18" s="149">
        <v>3</v>
      </c>
      <c r="X18" s="149">
        <v>6</v>
      </c>
      <c r="Y18" s="149">
        <v>1</v>
      </c>
      <c r="Z18" s="149">
        <v>1</v>
      </c>
      <c r="AA18" s="149">
        <v>4</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9.6</v>
      </c>
      <c r="D50" s="104">
        <v>7.69</v>
      </c>
      <c r="E50" s="104">
        <v>5.15</v>
      </c>
      <c r="F50" s="104">
        <v>4.29</v>
      </c>
      <c r="G50" s="104">
        <v>3.31</v>
      </c>
      <c r="H50" s="104">
        <v>3.55</v>
      </c>
      <c r="I50" s="104">
        <v>2.2799999999999998</v>
      </c>
      <c r="J50" s="104">
        <v>2.93</v>
      </c>
      <c r="K50" s="104">
        <v>2.2799999999999998</v>
      </c>
      <c r="L50" s="104">
        <v>2.2799999999999998</v>
      </c>
      <c r="M50" s="104">
        <v>2.14</v>
      </c>
      <c r="N50" s="104">
        <v>1.78</v>
      </c>
      <c r="P50" s="182">
        <v>9.6</v>
      </c>
      <c r="Q50" s="182">
        <v>7.69</v>
      </c>
      <c r="R50" s="182">
        <v>5.15</v>
      </c>
      <c r="S50" s="182">
        <v>4.29</v>
      </c>
      <c r="T50" s="182">
        <v>3.31</v>
      </c>
      <c r="U50" s="182">
        <v>3.55</v>
      </c>
      <c r="V50" s="182">
        <v>2.2799999999999998</v>
      </c>
      <c r="W50" s="182">
        <v>2.93</v>
      </c>
      <c r="X50" s="182">
        <v>2.2799999999999998</v>
      </c>
      <c r="Y50" s="182">
        <v>2.2799999999999998</v>
      </c>
      <c r="Z50" s="182">
        <v>2.14</v>
      </c>
      <c r="AA50" s="182">
        <v>1.78</v>
      </c>
      <c r="AB50" s="149"/>
    </row>
    <row r="51" spans="1:28" s="108" customFormat="1" ht="15.6" customHeight="1" x14ac:dyDescent="0.2">
      <c r="A51" s="106" t="str">
        <f>$A$16</f>
        <v>Douglas County</v>
      </c>
      <c r="B51" s="107"/>
      <c r="C51" s="104">
        <v>3.35</v>
      </c>
      <c r="D51" s="104">
        <v>4.58</v>
      </c>
      <c r="E51" s="104">
        <v>9.39</v>
      </c>
      <c r="F51" s="104">
        <v>4.49</v>
      </c>
      <c r="G51" s="104">
        <v>2.98</v>
      </c>
      <c r="H51" s="104">
        <v>2.58</v>
      </c>
      <c r="I51" s="104">
        <v>0.85</v>
      </c>
      <c r="J51" s="104">
        <v>1.07</v>
      </c>
      <c r="K51" s="104">
        <v>1.48</v>
      </c>
      <c r="L51" s="104">
        <v>2.1</v>
      </c>
      <c r="M51" s="104">
        <v>1.24</v>
      </c>
      <c r="N51" s="104">
        <v>1.62</v>
      </c>
      <c r="P51" s="182">
        <v>3.35</v>
      </c>
      <c r="Q51" s="182">
        <v>4.58</v>
      </c>
      <c r="R51" s="182">
        <v>9.39</v>
      </c>
      <c r="S51" s="182">
        <v>4.49</v>
      </c>
      <c r="T51" s="182">
        <v>2.98</v>
      </c>
      <c r="U51" s="182">
        <v>2.58</v>
      </c>
      <c r="V51" s="182">
        <v>0.85</v>
      </c>
      <c r="W51" s="182">
        <v>1.07</v>
      </c>
      <c r="X51" s="182">
        <v>1.48</v>
      </c>
      <c r="Y51" s="182">
        <v>2.1</v>
      </c>
      <c r="Z51" s="182">
        <v>1.24</v>
      </c>
      <c r="AA51" s="182">
        <v>1.62</v>
      </c>
      <c r="AB51" s="161"/>
    </row>
    <row r="52" spans="1:28" s="94" customFormat="1" ht="15.6" customHeight="1" x14ac:dyDescent="0.2">
      <c r="A52" s="103"/>
      <c r="B52" s="105" t="s">
        <v>149</v>
      </c>
      <c r="C52" s="109">
        <v>16</v>
      </c>
      <c r="D52" s="109">
        <v>22</v>
      </c>
      <c r="E52" s="109">
        <v>25</v>
      </c>
      <c r="F52" s="109">
        <v>19</v>
      </c>
      <c r="G52" s="109">
        <v>14</v>
      </c>
      <c r="H52" s="109">
        <v>12</v>
      </c>
      <c r="I52" s="109">
        <v>4</v>
      </c>
      <c r="J52" s="109">
        <v>5</v>
      </c>
      <c r="K52" s="109">
        <v>7</v>
      </c>
      <c r="L52" s="109">
        <v>10</v>
      </c>
      <c r="M52" s="109">
        <v>6</v>
      </c>
      <c r="N52" s="109">
        <v>8</v>
      </c>
      <c r="P52" s="149">
        <v>16</v>
      </c>
      <c r="Q52" s="149">
        <v>22</v>
      </c>
      <c r="R52" s="149">
        <v>25</v>
      </c>
      <c r="S52" s="149">
        <v>19</v>
      </c>
      <c r="T52" s="149">
        <v>14</v>
      </c>
      <c r="U52" s="149">
        <v>12</v>
      </c>
      <c r="V52" s="149">
        <v>4</v>
      </c>
      <c r="W52" s="149">
        <v>5</v>
      </c>
      <c r="X52" s="149">
        <v>7</v>
      </c>
      <c r="Y52" s="149">
        <v>10</v>
      </c>
      <c r="Z52" s="149">
        <v>6</v>
      </c>
      <c r="AA52" s="149">
        <v>8</v>
      </c>
      <c r="AB52" s="149"/>
    </row>
    <row r="53" spans="1:28" s="94" customFormat="1" ht="15.6" customHeight="1" x14ac:dyDescent="0.2">
      <c r="A53" s="103"/>
      <c r="B53" s="105" t="s">
        <v>221</v>
      </c>
      <c r="C53" s="109">
        <v>4781</v>
      </c>
      <c r="D53" s="109">
        <v>4806</v>
      </c>
      <c r="E53" s="109">
        <v>2661</v>
      </c>
      <c r="F53" s="109">
        <v>4235</v>
      </c>
      <c r="G53" s="109">
        <v>4701</v>
      </c>
      <c r="H53" s="109">
        <v>4657</v>
      </c>
      <c r="I53" s="109">
        <v>4689</v>
      </c>
      <c r="J53" s="109">
        <v>4674</v>
      </c>
      <c r="K53" s="109">
        <v>4717</v>
      </c>
      <c r="L53" s="109">
        <v>4762</v>
      </c>
      <c r="M53" s="109">
        <v>4830</v>
      </c>
      <c r="N53" s="109">
        <v>4925</v>
      </c>
      <c r="P53" s="493">
        <v>4781</v>
      </c>
      <c r="Q53" s="493">
        <v>4806</v>
      </c>
      <c r="R53" s="493">
        <v>2661</v>
      </c>
      <c r="S53" s="493">
        <v>4235</v>
      </c>
      <c r="T53" s="493">
        <v>4701</v>
      </c>
      <c r="U53" s="493">
        <v>4657</v>
      </c>
      <c r="V53" s="493">
        <v>4689</v>
      </c>
      <c r="W53" s="493">
        <v>4674</v>
      </c>
      <c r="X53" s="493">
        <v>4717</v>
      </c>
      <c r="Y53" s="493">
        <v>4762</v>
      </c>
      <c r="Z53" s="493">
        <v>4830</v>
      </c>
      <c r="AA53" s="493">
        <v>4925</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4.47</v>
      </c>
      <c r="D85" s="104">
        <v>5.35</v>
      </c>
      <c r="E85" s="104">
        <v>5.23</v>
      </c>
      <c r="F85" s="104">
        <v>6.5</v>
      </c>
      <c r="G85" s="104">
        <v>3.67</v>
      </c>
      <c r="H85" s="104">
        <v>5.12</v>
      </c>
      <c r="I85" s="104">
        <v>4.83</v>
      </c>
      <c r="J85" s="104">
        <v>4.22</v>
      </c>
      <c r="K85" s="104">
        <v>4.46</v>
      </c>
      <c r="L85" s="104">
        <v>3.63</v>
      </c>
      <c r="M85" s="104">
        <v>2.42</v>
      </c>
      <c r="N85" s="104">
        <v>2.7</v>
      </c>
      <c r="P85" s="182">
        <v>4.47</v>
      </c>
      <c r="Q85" s="182">
        <v>5.35</v>
      </c>
      <c r="R85" s="182">
        <v>5.23</v>
      </c>
      <c r="S85" s="182">
        <v>6.5</v>
      </c>
      <c r="T85" s="182">
        <v>3.67</v>
      </c>
      <c r="U85" s="182">
        <v>5.12</v>
      </c>
      <c r="V85" s="182">
        <v>4.83</v>
      </c>
      <c r="W85" s="182">
        <v>4.22</v>
      </c>
      <c r="X85" s="182">
        <v>4.46</v>
      </c>
      <c r="Y85" s="182">
        <v>3.63</v>
      </c>
      <c r="Z85" s="182">
        <v>2.42</v>
      </c>
      <c r="AA85" s="182">
        <v>2.7</v>
      </c>
      <c r="AB85" s="149"/>
    </row>
    <row r="86" spans="1:28" s="108" customFormat="1" ht="15.6" customHeight="1" x14ac:dyDescent="0.2">
      <c r="A86" s="106" t="str">
        <f>$A$51</f>
        <v>Douglas County</v>
      </c>
      <c r="B86" s="107"/>
      <c r="C86" s="104">
        <v>5.23</v>
      </c>
      <c r="D86" s="104">
        <v>8.32</v>
      </c>
      <c r="E86" s="104">
        <v>12.4</v>
      </c>
      <c r="F86" s="104">
        <v>5.9</v>
      </c>
      <c r="G86" s="104">
        <v>5.74</v>
      </c>
      <c r="H86" s="104">
        <v>4.72</v>
      </c>
      <c r="I86" s="104">
        <v>5.33</v>
      </c>
      <c r="J86" s="104">
        <v>5.99</v>
      </c>
      <c r="K86" s="104">
        <v>7.21</v>
      </c>
      <c r="L86" s="104">
        <v>5.25</v>
      </c>
      <c r="M86" s="104">
        <v>1.86</v>
      </c>
      <c r="N86" s="104">
        <v>1.22</v>
      </c>
      <c r="P86" s="182">
        <v>5.23</v>
      </c>
      <c r="Q86" s="182">
        <v>8.32</v>
      </c>
      <c r="R86" s="182">
        <v>12.4</v>
      </c>
      <c r="S86" s="182">
        <v>5.9</v>
      </c>
      <c r="T86" s="182">
        <v>5.74</v>
      </c>
      <c r="U86" s="182">
        <v>4.72</v>
      </c>
      <c r="V86" s="182">
        <v>5.33</v>
      </c>
      <c r="W86" s="182">
        <v>5.99</v>
      </c>
      <c r="X86" s="182">
        <v>7.21</v>
      </c>
      <c r="Y86" s="182">
        <v>5.25</v>
      </c>
      <c r="Z86" s="182">
        <v>1.86</v>
      </c>
      <c r="AA86" s="182">
        <v>1.22</v>
      </c>
      <c r="AB86" s="161"/>
    </row>
    <row r="87" spans="1:28" s="94" customFormat="1" ht="15.6" customHeight="1" x14ac:dyDescent="0.2">
      <c r="A87" s="103"/>
      <c r="B87" s="105" t="s">
        <v>149</v>
      </c>
      <c r="C87" s="109">
        <v>25</v>
      </c>
      <c r="D87" s="109">
        <v>40</v>
      </c>
      <c r="E87" s="109">
        <v>33</v>
      </c>
      <c r="F87" s="109">
        <v>25</v>
      </c>
      <c r="G87" s="109">
        <v>27</v>
      </c>
      <c r="H87" s="109">
        <v>22</v>
      </c>
      <c r="I87" s="109">
        <v>25</v>
      </c>
      <c r="J87" s="109">
        <v>28</v>
      </c>
      <c r="K87" s="109">
        <v>34</v>
      </c>
      <c r="L87" s="109">
        <v>25</v>
      </c>
      <c r="M87" s="109">
        <v>9</v>
      </c>
      <c r="N87" s="109">
        <v>6</v>
      </c>
      <c r="P87" s="149">
        <v>25</v>
      </c>
      <c r="Q87" s="149">
        <v>40</v>
      </c>
      <c r="R87" s="149">
        <v>33</v>
      </c>
      <c r="S87" s="149">
        <v>25</v>
      </c>
      <c r="T87" s="149">
        <v>27</v>
      </c>
      <c r="U87" s="149">
        <v>22</v>
      </c>
      <c r="V87" s="149">
        <v>25</v>
      </c>
      <c r="W87" s="149">
        <v>28</v>
      </c>
      <c r="X87" s="149">
        <v>34</v>
      </c>
      <c r="Y87" s="149">
        <v>25</v>
      </c>
      <c r="Z87" s="149">
        <v>9</v>
      </c>
      <c r="AA87" s="149">
        <v>6</v>
      </c>
      <c r="AB87" s="149"/>
    </row>
    <row r="88" spans="1:28" s="94" customFormat="1" ht="15.6" customHeight="1" x14ac:dyDescent="0.2">
      <c r="A88" s="103"/>
      <c r="B88" s="105" t="s">
        <v>221</v>
      </c>
      <c r="C88" s="109">
        <v>4781</v>
      </c>
      <c r="D88" s="109">
        <v>4806</v>
      </c>
      <c r="E88" s="109">
        <v>2661</v>
      </c>
      <c r="F88" s="109">
        <v>4235</v>
      </c>
      <c r="G88" s="109">
        <v>4701</v>
      </c>
      <c r="H88" s="109">
        <v>4657</v>
      </c>
      <c r="I88" s="109">
        <v>4689</v>
      </c>
      <c r="J88" s="109">
        <v>4674</v>
      </c>
      <c r="K88" s="109">
        <v>4717</v>
      </c>
      <c r="L88" s="109">
        <v>4762</v>
      </c>
      <c r="M88" s="109">
        <v>4830</v>
      </c>
      <c r="N88" s="109">
        <v>4925</v>
      </c>
      <c r="P88" s="493">
        <v>4781</v>
      </c>
      <c r="Q88" s="493">
        <v>4806</v>
      </c>
      <c r="R88" s="493">
        <v>2661</v>
      </c>
      <c r="S88" s="493">
        <v>4235</v>
      </c>
      <c r="T88" s="493">
        <v>4701</v>
      </c>
      <c r="U88" s="493">
        <v>4657</v>
      </c>
      <c r="V88" s="493">
        <v>4689</v>
      </c>
      <c r="W88" s="493">
        <v>4674</v>
      </c>
      <c r="X88" s="493">
        <v>4717</v>
      </c>
      <c r="Y88" s="493">
        <v>4762</v>
      </c>
      <c r="Z88" s="493">
        <v>4830</v>
      </c>
      <c r="AA88" s="493">
        <v>4925</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11.86</v>
      </c>
      <c r="D120" s="104">
        <v>10.62</v>
      </c>
      <c r="E120" s="104">
        <v>9.32</v>
      </c>
      <c r="F120" s="104">
        <v>10.49</v>
      </c>
      <c r="G120" s="104">
        <v>10.85</v>
      </c>
      <c r="H120" s="104">
        <v>11.25</v>
      </c>
      <c r="I120" s="104">
        <v>11.96</v>
      </c>
      <c r="J120" s="104">
        <v>9.48</v>
      </c>
      <c r="K120" s="104">
        <v>8.39</v>
      </c>
      <c r="L120" s="104">
        <v>9.25</v>
      </c>
      <c r="M120" s="104">
        <v>10.220000000000001</v>
      </c>
      <c r="N120" s="104">
        <v>4.84</v>
      </c>
      <c r="P120" s="182">
        <v>11.86</v>
      </c>
      <c r="Q120" s="182">
        <v>10.62</v>
      </c>
      <c r="R120" s="182">
        <v>9.32</v>
      </c>
      <c r="S120" s="182">
        <v>10.49</v>
      </c>
      <c r="T120" s="182">
        <v>10.85</v>
      </c>
      <c r="U120" s="182">
        <v>11.25</v>
      </c>
      <c r="V120" s="182">
        <v>11.96</v>
      </c>
      <c r="W120" s="182">
        <v>9.48</v>
      </c>
      <c r="X120" s="182">
        <v>8.39</v>
      </c>
      <c r="Y120" s="182">
        <v>9.25</v>
      </c>
      <c r="Z120" s="182">
        <v>10.220000000000001</v>
      </c>
      <c r="AA120" s="182">
        <v>4.84</v>
      </c>
      <c r="AB120" s="149"/>
    </row>
    <row r="121" spans="1:28" s="108" customFormat="1" ht="15.6" customHeight="1" x14ac:dyDescent="0.2">
      <c r="A121" s="106" t="str">
        <f>$A$51</f>
        <v>Douglas County</v>
      </c>
      <c r="B121" s="107"/>
      <c r="C121" s="104">
        <v>14.97</v>
      </c>
      <c r="D121" s="104">
        <v>12.76</v>
      </c>
      <c r="E121" s="104">
        <v>12.9</v>
      </c>
      <c r="F121" s="104">
        <v>16.149999999999999</v>
      </c>
      <c r="G121" s="104">
        <v>15.93</v>
      </c>
      <c r="H121" s="104">
        <v>15.53</v>
      </c>
      <c r="I121" s="104">
        <v>15.25</v>
      </c>
      <c r="J121" s="104">
        <v>14.5</v>
      </c>
      <c r="K121" s="104">
        <v>12.41</v>
      </c>
      <c r="L121" s="104">
        <v>16.510000000000002</v>
      </c>
      <c r="M121" s="104">
        <v>18.600000000000001</v>
      </c>
      <c r="N121" s="104">
        <v>1.44</v>
      </c>
      <c r="P121" s="182">
        <v>14.97</v>
      </c>
      <c r="Q121" s="182">
        <v>12.76</v>
      </c>
      <c r="R121" s="182">
        <v>12.9</v>
      </c>
      <c r="S121" s="182">
        <v>16.149999999999999</v>
      </c>
      <c r="T121" s="182">
        <v>15.93</v>
      </c>
      <c r="U121" s="182">
        <v>15.53</v>
      </c>
      <c r="V121" s="182">
        <v>15.25</v>
      </c>
      <c r="W121" s="182">
        <v>14.5</v>
      </c>
      <c r="X121" s="182">
        <v>12.41</v>
      </c>
      <c r="Y121" s="182">
        <v>16.510000000000002</v>
      </c>
      <c r="Z121" s="182">
        <v>18.600000000000001</v>
      </c>
      <c r="AA121" s="182">
        <v>1.44</v>
      </c>
      <c r="AB121" s="161"/>
    </row>
    <row r="122" spans="1:28" s="94" customFormat="1" ht="15.6" customHeight="1" x14ac:dyDescent="0.2">
      <c r="A122" s="103"/>
      <c r="B122" s="105" t="s">
        <v>155</v>
      </c>
      <c r="C122" s="109">
        <v>71</v>
      </c>
      <c r="D122" s="109">
        <v>61</v>
      </c>
      <c r="E122" s="109">
        <v>62</v>
      </c>
      <c r="F122" s="109">
        <v>78</v>
      </c>
      <c r="G122" s="109">
        <v>76</v>
      </c>
      <c r="H122" s="109">
        <v>73</v>
      </c>
      <c r="I122" s="109">
        <v>71</v>
      </c>
      <c r="J122" s="109">
        <v>68</v>
      </c>
      <c r="K122" s="109">
        <v>58</v>
      </c>
      <c r="L122" s="109">
        <v>78</v>
      </c>
      <c r="M122" s="109">
        <v>89</v>
      </c>
      <c r="N122" s="109">
        <v>7</v>
      </c>
      <c r="P122" s="149">
        <v>71</v>
      </c>
      <c r="Q122" s="149">
        <v>61</v>
      </c>
      <c r="R122" s="149">
        <v>62</v>
      </c>
      <c r="S122" s="149">
        <v>78</v>
      </c>
      <c r="T122" s="149">
        <v>76</v>
      </c>
      <c r="U122" s="149">
        <v>73</v>
      </c>
      <c r="V122" s="149">
        <v>71</v>
      </c>
      <c r="W122" s="149">
        <v>68</v>
      </c>
      <c r="X122" s="149">
        <v>58</v>
      </c>
      <c r="Y122" s="149">
        <v>78</v>
      </c>
      <c r="Z122" s="149">
        <v>89</v>
      </c>
      <c r="AA122" s="149">
        <v>7</v>
      </c>
      <c r="AB122" s="149"/>
    </row>
    <row r="123" spans="1:28" s="94" customFormat="1" ht="15.6" customHeight="1" x14ac:dyDescent="0.2">
      <c r="A123" s="103"/>
      <c r="B123" s="105" t="s">
        <v>132</v>
      </c>
      <c r="C123" s="109">
        <v>4744</v>
      </c>
      <c r="D123" s="109">
        <v>4781</v>
      </c>
      <c r="E123" s="109">
        <v>4806</v>
      </c>
      <c r="F123" s="109">
        <v>4831</v>
      </c>
      <c r="G123" s="109">
        <v>4772</v>
      </c>
      <c r="H123" s="109">
        <v>4701</v>
      </c>
      <c r="I123" s="109">
        <v>4657</v>
      </c>
      <c r="J123" s="109">
        <v>4689</v>
      </c>
      <c r="K123" s="109">
        <v>4674</v>
      </c>
      <c r="L123" s="109">
        <v>4724</v>
      </c>
      <c r="M123" s="109">
        <v>4784</v>
      </c>
      <c r="N123" s="109">
        <v>4852</v>
      </c>
      <c r="P123" s="493">
        <v>4744</v>
      </c>
      <c r="Q123" s="493">
        <v>4781</v>
      </c>
      <c r="R123" s="493">
        <v>4806</v>
      </c>
      <c r="S123" s="493">
        <v>4831</v>
      </c>
      <c r="T123" s="493">
        <v>4772</v>
      </c>
      <c r="U123" s="493">
        <v>4701</v>
      </c>
      <c r="V123" s="493">
        <v>4657</v>
      </c>
      <c r="W123" s="493">
        <v>4689</v>
      </c>
      <c r="X123" s="493">
        <v>4674</v>
      </c>
      <c r="Y123" s="493">
        <v>4724</v>
      </c>
      <c r="Z123" s="493">
        <v>4784</v>
      </c>
      <c r="AA123" s="493">
        <v>4852</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Douglas County</v>
      </c>
      <c r="B1" s="47"/>
      <c r="C1" s="47"/>
      <c r="D1" s="48" t="s">
        <v>731</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99.611999999999995</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0</v>
      </c>
      <c r="C14" s="55">
        <v>45.3</v>
      </c>
      <c r="D14" s="55">
        <v>11.31</v>
      </c>
      <c r="E14" s="55">
        <v>0</v>
      </c>
      <c r="F14" s="55">
        <v>0</v>
      </c>
      <c r="G14" s="55">
        <v>0</v>
      </c>
      <c r="H14" s="55">
        <v>0</v>
      </c>
      <c r="I14" s="55">
        <v>0.2</v>
      </c>
      <c r="J14" s="55">
        <v>0.59</v>
      </c>
      <c r="K14" s="55">
        <v>0.57999999999999996</v>
      </c>
      <c r="L14" s="55">
        <v>0.56999999999999995</v>
      </c>
      <c r="M14" s="1"/>
      <c r="N14" s="1"/>
      <c r="O14" s="1"/>
      <c r="P14" s="1"/>
      <c r="Q14" s="1"/>
    </row>
    <row r="15" spans="1:254" s="56" customFormat="1" x14ac:dyDescent="0.25">
      <c r="A15" s="54" t="s">
        <v>16</v>
      </c>
      <c r="B15" s="57">
        <v>0</v>
      </c>
      <c r="C15" s="57">
        <v>1339</v>
      </c>
      <c r="D15" s="57">
        <v>340</v>
      </c>
      <c r="E15" s="57">
        <v>0</v>
      </c>
      <c r="F15" s="57">
        <v>0</v>
      </c>
      <c r="G15" s="57">
        <v>0</v>
      </c>
      <c r="H15" s="57">
        <v>0</v>
      </c>
      <c r="I15" s="57">
        <v>6</v>
      </c>
      <c r="J15" s="57">
        <v>18</v>
      </c>
      <c r="K15" s="57">
        <v>18</v>
      </c>
      <c r="L15" s="57">
        <v>18</v>
      </c>
      <c r="M15" s="1"/>
      <c r="N15" s="1"/>
      <c r="O15" s="1"/>
      <c r="P15" s="1"/>
      <c r="Q15" s="1"/>
    </row>
    <row r="16" spans="1:254" s="56" customFormat="1" x14ac:dyDescent="0.25">
      <c r="A16" s="54" t="s">
        <v>15</v>
      </c>
      <c r="B16" s="57">
        <v>2927</v>
      </c>
      <c r="C16" s="57">
        <v>2956</v>
      </c>
      <c r="D16" s="57">
        <v>3006</v>
      </c>
      <c r="E16" s="57">
        <v>2970</v>
      </c>
      <c r="F16" s="57">
        <v>2948</v>
      </c>
      <c r="G16" s="57">
        <v>2942</v>
      </c>
      <c r="H16" s="57">
        <v>2925</v>
      </c>
      <c r="I16" s="57">
        <v>2962</v>
      </c>
      <c r="J16" s="57">
        <v>3032</v>
      </c>
      <c r="K16" s="57">
        <v>3109</v>
      </c>
      <c r="L16" s="57">
        <v>3177</v>
      </c>
      <c r="M16" s="1"/>
      <c r="N16" s="1"/>
      <c r="O16" s="1"/>
      <c r="P16" s="1"/>
      <c r="Q16" s="1"/>
    </row>
    <row r="17" spans="1:17" s="56" customFormat="1" x14ac:dyDescent="0.25">
      <c r="A17" s="54" t="s">
        <v>220</v>
      </c>
      <c r="B17" s="57">
        <f t="shared" ref="B17:L17" si="0">B16-B15</f>
        <v>2927</v>
      </c>
      <c r="C17" s="57">
        <f t="shared" si="0"/>
        <v>1617</v>
      </c>
      <c r="D17" s="57">
        <f t="shared" si="0"/>
        <v>2666</v>
      </c>
      <c r="E17" s="57">
        <f t="shared" si="0"/>
        <v>2970</v>
      </c>
      <c r="F17" s="57">
        <f t="shared" si="0"/>
        <v>2948</v>
      </c>
      <c r="G17" s="57">
        <f t="shared" si="0"/>
        <v>2942</v>
      </c>
      <c r="H17" s="57">
        <f t="shared" si="0"/>
        <v>2925</v>
      </c>
      <c r="I17" s="57">
        <f t="shared" si="0"/>
        <v>2956</v>
      </c>
      <c r="J17" s="57">
        <f t="shared" si="0"/>
        <v>3014</v>
      </c>
      <c r="K17" s="57">
        <f t="shared" si="0"/>
        <v>3091</v>
      </c>
      <c r="L17" s="57">
        <f t="shared" si="0"/>
        <v>3159</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99.703999999999994</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0</v>
      </c>
      <c r="C24" s="55">
        <v>44.92</v>
      </c>
      <c r="D24" s="55">
        <v>11.25</v>
      </c>
      <c r="E24" s="55">
        <v>0</v>
      </c>
      <c r="F24" s="55">
        <v>0</v>
      </c>
      <c r="G24" s="55">
        <v>0</v>
      </c>
      <c r="H24" s="55">
        <v>0</v>
      </c>
      <c r="I24" s="55">
        <v>0.15</v>
      </c>
      <c r="J24" s="55">
        <v>0.44</v>
      </c>
      <c r="K24" s="55">
        <v>0.45</v>
      </c>
      <c r="L24" s="55">
        <v>0.44</v>
      </c>
      <c r="M24" s="1"/>
      <c r="N24" s="1"/>
      <c r="O24" s="1"/>
      <c r="P24" s="1"/>
      <c r="Q24" s="1"/>
    </row>
    <row r="25" spans="1:17" s="56" customFormat="1" x14ac:dyDescent="0.25">
      <c r="A25" s="54" t="s">
        <v>13</v>
      </c>
      <c r="B25" s="57">
        <v>0</v>
      </c>
      <c r="C25" s="57">
        <v>2170</v>
      </c>
      <c r="D25" s="57">
        <v>537</v>
      </c>
      <c r="E25" s="57">
        <v>0</v>
      </c>
      <c r="F25" s="57">
        <v>0</v>
      </c>
      <c r="G25" s="57">
        <v>0</v>
      </c>
      <c r="H25" s="57">
        <v>0</v>
      </c>
      <c r="I25" s="57">
        <v>7</v>
      </c>
      <c r="J25" s="57">
        <v>21</v>
      </c>
      <c r="K25" s="57">
        <v>22</v>
      </c>
      <c r="L25" s="57">
        <v>22</v>
      </c>
      <c r="M25" s="1"/>
      <c r="N25" s="1"/>
      <c r="O25" s="1"/>
      <c r="P25" s="1"/>
      <c r="Q25" s="1"/>
    </row>
    <row r="26" spans="1:17" s="56" customFormat="1" x14ac:dyDescent="0.25">
      <c r="A26" s="54" t="s">
        <v>132</v>
      </c>
      <c r="B26" s="57">
        <v>4806</v>
      </c>
      <c r="C26" s="57">
        <v>4831</v>
      </c>
      <c r="D26" s="57">
        <v>4772</v>
      </c>
      <c r="E26" s="57">
        <v>4701</v>
      </c>
      <c r="F26" s="57">
        <v>4657</v>
      </c>
      <c r="G26" s="57">
        <v>4689</v>
      </c>
      <c r="H26" s="57">
        <v>4674</v>
      </c>
      <c r="I26" s="57">
        <v>4724</v>
      </c>
      <c r="J26" s="57">
        <v>4784</v>
      </c>
      <c r="K26" s="57">
        <v>4852</v>
      </c>
      <c r="L26" s="57">
        <v>4947</v>
      </c>
      <c r="M26" s="1"/>
      <c r="N26" s="1"/>
      <c r="O26" s="1"/>
      <c r="P26" s="1"/>
      <c r="Q26" s="1"/>
    </row>
    <row r="27" spans="1:17" s="56" customFormat="1" x14ac:dyDescent="0.25">
      <c r="A27" s="54" t="s">
        <v>221</v>
      </c>
      <c r="B27" s="57">
        <f t="shared" ref="B27:L27" si="1">B26-B25</f>
        <v>4806</v>
      </c>
      <c r="C27" s="57">
        <f t="shared" si="1"/>
        <v>2661</v>
      </c>
      <c r="D27" s="57">
        <f t="shared" si="1"/>
        <v>4235</v>
      </c>
      <c r="E27" s="57">
        <f t="shared" si="1"/>
        <v>4701</v>
      </c>
      <c r="F27" s="57">
        <f t="shared" si="1"/>
        <v>4657</v>
      </c>
      <c r="G27" s="57">
        <f t="shared" si="1"/>
        <v>4689</v>
      </c>
      <c r="H27" s="57">
        <f t="shared" si="1"/>
        <v>4674</v>
      </c>
      <c r="I27" s="57">
        <f t="shared" si="1"/>
        <v>4717</v>
      </c>
      <c r="J27" s="57">
        <f t="shared" si="1"/>
        <v>4763</v>
      </c>
      <c r="K27" s="57">
        <f t="shared" si="1"/>
        <v>4830</v>
      </c>
      <c r="L27" s="57">
        <f t="shared" si="1"/>
        <v>4925</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99.962000000000003</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0</v>
      </c>
      <c r="C34" s="55">
        <v>43.07</v>
      </c>
      <c r="D34" s="55">
        <v>10.8</v>
      </c>
      <c r="E34" s="55">
        <v>0</v>
      </c>
      <c r="F34" s="55">
        <v>0</v>
      </c>
      <c r="G34" s="55">
        <v>0</v>
      </c>
      <c r="H34" s="55">
        <v>0</v>
      </c>
      <c r="I34" s="55">
        <v>0.15</v>
      </c>
      <c r="J34" s="55">
        <v>0.04</v>
      </c>
      <c r="K34" s="55">
        <v>0</v>
      </c>
      <c r="L34" s="55">
        <v>0</v>
      </c>
      <c r="M34" s="1"/>
      <c r="N34" s="1"/>
      <c r="O34" s="1"/>
      <c r="P34" s="1"/>
      <c r="Q34" s="1"/>
    </row>
    <row r="35" spans="1:17" s="56" customFormat="1" x14ac:dyDescent="0.25">
      <c r="A35" s="54" t="s">
        <v>9</v>
      </c>
      <c r="B35" s="57">
        <v>0</v>
      </c>
      <c r="C35" s="57">
        <v>12045</v>
      </c>
      <c r="D35" s="57">
        <v>3056</v>
      </c>
      <c r="E35" s="57">
        <v>0</v>
      </c>
      <c r="F35" s="57">
        <v>0</v>
      </c>
      <c r="G35" s="57">
        <v>0</v>
      </c>
      <c r="H35" s="57">
        <v>0</v>
      </c>
      <c r="I35" s="57">
        <v>46</v>
      </c>
      <c r="J35" s="57">
        <v>11</v>
      </c>
      <c r="K35" s="57">
        <v>0</v>
      </c>
      <c r="L35" s="57">
        <v>0</v>
      </c>
      <c r="M35" s="1"/>
      <c r="N35" s="1"/>
      <c r="O35" s="1"/>
      <c r="P35" s="1"/>
      <c r="Q35" s="1"/>
    </row>
    <row r="36" spans="1:17" s="56" customFormat="1" x14ac:dyDescent="0.25">
      <c r="A36" s="54" t="s">
        <v>104</v>
      </c>
      <c r="B36" s="57">
        <v>27597</v>
      </c>
      <c r="C36" s="57">
        <v>27965</v>
      </c>
      <c r="D36" s="57">
        <v>28306</v>
      </c>
      <c r="E36" s="57">
        <v>28654</v>
      </c>
      <c r="F36" s="57">
        <v>29076</v>
      </c>
      <c r="G36" s="57">
        <v>29426</v>
      </c>
      <c r="H36" s="57">
        <v>29703</v>
      </c>
      <c r="I36" s="57">
        <v>30248</v>
      </c>
      <c r="J36" s="57">
        <v>30813</v>
      </c>
      <c r="K36" s="57">
        <v>31371</v>
      </c>
      <c r="L36" s="57">
        <v>31956</v>
      </c>
      <c r="M36" s="1"/>
      <c r="N36" s="1"/>
      <c r="O36" s="1"/>
      <c r="P36" s="1"/>
      <c r="Q36" s="1"/>
    </row>
    <row r="37" spans="1:17" x14ac:dyDescent="0.25">
      <c r="A37" s="54" t="s">
        <v>219</v>
      </c>
      <c r="B37" s="57">
        <f t="shared" ref="B37:L37" si="2">B36-B35</f>
        <v>27597</v>
      </c>
      <c r="C37" s="57">
        <f t="shared" si="2"/>
        <v>15920</v>
      </c>
      <c r="D37" s="57">
        <f t="shared" si="2"/>
        <v>25250</v>
      </c>
      <c r="E37" s="57">
        <f t="shared" si="2"/>
        <v>28654</v>
      </c>
      <c r="F37" s="57">
        <f t="shared" si="2"/>
        <v>29076</v>
      </c>
      <c r="G37" s="57">
        <f t="shared" si="2"/>
        <v>29426</v>
      </c>
      <c r="H37" s="57">
        <f t="shared" si="2"/>
        <v>29703</v>
      </c>
      <c r="I37" s="57">
        <f t="shared" si="2"/>
        <v>30202</v>
      </c>
      <c r="J37" s="57">
        <f t="shared" si="2"/>
        <v>30802</v>
      </c>
      <c r="K37" s="57">
        <f t="shared" si="2"/>
        <v>31371</v>
      </c>
      <c r="L37" s="57">
        <f t="shared" si="2"/>
        <v>31956</v>
      </c>
    </row>
    <row r="38" spans="1:17" ht="84.6" hidden="1" customHeight="1" x14ac:dyDescent="0.25"/>
    <row r="39" spans="1:17" ht="20.25" customHeight="1" x14ac:dyDescent="0.25">
      <c r="A39" s="24" t="s">
        <v>242</v>
      </c>
      <c r="D39" s="50"/>
      <c r="E39" s="50"/>
      <c r="F39" s="50"/>
      <c r="G39" s="50"/>
      <c r="H39" s="50"/>
      <c r="I39" s="303">
        <f>100-(SUM(H43:L43)/5)</f>
        <v>99.962000000000003</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0</v>
      </c>
      <c r="C43" s="55">
        <v>43.31</v>
      </c>
      <c r="D43" s="55">
        <v>0</v>
      </c>
      <c r="E43" s="55">
        <v>0</v>
      </c>
      <c r="F43" s="55">
        <v>0</v>
      </c>
      <c r="G43" s="55">
        <v>0.04</v>
      </c>
      <c r="H43" s="55">
        <v>0</v>
      </c>
      <c r="I43" s="55">
        <v>0.15</v>
      </c>
      <c r="J43" s="55">
        <v>0.04</v>
      </c>
      <c r="K43" s="55">
        <v>0</v>
      </c>
      <c r="L43" s="55">
        <v>0</v>
      </c>
      <c r="M43" s="1"/>
      <c r="N43" s="1"/>
      <c r="O43" s="1"/>
      <c r="P43" s="1"/>
      <c r="Q43" s="1"/>
    </row>
    <row r="44" spans="1:17" s="56" customFormat="1" x14ac:dyDescent="0.25">
      <c r="A44" s="54" t="s">
        <v>9</v>
      </c>
      <c r="B44" s="57">
        <v>0</v>
      </c>
      <c r="C44" s="57">
        <v>16643</v>
      </c>
      <c r="D44" s="57">
        <v>0</v>
      </c>
      <c r="E44" s="57">
        <v>0</v>
      </c>
      <c r="F44" s="57">
        <v>0</v>
      </c>
      <c r="G44" s="57">
        <v>15</v>
      </c>
      <c r="H44" s="57">
        <v>0</v>
      </c>
      <c r="I44" s="57">
        <v>59</v>
      </c>
      <c r="J44" s="57">
        <v>15</v>
      </c>
      <c r="K44" s="57">
        <v>0</v>
      </c>
      <c r="L44" s="57">
        <v>0</v>
      </c>
      <c r="M44" s="1"/>
      <c r="N44" s="1"/>
      <c r="O44" s="1"/>
      <c r="P44" s="1"/>
      <c r="Q44" s="1"/>
    </row>
    <row r="45" spans="1:17" s="56" customFormat="1" x14ac:dyDescent="0.25">
      <c r="A45" s="54" t="s">
        <v>104</v>
      </c>
      <c r="B45" s="57">
        <v>38011</v>
      </c>
      <c r="C45" s="57">
        <v>38431</v>
      </c>
      <c r="D45" s="57">
        <v>38631</v>
      </c>
      <c r="E45" s="57">
        <v>38878</v>
      </c>
      <c r="F45" s="57">
        <v>39247</v>
      </c>
      <c r="G45" s="57">
        <v>39645</v>
      </c>
      <c r="H45" s="57">
        <v>39890</v>
      </c>
      <c r="I45" s="57">
        <v>40591</v>
      </c>
      <c r="J45" s="57">
        <v>41285</v>
      </c>
      <c r="K45" s="57">
        <v>41967</v>
      </c>
      <c r="L45" s="57">
        <v>42654</v>
      </c>
      <c r="M45" s="1"/>
      <c r="N45" s="1"/>
      <c r="O45" s="1"/>
      <c r="P45" s="1"/>
      <c r="Q45" s="1"/>
    </row>
    <row r="46" spans="1:17" x14ac:dyDescent="0.25">
      <c r="A46" s="54" t="s">
        <v>219</v>
      </c>
      <c r="B46" s="57">
        <f>B45-B44</f>
        <v>38011</v>
      </c>
      <c r="C46" s="57">
        <f>C45-C44</f>
        <v>21788</v>
      </c>
      <c r="D46" s="57">
        <f>D45-D44</f>
        <v>38631</v>
      </c>
      <c r="E46" s="57">
        <f t="shared" ref="E46:L46" si="3">E45-E44</f>
        <v>38878</v>
      </c>
      <c r="F46" s="57">
        <f t="shared" si="3"/>
        <v>39247</v>
      </c>
      <c r="G46" s="57">
        <f t="shared" si="3"/>
        <v>39630</v>
      </c>
      <c r="H46" s="57">
        <f t="shared" si="3"/>
        <v>39890</v>
      </c>
      <c r="I46" s="57">
        <f t="shared" si="3"/>
        <v>40532</v>
      </c>
      <c r="J46" s="57">
        <f t="shared" si="3"/>
        <v>41270</v>
      </c>
      <c r="K46" s="57">
        <f t="shared" si="3"/>
        <v>41967</v>
      </c>
      <c r="L46" s="57">
        <f t="shared" si="3"/>
        <v>42654</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Douglas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733</v>
      </c>
      <c r="B8" s="305">
        <v>100</v>
      </c>
      <c r="C8" s="305">
        <v>100</v>
      </c>
      <c r="D8" s="305">
        <v>100</v>
      </c>
      <c r="E8" s="305">
        <v>100</v>
      </c>
      <c r="F8" s="305">
        <v>100</v>
      </c>
      <c r="G8" s="305">
        <v>100</v>
      </c>
      <c r="H8" s="305">
        <v>100</v>
      </c>
      <c r="I8" s="305">
        <v>100</v>
      </c>
      <c r="J8" s="305">
        <v>100</v>
      </c>
      <c r="K8" s="305">
        <v>100</v>
      </c>
      <c r="L8" s="305">
        <v>100</v>
      </c>
      <c r="M8" s="37"/>
    </row>
    <row r="9" spans="1:253" s="38" customFormat="1" ht="12.75" x14ac:dyDescent="0.2">
      <c r="A9" s="35" t="s">
        <v>734</v>
      </c>
      <c r="B9" s="36" t="s">
        <v>705</v>
      </c>
      <c r="C9" s="36" t="s">
        <v>705</v>
      </c>
      <c r="D9" s="36" t="s">
        <v>705</v>
      </c>
      <c r="E9" s="36" t="s">
        <v>705</v>
      </c>
      <c r="F9" s="36" t="s">
        <v>705</v>
      </c>
      <c r="G9" s="36" t="s">
        <v>705</v>
      </c>
      <c r="H9" s="36" t="s">
        <v>705</v>
      </c>
      <c r="I9" s="36">
        <v>33</v>
      </c>
      <c r="J9" s="36">
        <v>8</v>
      </c>
      <c r="K9" s="36" t="s">
        <v>705</v>
      </c>
      <c r="L9" s="36" t="s">
        <v>705</v>
      </c>
      <c r="M9" s="37"/>
    </row>
    <row r="10" spans="1:253" s="38" customFormat="1" ht="12.75" x14ac:dyDescent="0.2">
      <c r="A10" s="35" t="s">
        <v>735</v>
      </c>
      <c r="B10" s="36" t="s">
        <v>705</v>
      </c>
      <c r="C10" s="36">
        <v>67</v>
      </c>
      <c r="D10" s="36">
        <v>17</v>
      </c>
      <c r="E10" s="36" t="s">
        <v>705</v>
      </c>
      <c r="F10" s="36" t="s">
        <v>705</v>
      </c>
      <c r="G10" s="36" t="s">
        <v>705</v>
      </c>
      <c r="H10" s="36" t="s">
        <v>705</v>
      </c>
      <c r="I10" s="36" t="s">
        <v>705</v>
      </c>
      <c r="J10" s="36" t="s">
        <v>705</v>
      </c>
      <c r="K10" s="36" t="s">
        <v>705</v>
      </c>
      <c r="L10" s="36" t="s">
        <v>705</v>
      </c>
      <c r="M10" s="37"/>
    </row>
    <row r="11" spans="1:253" s="38" customFormat="1" ht="12.75" x14ac:dyDescent="0.2">
      <c r="A11" s="35" t="s">
        <v>736</v>
      </c>
      <c r="B11" s="36" t="s">
        <v>705</v>
      </c>
      <c r="C11" s="36" t="s">
        <v>705</v>
      </c>
      <c r="D11" s="36" t="s">
        <v>705</v>
      </c>
      <c r="E11" s="36" t="s">
        <v>705</v>
      </c>
      <c r="F11" s="36" t="s">
        <v>705</v>
      </c>
      <c r="G11" s="36" t="s">
        <v>705</v>
      </c>
      <c r="H11" s="36" t="s">
        <v>705</v>
      </c>
      <c r="I11" s="36" t="s">
        <v>705</v>
      </c>
      <c r="J11" s="36" t="s">
        <v>705</v>
      </c>
      <c r="K11" s="36" t="s">
        <v>705</v>
      </c>
      <c r="L11" s="36" t="s">
        <v>705</v>
      </c>
      <c r="M11" s="37"/>
    </row>
    <row r="12" spans="1:253" s="1" customFormat="1" ht="12.75" x14ac:dyDescent="0.2">
      <c r="A12" s="35" t="s">
        <v>737</v>
      </c>
      <c r="B12" s="36" t="s">
        <v>705</v>
      </c>
      <c r="C12" s="36" t="s">
        <v>705</v>
      </c>
      <c r="D12" s="36" t="s">
        <v>705</v>
      </c>
      <c r="E12" s="36" t="s">
        <v>705</v>
      </c>
      <c r="F12" s="36" t="s">
        <v>705</v>
      </c>
      <c r="G12" s="36" t="s">
        <v>705</v>
      </c>
      <c r="H12" s="36" t="s">
        <v>705</v>
      </c>
      <c r="I12" s="36" t="s">
        <v>705</v>
      </c>
      <c r="J12" s="36" t="s">
        <v>705</v>
      </c>
      <c r="K12" s="36" t="s">
        <v>705</v>
      </c>
      <c r="L12" s="36" t="s">
        <v>705</v>
      </c>
      <c r="M12" s="37"/>
    </row>
    <row r="13" spans="1:253" s="1" customFormat="1" ht="12.75" x14ac:dyDescent="0.2">
      <c r="A13" s="35" t="s">
        <v>738</v>
      </c>
      <c r="B13" s="36" t="s">
        <v>705</v>
      </c>
      <c r="C13" s="36" t="s">
        <v>705</v>
      </c>
      <c r="D13" s="36" t="s">
        <v>705</v>
      </c>
      <c r="E13" s="36" t="s">
        <v>705</v>
      </c>
      <c r="F13" s="36" t="s">
        <v>705</v>
      </c>
      <c r="G13" s="36" t="s">
        <v>705</v>
      </c>
      <c r="H13" s="36" t="s">
        <v>705</v>
      </c>
      <c r="I13" s="36" t="s">
        <v>705</v>
      </c>
      <c r="J13" s="36" t="s">
        <v>705</v>
      </c>
      <c r="K13" s="36" t="s">
        <v>705</v>
      </c>
      <c r="L13" s="36" t="s">
        <v>705</v>
      </c>
      <c r="M13" s="37"/>
    </row>
    <row r="14" spans="1:253" s="1" customFormat="1" ht="12.75" x14ac:dyDescent="0.2">
      <c r="A14" s="35" t="s">
        <v>739</v>
      </c>
      <c r="B14" s="36" t="s">
        <v>705</v>
      </c>
      <c r="C14" s="36" t="s">
        <v>705</v>
      </c>
      <c r="D14" s="36" t="s">
        <v>705</v>
      </c>
      <c r="E14" s="36" t="s">
        <v>705</v>
      </c>
      <c r="F14" s="36" t="s">
        <v>705</v>
      </c>
      <c r="G14" s="36" t="s">
        <v>705</v>
      </c>
      <c r="H14" s="36" t="s">
        <v>705</v>
      </c>
      <c r="I14" s="36" t="s">
        <v>705</v>
      </c>
      <c r="J14" s="36" t="s">
        <v>705</v>
      </c>
      <c r="K14" s="36" t="s">
        <v>705</v>
      </c>
      <c r="L14" s="36" t="s">
        <v>705</v>
      </c>
      <c r="M14" s="37"/>
    </row>
    <row r="15" spans="1:253" s="1" customFormat="1" ht="12.75" x14ac:dyDescent="0.2">
      <c r="A15" s="35" t="s">
        <v>740</v>
      </c>
      <c r="B15" s="36" t="s">
        <v>705</v>
      </c>
      <c r="C15" s="36" t="s">
        <v>705</v>
      </c>
      <c r="D15" s="36" t="s">
        <v>705</v>
      </c>
      <c r="E15" s="36" t="s">
        <v>705</v>
      </c>
      <c r="F15" s="36" t="s">
        <v>705</v>
      </c>
      <c r="G15" s="36" t="s">
        <v>705</v>
      </c>
      <c r="H15" s="36" t="s">
        <v>705</v>
      </c>
      <c r="I15" s="36" t="s">
        <v>705</v>
      </c>
      <c r="J15" s="36" t="s">
        <v>705</v>
      </c>
      <c r="K15" s="36" t="s">
        <v>705</v>
      </c>
      <c r="L15" s="36" t="s">
        <v>705</v>
      </c>
      <c r="M15" s="37"/>
    </row>
    <row r="16" spans="1:253" s="1" customFormat="1" ht="12.75" x14ac:dyDescent="0.2">
      <c r="A16" s="35"/>
      <c r="B16" s="36"/>
      <c r="C16" s="36"/>
      <c r="D16" s="36"/>
      <c r="E16" s="36"/>
      <c r="F16" s="36"/>
      <c r="G16" s="36"/>
      <c r="H16" s="36"/>
      <c r="I16" s="36"/>
      <c r="J16" s="36"/>
      <c r="K16" s="36"/>
      <c r="L16" s="36"/>
      <c r="M16" s="37"/>
    </row>
    <row r="17" spans="1:13" s="1" customFormat="1" ht="12.75" x14ac:dyDescent="0.2">
      <c r="A17" s="35"/>
      <c r="B17" s="36"/>
      <c r="C17" s="36"/>
      <c r="D17" s="36"/>
      <c r="E17" s="36"/>
      <c r="F17" s="36"/>
      <c r="G17" s="36"/>
      <c r="H17" s="36"/>
      <c r="I17" s="36"/>
      <c r="J17" s="36"/>
      <c r="K17" s="36"/>
      <c r="L17" s="36"/>
      <c r="M17" s="37"/>
    </row>
    <row r="18" spans="1:13" s="1" customFormat="1" ht="12.75" x14ac:dyDescent="0.2">
      <c r="A18" s="35"/>
      <c r="B18" s="36"/>
      <c r="C18" s="36"/>
      <c r="D18" s="36"/>
      <c r="E18" s="36"/>
      <c r="F18" s="36"/>
      <c r="G18" s="36"/>
      <c r="H18" s="36"/>
      <c r="I18" s="36"/>
      <c r="J18" s="36"/>
      <c r="K18" s="36"/>
      <c r="L18" s="36"/>
      <c r="M18" s="37"/>
    </row>
    <row r="19" spans="1:13" s="1" customFormat="1" ht="12.75" x14ac:dyDescent="0.2">
      <c r="A19" s="35"/>
      <c r="B19" s="36"/>
      <c r="C19" s="36"/>
      <c r="D19" s="36"/>
      <c r="E19" s="36"/>
      <c r="F19" s="36"/>
      <c r="G19" s="36"/>
      <c r="H19" s="36"/>
      <c r="I19" s="36"/>
      <c r="J19" s="36"/>
      <c r="K19" s="36"/>
      <c r="L19" s="36"/>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Douglas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733</v>
      </c>
      <c r="B61" s="36">
        <v>100</v>
      </c>
      <c r="C61" s="36">
        <v>100</v>
      </c>
      <c r="D61" s="36">
        <v>100</v>
      </c>
      <c r="E61" s="36">
        <v>100</v>
      </c>
      <c r="F61" s="36">
        <v>100</v>
      </c>
      <c r="G61" s="36">
        <v>100</v>
      </c>
      <c r="H61" s="36">
        <v>100</v>
      </c>
      <c r="I61" s="36">
        <v>100</v>
      </c>
      <c r="J61" s="36">
        <v>100</v>
      </c>
      <c r="K61" s="36">
        <v>100</v>
      </c>
      <c r="L61" s="36">
        <v>100</v>
      </c>
      <c r="M61" s="37"/>
    </row>
    <row r="62" spans="1:253" s="38" customFormat="1" ht="12.75" x14ac:dyDescent="0.2">
      <c r="A62" s="35" t="s">
        <v>734</v>
      </c>
      <c r="B62" s="36" t="s">
        <v>705</v>
      </c>
      <c r="C62" s="36">
        <v>17</v>
      </c>
      <c r="D62" s="36" t="s">
        <v>705</v>
      </c>
      <c r="E62" s="36" t="s">
        <v>705</v>
      </c>
      <c r="F62" s="36" t="s">
        <v>705</v>
      </c>
      <c r="G62" s="36" t="s">
        <v>705</v>
      </c>
      <c r="H62" s="36" t="s">
        <v>705</v>
      </c>
      <c r="I62" s="36">
        <v>33</v>
      </c>
      <c r="J62" s="36">
        <v>100</v>
      </c>
      <c r="K62" s="36">
        <v>100</v>
      </c>
      <c r="L62" s="36">
        <v>100</v>
      </c>
      <c r="M62" s="37"/>
    </row>
    <row r="63" spans="1:253" s="38" customFormat="1" ht="12.75" x14ac:dyDescent="0.2">
      <c r="A63" s="35" t="s">
        <v>735</v>
      </c>
      <c r="B63" s="36" t="s">
        <v>705</v>
      </c>
      <c r="C63" s="36">
        <v>67</v>
      </c>
      <c r="D63" s="36">
        <v>17</v>
      </c>
      <c r="E63" s="36" t="s">
        <v>705</v>
      </c>
      <c r="F63" s="36" t="s">
        <v>705</v>
      </c>
      <c r="G63" s="36" t="s">
        <v>705</v>
      </c>
      <c r="H63" s="36" t="s">
        <v>705</v>
      </c>
      <c r="I63" s="36" t="s">
        <v>705</v>
      </c>
      <c r="J63" s="36" t="s">
        <v>705</v>
      </c>
      <c r="K63" s="36" t="s">
        <v>705</v>
      </c>
      <c r="L63" s="36" t="s">
        <v>705</v>
      </c>
      <c r="M63" s="37"/>
    </row>
    <row r="64" spans="1:253" s="38" customFormat="1" ht="12.75" x14ac:dyDescent="0.2">
      <c r="A64" s="35" t="s">
        <v>736</v>
      </c>
      <c r="B64" s="36" t="s">
        <v>705</v>
      </c>
      <c r="C64" s="36" t="s">
        <v>705</v>
      </c>
      <c r="D64" s="36" t="s">
        <v>705</v>
      </c>
      <c r="E64" s="36" t="s">
        <v>705</v>
      </c>
      <c r="F64" s="36" t="s">
        <v>705</v>
      </c>
      <c r="G64" s="36" t="s">
        <v>705</v>
      </c>
      <c r="H64" s="36" t="s">
        <v>705</v>
      </c>
      <c r="I64" s="36" t="s">
        <v>705</v>
      </c>
      <c r="J64" s="36" t="s">
        <v>705</v>
      </c>
      <c r="K64" s="36" t="s">
        <v>705</v>
      </c>
      <c r="L64" s="36" t="s">
        <v>705</v>
      </c>
      <c r="M64" s="37"/>
    </row>
    <row r="65" spans="1:13" s="1" customFormat="1" ht="12.75" x14ac:dyDescent="0.2">
      <c r="A65" s="35" t="s">
        <v>737</v>
      </c>
      <c r="B65" s="36" t="s">
        <v>705</v>
      </c>
      <c r="C65" s="36" t="s">
        <v>705</v>
      </c>
      <c r="D65" s="36" t="s">
        <v>705</v>
      </c>
      <c r="E65" s="36" t="s">
        <v>705</v>
      </c>
      <c r="F65" s="36" t="s">
        <v>705</v>
      </c>
      <c r="G65" s="36" t="s">
        <v>705</v>
      </c>
      <c r="H65" s="36" t="s">
        <v>705</v>
      </c>
      <c r="I65" s="36" t="s">
        <v>705</v>
      </c>
      <c r="J65" s="36" t="s">
        <v>705</v>
      </c>
      <c r="K65" s="36" t="s">
        <v>705</v>
      </c>
      <c r="L65" s="36" t="s">
        <v>705</v>
      </c>
      <c r="M65" s="37"/>
    </row>
    <row r="66" spans="1:13" s="1" customFormat="1" ht="12.75" x14ac:dyDescent="0.2">
      <c r="A66" s="35" t="s">
        <v>738</v>
      </c>
      <c r="B66" s="36" t="s">
        <v>705</v>
      </c>
      <c r="C66" s="36" t="s">
        <v>705</v>
      </c>
      <c r="D66" s="36" t="s">
        <v>705</v>
      </c>
      <c r="E66" s="36" t="s">
        <v>705</v>
      </c>
      <c r="F66" s="36" t="s">
        <v>705</v>
      </c>
      <c r="G66" s="36" t="s">
        <v>705</v>
      </c>
      <c r="H66" s="36" t="s">
        <v>705</v>
      </c>
      <c r="I66" s="36" t="s">
        <v>705</v>
      </c>
      <c r="J66" s="36" t="s">
        <v>705</v>
      </c>
      <c r="K66" s="36" t="s">
        <v>705</v>
      </c>
      <c r="L66" s="36" t="s">
        <v>705</v>
      </c>
      <c r="M66" s="37"/>
    </row>
    <row r="67" spans="1:13" s="1" customFormat="1" ht="12.75" x14ac:dyDescent="0.2">
      <c r="A67" s="35" t="s">
        <v>739</v>
      </c>
      <c r="B67" s="36" t="s">
        <v>705</v>
      </c>
      <c r="C67" s="36" t="s">
        <v>705</v>
      </c>
      <c r="D67" s="36" t="s">
        <v>705</v>
      </c>
      <c r="E67" s="36" t="s">
        <v>705</v>
      </c>
      <c r="F67" s="36" t="s">
        <v>705</v>
      </c>
      <c r="G67" s="36" t="s">
        <v>705</v>
      </c>
      <c r="H67" s="36" t="s">
        <v>705</v>
      </c>
      <c r="I67" s="36" t="s">
        <v>705</v>
      </c>
      <c r="J67" s="36">
        <v>100</v>
      </c>
      <c r="K67" s="36" t="s">
        <v>705</v>
      </c>
      <c r="L67" s="36" t="s">
        <v>705</v>
      </c>
      <c r="M67" s="37"/>
    </row>
    <row r="68" spans="1:13" s="38" customFormat="1" ht="12.75" x14ac:dyDescent="0.2">
      <c r="A68" s="35" t="s">
        <v>740</v>
      </c>
      <c r="B68" s="36" t="s">
        <v>705</v>
      </c>
      <c r="C68" s="36" t="s">
        <v>705</v>
      </c>
      <c r="D68" s="36" t="s">
        <v>705</v>
      </c>
      <c r="E68" s="36" t="s">
        <v>705</v>
      </c>
      <c r="F68" s="36" t="s">
        <v>705</v>
      </c>
      <c r="G68" s="36" t="s">
        <v>705</v>
      </c>
      <c r="H68" s="36" t="s">
        <v>705</v>
      </c>
      <c r="I68" s="36" t="s">
        <v>705</v>
      </c>
      <c r="J68" s="36" t="s">
        <v>705</v>
      </c>
      <c r="K68" s="36" t="s">
        <v>705</v>
      </c>
      <c r="L68" s="36" t="s">
        <v>705</v>
      </c>
      <c r="M68" s="37"/>
    </row>
    <row r="69" spans="1:13" s="38" customFormat="1" ht="12.75" x14ac:dyDescent="0.2">
      <c r="A69" s="35"/>
      <c r="B69" s="36"/>
      <c r="C69" s="36"/>
      <c r="D69" s="36"/>
      <c r="E69" s="36"/>
      <c r="F69" s="36"/>
      <c r="G69" s="36"/>
      <c r="H69" s="36"/>
      <c r="I69" s="36"/>
      <c r="J69" s="36"/>
      <c r="K69" s="36"/>
      <c r="L69" s="36"/>
      <c r="M69" s="37"/>
    </row>
    <row r="70" spans="1:13" s="1" customFormat="1" ht="12.75" x14ac:dyDescent="0.2">
      <c r="A70" s="35"/>
      <c r="B70" s="36"/>
      <c r="C70" s="36"/>
      <c r="D70" s="36"/>
      <c r="E70" s="36"/>
      <c r="F70" s="36"/>
      <c r="G70" s="36"/>
      <c r="H70" s="36"/>
      <c r="I70" s="36"/>
      <c r="J70" s="36"/>
      <c r="K70" s="36"/>
      <c r="L70" s="36"/>
      <c r="M70" s="37"/>
    </row>
    <row r="71" spans="1:13" s="1" customFormat="1" ht="12.75" x14ac:dyDescent="0.2">
      <c r="A71" s="35"/>
      <c r="B71" s="36"/>
      <c r="C71" s="36"/>
      <c r="D71" s="36"/>
      <c r="E71" s="36"/>
      <c r="F71" s="36"/>
      <c r="G71" s="36"/>
      <c r="H71" s="36"/>
      <c r="I71" s="36"/>
      <c r="J71" s="36"/>
      <c r="K71" s="36"/>
      <c r="L71" s="36"/>
      <c r="M71" s="37"/>
    </row>
    <row r="72" spans="1:13" s="1" customFormat="1" ht="12.75" x14ac:dyDescent="0.2">
      <c r="A72" s="35"/>
      <c r="B72" s="36"/>
      <c r="C72" s="36"/>
      <c r="D72" s="36"/>
      <c r="E72" s="36"/>
      <c r="F72" s="36"/>
      <c r="G72" s="36"/>
      <c r="H72" s="36"/>
      <c r="I72" s="36"/>
      <c r="J72" s="36"/>
      <c r="K72" s="36"/>
      <c r="L72" s="36"/>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Douglas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733</v>
      </c>
      <c r="B114" s="36">
        <v>100</v>
      </c>
      <c r="C114" s="36">
        <v>100</v>
      </c>
      <c r="D114" s="36">
        <v>100</v>
      </c>
      <c r="E114" s="36">
        <v>100</v>
      </c>
      <c r="F114" s="36">
        <v>100</v>
      </c>
      <c r="G114" s="36">
        <v>100</v>
      </c>
      <c r="H114" s="36">
        <v>100</v>
      </c>
      <c r="I114" s="36">
        <v>100</v>
      </c>
      <c r="J114" s="36">
        <v>100</v>
      </c>
      <c r="K114" s="36">
        <v>100</v>
      </c>
      <c r="L114" s="36">
        <v>100</v>
      </c>
      <c r="M114" s="37"/>
    </row>
    <row r="115" spans="1:13" s="38" customFormat="1" ht="12.75" x14ac:dyDescent="0.2">
      <c r="A115" s="35" t="s">
        <v>734</v>
      </c>
      <c r="B115" s="36" t="s">
        <v>705</v>
      </c>
      <c r="C115" s="36" t="s">
        <v>705</v>
      </c>
      <c r="D115" s="36" t="s">
        <v>705</v>
      </c>
      <c r="E115" s="36" t="s">
        <v>705</v>
      </c>
      <c r="F115" s="36" t="s">
        <v>705</v>
      </c>
      <c r="G115" s="36">
        <v>8</v>
      </c>
      <c r="H115" s="36" t="s">
        <v>705</v>
      </c>
      <c r="I115" s="36">
        <v>33</v>
      </c>
      <c r="J115" s="36">
        <v>8</v>
      </c>
      <c r="K115" s="36" t="s">
        <v>705</v>
      </c>
      <c r="L115" s="36" t="s">
        <v>705</v>
      </c>
      <c r="M115" s="37"/>
    </row>
    <row r="116" spans="1:13" s="38" customFormat="1" ht="12.75" x14ac:dyDescent="0.2">
      <c r="A116" s="35" t="s">
        <v>735</v>
      </c>
      <c r="B116" s="36" t="s">
        <v>705</v>
      </c>
      <c r="C116" s="36">
        <v>67</v>
      </c>
      <c r="D116" s="36" t="s">
        <v>705</v>
      </c>
      <c r="E116" s="36" t="s">
        <v>705</v>
      </c>
      <c r="F116" s="36" t="s">
        <v>705</v>
      </c>
      <c r="G116" s="36" t="s">
        <v>705</v>
      </c>
      <c r="H116" s="36" t="s">
        <v>705</v>
      </c>
      <c r="I116" s="36" t="s">
        <v>705</v>
      </c>
      <c r="J116" s="36" t="s">
        <v>705</v>
      </c>
      <c r="K116" s="36" t="s">
        <v>705</v>
      </c>
      <c r="L116" s="36" t="s">
        <v>705</v>
      </c>
      <c r="M116" s="37"/>
    </row>
    <row r="117" spans="1:13" s="1" customFormat="1" ht="12.75" x14ac:dyDescent="0.2">
      <c r="A117" s="35" t="s">
        <v>736</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737</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t="s">
        <v>738</v>
      </c>
      <c r="B119" s="36" t="s">
        <v>705</v>
      </c>
      <c r="C119" s="36" t="s">
        <v>705</v>
      </c>
      <c r="D119" s="36" t="s">
        <v>705</v>
      </c>
      <c r="E119" s="36" t="s">
        <v>705</v>
      </c>
      <c r="F119" s="36" t="s">
        <v>705</v>
      </c>
      <c r="G119" s="36" t="s">
        <v>705</v>
      </c>
      <c r="H119" s="36" t="s">
        <v>705</v>
      </c>
      <c r="I119" s="36" t="s">
        <v>705</v>
      </c>
      <c r="J119" s="36" t="s">
        <v>705</v>
      </c>
      <c r="K119" s="36" t="s">
        <v>705</v>
      </c>
      <c r="L119" s="36" t="s">
        <v>705</v>
      </c>
      <c r="M119" s="37"/>
    </row>
    <row r="120" spans="1:13" s="1" customFormat="1" ht="12.75" x14ac:dyDescent="0.2">
      <c r="A120" s="35" t="s">
        <v>739</v>
      </c>
      <c r="B120" s="36" t="s">
        <v>705</v>
      </c>
      <c r="C120" s="36" t="s">
        <v>705</v>
      </c>
      <c r="D120" s="36" t="s">
        <v>705</v>
      </c>
      <c r="E120" s="36" t="s">
        <v>705</v>
      </c>
      <c r="F120" s="36" t="s">
        <v>705</v>
      </c>
      <c r="G120" s="36" t="s">
        <v>705</v>
      </c>
      <c r="H120" s="36" t="s">
        <v>705</v>
      </c>
      <c r="I120" s="36" t="s">
        <v>705</v>
      </c>
      <c r="J120" s="36" t="s">
        <v>705</v>
      </c>
      <c r="K120" s="36" t="s">
        <v>705</v>
      </c>
      <c r="L120" s="36" t="s">
        <v>705</v>
      </c>
      <c r="M120" s="37"/>
    </row>
    <row r="121" spans="1:13" s="1" customFormat="1" ht="12.75" x14ac:dyDescent="0.2">
      <c r="A121" s="35" t="s">
        <v>740</v>
      </c>
      <c r="B121" s="36" t="s">
        <v>705</v>
      </c>
      <c r="C121" s="36" t="s">
        <v>705</v>
      </c>
      <c r="D121" s="36" t="s">
        <v>705</v>
      </c>
      <c r="E121" s="36" t="s">
        <v>705</v>
      </c>
      <c r="F121" s="36" t="s">
        <v>705</v>
      </c>
      <c r="G121" s="36" t="s">
        <v>705</v>
      </c>
      <c r="H121" s="36" t="s">
        <v>705</v>
      </c>
      <c r="I121" s="36" t="s">
        <v>705</v>
      </c>
      <c r="J121" s="36" t="s">
        <v>705</v>
      </c>
      <c r="K121" s="36" t="s">
        <v>705</v>
      </c>
      <c r="L121" s="36" t="s">
        <v>705</v>
      </c>
      <c r="M121" s="37"/>
    </row>
    <row r="122" spans="1:13" s="1" customFormat="1" ht="12.75" x14ac:dyDescent="0.2">
      <c r="A122" s="35"/>
      <c r="B122" s="36"/>
      <c r="C122" s="36"/>
      <c r="D122" s="36"/>
      <c r="E122" s="36"/>
      <c r="F122" s="36"/>
      <c r="G122" s="36"/>
      <c r="H122" s="36"/>
      <c r="I122" s="36"/>
      <c r="J122" s="36"/>
      <c r="K122" s="36"/>
      <c r="L122" s="36"/>
      <c r="M122" s="37"/>
    </row>
    <row r="123" spans="1:13" s="1" customFormat="1" ht="12.75" x14ac:dyDescent="0.2">
      <c r="A123" s="35"/>
      <c r="B123" s="36"/>
      <c r="C123" s="36"/>
      <c r="D123" s="36"/>
      <c r="E123" s="36"/>
      <c r="F123" s="36"/>
      <c r="G123" s="36"/>
      <c r="H123" s="36"/>
      <c r="I123" s="36"/>
      <c r="J123" s="36"/>
      <c r="K123" s="36"/>
      <c r="L123" s="36"/>
      <c r="M123" s="37"/>
    </row>
    <row r="124" spans="1:13" s="1" customFormat="1" ht="12.75" x14ac:dyDescent="0.2">
      <c r="A124" s="35"/>
      <c r="B124" s="36"/>
      <c r="C124" s="36"/>
      <c r="D124" s="36"/>
      <c r="E124" s="36"/>
      <c r="F124" s="36"/>
      <c r="G124" s="36"/>
      <c r="H124" s="36"/>
      <c r="I124" s="36"/>
      <c r="J124" s="36"/>
      <c r="K124" s="36"/>
      <c r="L124" s="36"/>
      <c r="M124" s="37"/>
    </row>
    <row r="125" spans="1:13" s="1" customFormat="1" ht="12.75" x14ac:dyDescent="0.2">
      <c r="A125" s="35"/>
      <c r="B125" s="36"/>
      <c r="C125" s="36"/>
      <c r="D125" s="36"/>
      <c r="E125" s="36"/>
      <c r="F125" s="36"/>
      <c r="G125" s="36"/>
      <c r="H125" s="36"/>
      <c r="I125" s="36"/>
      <c r="J125" s="36"/>
      <c r="K125" s="36"/>
      <c r="L125" s="36"/>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Douglas County</v>
      </c>
      <c r="D21" s="278" t="s">
        <v>48</v>
      </c>
      <c r="E21" s="277"/>
    </row>
    <row r="22" spans="1:7" s="251" customFormat="1" ht="16.5" x14ac:dyDescent="0.2">
      <c r="A22" s="279" t="s">
        <v>167</v>
      </c>
      <c r="B22" s="279" t="s">
        <v>185</v>
      </c>
      <c r="C22" s="242">
        <v>-1.42</v>
      </c>
      <c r="D22" s="242">
        <v>-2.41</v>
      </c>
    </row>
    <row r="23" spans="1:7" s="251" customFormat="1" ht="16.5" x14ac:dyDescent="0.2">
      <c r="A23" s="279" t="s">
        <v>167</v>
      </c>
      <c r="B23" s="279" t="s">
        <v>186</v>
      </c>
      <c r="C23" s="242">
        <v>-0.19</v>
      </c>
      <c r="D23" s="242">
        <v>0.24</v>
      </c>
    </row>
    <row r="24" spans="1:7" s="251" customFormat="1" ht="16.5" x14ac:dyDescent="0.2">
      <c r="A24" s="279" t="s">
        <v>167</v>
      </c>
      <c r="B24" s="279" t="s">
        <v>187</v>
      </c>
      <c r="C24" s="242">
        <v>0.12</v>
      </c>
      <c r="D24" s="242">
        <v>0.18</v>
      </c>
    </row>
    <row r="25" spans="1:7" s="251" customFormat="1" ht="24.75" x14ac:dyDescent="0.2">
      <c r="A25" s="279" t="s">
        <v>167</v>
      </c>
      <c r="B25" s="279" t="s">
        <v>188</v>
      </c>
      <c r="C25" s="242">
        <v>-0.51</v>
      </c>
      <c r="D25" s="242">
        <v>-0.71</v>
      </c>
    </row>
    <row r="26" spans="1:7" s="251" customFormat="1" ht="16.5" x14ac:dyDescent="0.2">
      <c r="A26" s="279" t="s">
        <v>167</v>
      </c>
      <c r="B26" s="279" t="s">
        <v>69</v>
      </c>
      <c r="C26" s="242">
        <v>-1.69</v>
      </c>
      <c r="D26" s="242">
        <v>-1.1000000000000001</v>
      </c>
    </row>
    <row r="27" spans="1:7" s="251" customFormat="1" x14ac:dyDescent="0.2">
      <c r="A27" s="279" t="s">
        <v>54</v>
      </c>
      <c r="B27" s="279" t="s">
        <v>55</v>
      </c>
      <c r="C27" s="242">
        <v>0.87</v>
      </c>
      <c r="D27" s="242">
        <v>0.97</v>
      </c>
    </row>
    <row r="28" spans="1:7" s="251" customFormat="1" x14ac:dyDescent="0.2">
      <c r="A28" s="279" t="s">
        <v>54</v>
      </c>
      <c r="B28" s="279" t="s">
        <v>56</v>
      </c>
      <c r="C28" s="242">
        <v>-0.25</v>
      </c>
      <c r="D28" s="242">
        <v>0.32</v>
      </c>
    </row>
    <row r="29" spans="1:7" s="251" customFormat="1" x14ac:dyDescent="0.2">
      <c r="A29" s="279" t="s">
        <v>54</v>
      </c>
      <c r="B29" s="279" t="s">
        <v>27</v>
      </c>
      <c r="C29" s="242">
        <v>-0.51</v>
      </c>
      <c r="D29" s="242">
        <v>-0.96</v>
      </c>
    </row>
    <row r="30" spans="1:7" s="251" customFormat="1" ht="16.5" x14ac:dyDescent="0.2">
      <c r="A30" s="279" t="s">
        <v>57</v>
      </c>
      <c r="B30" s="279" t="s">
        <v>256</v>
      </c>
      <c r="C30" s="242">
        <v>1.08</v>
      </c>
      <c r="D30" s="242">
        <v>0.95</v>
      </c>
    </row>
    <row r="31" spans="1:7" s="251" customFormat="1" ht="16.5" x14ac:dyDescent="0.2">
      <c r="A31" s="279" t="s">
        <v>57</v>
      </c>
      <c r="B31" s="279" t="s">
        <v>189</v>
      </c>
      <c r="C31" s="242">
        <v>0.6</v>
      </c>
      <c r="D31" s="242">
        <v>0.5</v>
      </c>
    </row>
    <row r="32" spans="1:7" s="251" customFormat="1" ht="24.75" x14ac:dyDescent="0.2">
      <c r="A32" s="279" t="s">
        <v>57</v>
      </c>
      <c r="B32" s="279" t="s">
        <v>190</v>
      </c>
      <c r="C32" s="242">
        <v>-0.27</v>
      </c>
      <c r="D32" s="242">
        <v>-0.05</v>
      </c>
    </row>
    <row r="33" spans="1:4" s="251" customFormat="1" ht="16.5" x14ac:dyDescent="0.2">
      <c r="A33" s="279" t="s">
        <v>57</v>
      </c>
      <c r="B33" s="279" t="s">
        <v>257</v>
      </c>
      <c r="C33" s="242">
        <v>0.15</v>
      </c>
      <c r="D33" s="242">
        <v>0.25</v>
      </c>
    </row>
    <row r="34" spans="1:4" s="251" customFormat="1" x14ac:dyDescent="0.2">
      <c r="A34" s="279" t="s">
        <v>61</v>
      </c>
      <c r="B34" s="279" t="s">
        <v>68</v>
      </c>
      <c r="C34" s="242">
        <v>-7.0000000000000007E-2</v>
      </c>
      <c r="D34" s="242">
        <v>0.23</v>
      </c>
    </row>
    <row r="35" spans="1:4" s="251" customFormat="1" x14ac:dyDescent="0.2">
      <c r="A35" s="279" t="s">
        <v>61</v>
      </c>
      <c r="B35" s="279" t="s">
        <v>62</v>
      </c>
      <c r="C35" s="242">
        <v>-0.3</v>
      </c>
      <c r="D35" s="242">
        <v>1.1399999999999999</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Douglas County</v>
      </c>
      <c r="D22" s="242" t="s">
        <v>48</v>
      </c>
      <c r="E22" s="252"/>
    </row>
    <row r="23" spans="1:8" s="230" customFormat="1" x14ac:dyDescent="0.2">
      <c r="A23" s="253" t="s">
        <v>169</v>
      </c>
      <c r="B23" s="254" t="s">
        <v>259</v>
      </c>
      <c r="C23" s="242">
        <v>1.01</v>
      </c>
      <c r="D23" s="242">
        <v>0.41</v>
      </c>
      <c r="E23" s="252"/>
    </row>
    <row r="24" spans="1:8" s="230" customFormat="1" x14ac:dyDescent="0.2">
      <c r="A24" s="253" t="s">
        <v>169</v>
      </c>
      <c r="B24" s="254" t="s">
        <v>260</v>
      </c>
      <c r="C24" s="242">
        <v>1.04</v>
      </c>
      <c r="D24" s="242">
        <v>0.38</v>
      </c>
      <c r="E24" s="252"/>
    </row>
    <row r="25" spans="1:8" s="230" customFormat="1" x14ac:dyDescent="0.2">
      <c r="A25" s="253" t="s">
        <v>169</v>
      </c>
      <c r="B25" s="257" t="s">
        <v>261</v>
      </c>
      <c r="C25" s="242">
        <v>0.1</v>
      </c>
      <c r="D25" s="242">
        <v>0.1</v>
      </c>
    </row>
    <row r="26" spans="1:8" s="230" customFormat="1" x14ac:dyDescent="0.2">
      <c r="A26" s="253" t="s">
        <v>169</v>
      </c>
      <c r="B26" s="254" t="s">
        <v>168</v>
      </c>
      <c r="C26" s="242">
        <v>-0.43</v>
      </c>
      <c r="D26" s="242">
        <v>0.02</v>
      </c>
    </row>
    <row r="27" spans="1:8" s="230" customFormat="1" x14ac:dyDescent="0.2">
      <c r="A27" s="253" t="s">
        <v>169</v>
      </c>
      <c r="B27" s="254" t="s">
        <v>233</v>
      </c>
      <c r="C27" s="242">
        <v>0.47</v>
      </c>
      <c r="D27" s="242">
        <v>0.89</v>
      </c>
    </row>
    <row r="28" spans="1:8" s="230" customFormat="1" x14ac:dyDescent="0.2">
      <c r="A28" s="253" t="s">
        <v>169</v>
      </c>
      <c r="B28" s="254" t="s">
        <v>234</v>
      </c>
      <c r="C28" s="242">
        <v>0.38</v>
      </c>
      <c r="D28" s="242">
        <v>0.55000000000000004</v>
      </c>
    </row>
    <row r="29" spans="1:8" s="230" customFormat="1" ht="17.25" x14ac:dyDescent="0.2">
      <c r="A29" s="253" t="s">
        <v>169</v>
      </c>
      <c r="B29" s="254" t="s">
        <v>232</v>
      </c>
      <c r="C29" s="242">
        <v>1.71</v>
      </c>
      <c r="D29" s="242">
        <v>0.52</v>
      </c>
    </row>
    <row r="30" spans="1:8" s="230" customFormat="1" ht="17.25" x14ac:dyDescent="0.2">
      <c r="A30" s="253" t="s">
        <v>76</v>
      </c>
      <c r="B30" s="254" t="s">
        <v>77</v>
      </c>
      <c r="C30" s="242">
        <v>-0.3</v>
      </c>
      <c r="D30" s="242">
        <v>0.15</v>
      </c>
    </row>
    <row r="31" spans="1:8" s="230" customFormat="1" x14ac:dyDescent="0.2">
      <c r="A31" s="253" t="s">
        <v>76</v>
      </c>
      <c r="B31" s="254" t="s">
        <v>75</v>
      </c>
      <c r="C31" s="242">
        <v>-0.77</v>
      </c>
      <c r="D31" s="242">
        <v>-1.74</v>
      </c>
    </row>
    <row r="32" spans="1:8" s="230" customFormat="1" ht="25.5" x14ac:dyDescent="0.2">
      <c r="A32" s="253" t="s">
        <v>72</v>
      </c>
      <c r="B32" s="254" t="s">
        <v>74</v>
      </c>
      <c r="C32" s="242">
        <v>0.36</v>
      </c>
      <c r="D32" s="242">
        <v>-0.86</v>
      </c>
    </row>
    <row r="33" spans="1:6" s="230" customFormat="1" ht="25.5" x14ac:dyDescent="0.2">
      <c r="A33" s="253" t="s">
        <v>72</v>
      </c>
      <c r="B33" s="254" t="s">
        <v>73</v>
      </c>
      <c r="C33" s="242">
        <v>0.72</v>
      </c>
      <c r="D33" s="242">
        <v>0.77</v>
      </c>
    </row>
    <row r="34" spans="1:6" s="230" customFormat="1" ht="25.5" x14ac:dyDescent="0.2">
      <c r="A34" s="253" t="s">
        <v>72</v>
      </c>
      <c r="B34" s="254" t="s">
        <v>114</v>
      </c>
      <c r="C34" s="242">
        <v>-0.92</v>
      </c>
      <c r="D34" s="242">
        <v>0.36</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Douglas County</v>
      </c>
      <c r="D22" s="421" t="s">
        <v>48</v>
      </c>
      <c r="E22" s="422"/>
    </row>
    <row r="23" spans="1:8" s="423" customFormat="1" x14ac:dyDescent="0.2">
      <c r="A23" s="418" t="s">
        <v>83</v>
      </c>
      <c r="B23" s="419" t="s">
        <v>86</v>
      </c>
      <c r="C23" s="424">
        <v>-1.2</v>
      </c>
      <c r="D23" s="424">
        <v>-0.37</v>
      </c>
    </row>
    <row r="24" spans="1:8" s="423" customFormat="1" x14ac:dyDescent="0.2">
      <c r="A24" s="418" t="s">
        <v>83</v>
      </c>
      <c r="B24" s="419" t="s">
        <v>85</v>
      </c>
      <c r="C24" s="424">
        <v>-0.63</v>
      </c>
      <c r="D24" s="424">
        <v>-1.4</v>
      </c>
    </row>
    <row r="25" spans="1:8" s="423" customFormat="1" x14ac:dyDescent="0.2">
      <c r="A25" s="418" t="s">
        <v>83</v>
      </c>
      <c r="B25" s="419" t="s">
        <v>84</v>
      </c>
      <c r="C25" s="424">
        <v>-0.2</v>
      </c>
      <c r="D25" s="424">
        <v>-0.57999999999999996</v>
      </c>
    </row>
    <row r="26" spans="1:8" s="423" customFormat="1" x14ac:dyDescent="0.2">
      <c r="A26" s="418" t="s">
        <v>83</v>
      </c>
      <c r="B26" s="419" t="s">
        <v>136</v>
      </c>
      <c r="C26" s="424">
        <v>-0.41</v>
      </c>
      <c r="D26" s="424">
        <v>0.31</v>
      </c>
    </row>
    <row r="27" spans="1:8" s="423" customFormat="1" ht="17.25" x14ac:dyDescent="0.2">
      <c r="A27" s="418" t="s">
        <v>83</v>
      </c>
      <c r="B27" s="419" t="s">
        <v>196</v>
      </c>
      <c r="C27" s="424">
        <v>0.93</v>
      </c>
      <c r="D27" s="424">
        <v>0.56999999999999995</v>
      </c>
    </row>
    <row r="28" spans="1:8" s="423" customFormat="1" ht="16.5" x14ac:dyDescent="0.2">
      <c r="A28" s="418" t="s">
        <v>83</v>
      </c>
      <c r="B28" s="425" t="s">
        <v>195</v>
      </c>
      <c r="C28" s="424">
        <v>0.02</v>
      </c>
      <c r="D28" s="424">
        <v>0.33</v>
      </c>
    </row>
    <row r="29" spans="1:8" s="423" customFormat="1" ht="17.25" x14ac:dyDescent="0.2">
      <c r="A29" s="418" t="s">
        <v>83</v>
      </c>
      <c r="B29" s="419" t="s">
        <v>194</v>
      </c>
      <c r="C29" s="424">
        <v>-0.68</v>
      </c>
      <c r="D29" s="424">
        <v>-0.81</v>
      </c>
    </row>
    <row r="30" spans="1:8" s="423" customFormat="1" x14ac:dyDescent="0.2">
      <c r="A30" s="418" t="s">
        <v>83</v>
      </c>
      <c r="B30" s="419" t="s">
        <v>82</v>
      </c>
      <c r="C30" s="424">
        <v>0.05</v>
      </c>
      <c r="D30" s="424">
        <v>1.66</v>
      </c>
    </row>
    <row r="31" spans="1:8" s="423" customFormat="1" ht="16.5" x14ac:dyDescent="0.2">
      <c r="A31" s="425" t="s">
        <v>78</v>
      </c>
      <c r="B31" s="425" t="s">
        <v>193</v>
      </c>
      <c r="C31" s="424">
        <v>-0.18</v>
      </c>
      <c r="D31" s="424">
        <v>0.68</v>
      </c>
    </row>
    <row r="32" spans="1:8" s="423" customFormat="1" ht="16.5" x14ac:dyDescent="0.2">
      <c r="A32" s="425" t="s">
        <v>78</v>
      </c>
      <c r="B32" s="425" t="s">
        <v>192</v>
      </c>
      <c r="C32" s="424">
        <v>0.15</v>
      </c>
      <c r="D32" s="424">
        <v>0.54</v>
      </c>
    </row>
    <row r="33" spans="1:4" s="423" customFormat="1" ht="17.25" x14ac:dyDescent="0.2">
      <c r="A33" s="425" t="s">
        <v>78</v>
      </c>
      <c r="B33" s="426" t="s">
        <v>191</v>
      </c>
      <c r="C33" s="424">
        <v>0.26</v>
      </c>
      <c r="D33" s="424">
        <v>1</v>
      </c>
    </row>
    <row r="34" spans="1:4" s="423" customFormat="1" ht="25.5" x14ac:dyDescent="0.2">
      <c r="A34" s="425" t="s">
        <v>171</v>
      </c>
      <c r="B34" s="426" t="s">
        <v>680</v>
      </c>
      <c r="C34" s="424">
        <v>0.48</v>
      </c>
      <c r="D34" s="424">
        <v>0.03</v>
      </c>
    </row>
    <row r="35" spans="1:4" s="423" customFormat="1" ht="17.25" x14ac:dyDescent="0.2">
      <c r="A35" s="425" t="s">
        <v>171</v>
      </c>
      <c r="B35" s="426" t="s">
        <v>681</v>
      </c>
      <c r="C35" s="424">
        <v>-1.1200000000000001</v>
      </c>
      <c r="D35" s="424">
        <v>-2.21</v>
      </c>
    </row>
    <row r="36" spans="1:4" s="423" customFormat="1" x14ac:dyDescent="0.2">
      <c r="A36" s="425" t="s">
        <v>171</v>
      </c>
      <c r="B36" s="427" t="s">
        <v>263</v>
      </c>
      <c r="C36" s="424">
        <v>-0.67</v>
      </c>
      <c r="D36" s="424">
        <v>-1.28</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Douglas County</v>
      </c>
      <c r="D19" s="240" t="s">
        <v>48</v>
      </c>
      <c r="E19" s="239"/>
    </row>
    <row r="20" spans="1:5" s="238" customFormat="1" ht="38.25" x14ac:dyDescent="0.2">
      <c r="A20" s="241" t="s">
        <v>90</v>
      </c>
      <c r="B20" s="241" t="s">
        <v>205</v>
      </c>
      <c r="C20" s="242">
        <v>0.72</v>
      </c>
      <c r="D20" s="242">
        <v>0.09</v>
      </c>
      <c r="E20" s="239"/>
    </row>
    <row r="21" spans="1:5" s="238" customFormat="1" ht="25.5" x14ac:dyDescent="0.2">
      <c r="A21" s="241" t="s">
        <v>90</v>
      </c>
      <c r="B21" s="241" t="s">
        <v>204</v>
      </c>
      <c r="C21" s="242">
        <v>1.23</v>
      </c>
      <c r="D21" s="242">
        <v>1.1000000000000001</v>
      </c>
    </row>
    <row r="22" spans="1:5" s="238" customFormat="1" ht="25.5" x14ac:dyDescent="0.2">
      <c r="A22" s="241" t="s">
        <v>90</v>
      </c>
      <c r="B22" s="241" t="s">
        <v>203</v>
      </c>
      <c r="C22" s="242">
        <v>7.0000000000000007E-2</v>
      </c>
      <c r="D22" s="242">
        <v>1.07</v>
      </c>
    </row>
    <row r="23" spans="1:5" s="238" customFormat="1" ht="38.25" x14ac:dyDescent="0.2">
      <c r="A23" s="241" t="s">
        <v>90</v>
      </c>
      <c r="B23" s="241" t="s">
        <v>89</v>
      </c>
      <c r="C23" s="242">
        <v>0.08</v>
      </c>
      <c r="D23" s="242">
        <v>-1.55</v>
      </c>
    </row>
    <row r="24" spans="1:5" s="238" customFormat="1" ht="25.5" x14ac:dyDescent="0.2">
      <c r="A24" s="241" t="s">
        <v>88</v>
      </c>
      <c r="B24" s="241" t="s">
        <v>202</v>
      </c>
      <c r="C24" s="242">
        <v>-1.47</v>
      </c>
      <c r="D24" s="242">
        <v>-1.8</v>
      </c>
    </row>
    <row r="25" spans="1:5" s="238" customFormat="1" ht="25.5" x14ac:dyDescent="0.2">
      <c r="A25" s="241" t="s">
        <v>88</v>
      </c>
      <c r="B25" s="241" t="s">
        <v>201</v>
      </c>
      <c r="C25" s="242">
        <v>-0.53</v>
      </c>
      <c r="D25" s="242">
        <v>-1.31</v>
      </c>
    </row>
    <row r="26" spans="1:5" s="238" customFormat="1" ht="25.5" x14ac:dyDescent="0.2">
      <c r="A26" s="241" t="s">
        <v>88</v>
      </c>
      <c r="B26" s="241" t="s">
        <v>200</v>
      </c>
      <c r="C26" s="242">
        <v>-0.15</v>
      </c>
      <c r="D26" s="242">
        <v>1.24</v>
      </c>
    </row>
    <row r="27" spans="1:5" s="238" customFormat="1" ht="25.5" x14ac:dyDescent="0.2">
      <c r="A27" s="241" t="s">
        <v>88</v>
      </c>
      <c r="B27" s="241" t="s">
        <v>199</v>
      </c>
      <c r="C27" s="242">
        <v>0.05</v>
      </c>
      <c r="D27" s="242">
        <v>1.43</v>
      </c>
    </row>
    <row r="28" spans="1:5" s="238" customFormat="1" ht="25.5" x14ac:dyDescent="0.2">
      <c r="A28" s="241" t="s">
        <v>88</v>
      </c>
      <c r="B28" s="241" t="s">
        <v>198</v>
      </c>
      <c r="C28" s="242">
        <v>-0.08</v>
      </c>
      <c r="D28" s="242">
        <v>0.5</v>
      </c>
    </row>
    <row r="29" spans="1:5" s="238" customFormat="1" ht="25.5" x14ac:dyDescent="0.2">
      <c r="A29" s="241" t="s">
        <v>88</v>
      </c>
      <c r="B29" s="241" t="s">
        <v>197</v>
      </c>
      <c r="C29" s="242">
        <v>-0.83</v>
      </c>
      <c r="D29" s="242">
        <v>-0.31</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2.4900000000000002</v>
      </c>
      <c r="D15" s="198">
        <v>2.54</v>
      </c>
      <c r="E15" s="198">
        <v>2.7</v>
      </c>
      <c r="F15" s="198">
        <v>2.5099999999999998</v>
      </c>
      <c r="G15" s="198">
        <v>2.76</v>
      </c>
      <c r="H15" s="198">
        <v>2.77</v>
      </c>
      <c r="I15" s="198">
        <v>2.81</v>
      </c>
      <c r="J15" s="198">
        <v>2.82</v>
      </c>
      <c r="K15" s="198">
        <v>2.4700000000000002</v>
      </c>
      <c r="L15" s="198">
        <v>2.4700000000000002</v>
      </c>
      <c r="M15" s="198">
        <v>2.57</v>
      </c>
      <c r="N15" s="198">
        <v>2.65</v>
      </c>
      <c r="O15" s="312"/>
      <c r="P15" s="360">
        <v>2.4900000000000002</v>
      </c>
      <c r="Q15" s="360">
        <v>2.54</v>
      </c>
      <c r="R15" s="360">
        <v>2.7</v>
      </c>
      <c r="S15" s="360">
        <v>2.5099999999999998</v>
      </c>
      <c r="T15" s="360">
        <v>2.76</v>
      </c>
      <c r="U15" s="360">
        <v>2.77</v>
      </c>
      <c r="V15" s="360">
        <v>2.81</v>
      </c>
      <c r="W15" s="360">
        <v>2.82</v>
      </c>
      <c r="X15" s="360">
        <v>2.4700000000000002</v>
      </c>
      <c r="Y15" s="360">
        <v>2.4700000000000002</v>
      </c>
      <c r="Z15" s="360">
        <v>2.57</v>
      </c>
      <c r="AA15" s="360">
        <v>2.65</v>
      </c>
      <c r="AB15" s="361"/>
      <c r="AC15" s="361"/>
      <c r="AD15" s="361"/>
    </row>
    <row r="16" spans="1:30" s="197" customFormat="1" ht="15" customHeight="1" x14ac:dyDescent="0.2">
      <c r="A16" s="199" t="str">
        <f>Non_Rept_Pop!$A$1</f>
        <v>Douglas County</v>
      </c>
      <c r="C16" s="198">
        <v>1.69</v>
      </c>
      <c r="D16" s="198">
        <v>1.68</v>
      </c>
      <c r="E16" s="198">
        <v>1.69</v>
      </c>
      <c r="F16" s="198">
        <v>1.55</v>
      </c>
      <c r="G16" s="198">
        <v>1.7</v>
      </c>
      <c r="H16" s="198">
        <v>1.66</v>
      </c>
      <c r="I16" s="198">
        <v>1.77</v>
      </c>
      <c r="J16" s="198">
        <v>1.83</v>
      </c>
      <c r="K16" s="198">
        <v>1.85</v>
      </c>
      <c r="L16" s="198">
        <v>1.74</v>
      </c>
      <c r="M16" s="198">
        <v>1.74</v>
      </c>
      <c r="N16" s="198">
        <v>1.76</v>
      </c>
      <c r="O16" s="312"/>
      <c r="P16" s="360">
        <v>1.69</v>
      </c>
      <c r="Q16" s="360">
        <v>1.68</v>
      </c>
      <c r="R16" s="360">
        <v>1.69</v>
      </c>
      <c r="S16" s="360">
        <v>1.55</v>
      </c>
      <c r="T16" s="360">
        <v>1.7</v>
      </c>
      <c r="U16" s="360">
        <v>1.66</v>
      </c>
      <c r="V16" s="360">
        <v>1.77</v>
      </c>
      <c r="W16" s="360">
        <v>1.83</v>
      </c>
      <c r="X16" s="360">
        <v>1.85</v>
      </c>
      <c r="Y16" s="360">
        <v>1.74</v>
      </c>
      <c r="Z16" s="360">
        <v>1.74</v>
      </c>
      <c r="AA16" s="360">
        <v>1.76</v>
      </c>
      <c r="AB16" s="361"/>
      <c r="AC16" s="361"/>
      <c r="AD16" s="361"/>
    </row>
    <row r="17" spans="1:30" s="202" customFormat="1" ht="15" customHeight="1" x14ac:dyDescent="0.2">
      <c r="A17" s="200"/>
      <c r="B17" s="200" t="s">
        <v>66</v>
      </c>
      <c r="C17" s="201">
        <v>63</v>
      </c>
      <c r="D17" s="201">
        <v>64</v>
      </c>
      <c r="E17" s="201">
        <v>65</v>
      </c>
      <c r="F17" s="201">
        <v>60</v>
      </c>
      <c r="G17" s="201">
        <v>66</v>
      </c>
      <c r="H17" s="201">
        <v>65</v>
      </c>
      <c r="I17" s="201">
        <v>70</v>
      </c>
      <c r="J17" s="201">
        <v>73</v>
      </c>
      <c r="K17" s="201">
        <v>75</v>
      </c>
      <c r="L17" s="201">
        <v>72</v>
      </c>
      <c r="M17" s="201">
        <v>73</v>
      </c>
      <c r="N17" s="201">
        <v>75</v>
      </c>
      <c r="O17" s="312"/>
      <c r="P17" s="360">
        <v>63</v>
      </c>
      <c r="Q17" s="360">
        <v>64</v>
      </c>
      <c r="R17" s="360">
        <v>65</v>
      </c>
      <c r="S17" s="360">
        <v>60</v>
      </c>
      <c r="T17" s="360">
        <v>66</v>
      </c>
      <c r="U17" s="360">
        <v>65</v>
      </c>
      <c r="V17" s="360">
        <v>70</v>
      </c>
      <c r="W17" s="360">
        <v>73</v>
      </c>
      <c r="X17" s="360">
        <v>75</v>
      </c>
      <c r="Y17" s="360">
        <v>72</v>
      </c>
      <c r="Z17" s="360">
        <v>73</v>
      </c>
      <c r="AA17" s="360">
        <v>75</v>
      </c>
      <c r="AB17" s="362"/>
      <c r="AC17" s="362"/>
      <c r="AD17" s="362"/>
    </row>
    <row r="18" spans="1:30" s="202" customFormat="1" ht="15" customHeight="1" x14ac:dyDescent="0.2">
      <c r="A18" s="200"/>
      <c r="B18" s="200" t="s">
        <v>67</v>
      </c>
      <c r="C18" s="201">
        <v>37188</v>
      </c>
      <c r="D18" s="201">
        <v>38011</v>
      </c>
      <c r="E18" s="201">
        <v>38431</v>
      </c>
      <c r="F18" s="201">
        <v>38631</v>
      </c>
      <c r="G18" s="201">
        <v>38878</v>
      </c>
      <c r="H18" s="201">
        <v>39247</v>
      </c>
      <c r="I18" s="201">
        <v>39645</v>
      </c>
      <c r="J18" s="201">
        <v>39890</v>
      </c>
      <c r="K18" s="201">
        <v>40591</v>
      </c>
      <c r="L18" s="201">
        <v>41285</v>
      </c>
      <c r="M18" s="201">
        <v>41967</v>
      </c>
      <c r="N18" s="201">
        <v>42654</v>
      </c>
      <c r="O18" s="312"/>
      <c r="P18" s="491">
        <v>37188</v>
      </c>
      <c r="Q18" s="491">
        <v>38011</v>
      </c>
      <c r="R18" s="491">
        <v>38431</v>
      </c>
      <c r="S18" s="491">
        <v>38631</v>
      </c>
      <c r="T18" s="491">
        <v>38878</v>
      </c>
      <c r="U18" s="491">
        <v>39247</v>
      </c>
      <c r="V18" s="491">
        <v>39645</v>
      </c>
      <c r="W18" s="491">
        <v>39890</v>
      </c>
      <c r="X18" s="491">
        <v>40591</v>
      </c>
      <c r="Y18" s="491">
        <v>41285</v>
      </c>
      <c r="Z18" s="491">
        <v>41967</v>
      </c>
      <c r="AA18" s="491">
        <v>42654</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1.27</v>
      </c>
      <c r="D50" s="198">
        <v>1</v>
      </c>
      <c r="E50" s="198">
        <v>1.0900000000000001</v>
      </c>
      <c r="F50" s="198">
        <v>1.07</v>
      </c>
      <c r="G50" s="198">
        <v>0.97</v>
      </c>
      <c r="H50" s="198">
        <v>0.96</v>
      </c>
      <c r="I50" s="198">
        <v>0.95</v>
      </c>
      <c r="J50" s="198">
        <v>0.94</v>
      </c>
      <c r="K50" s="198">
        <v>0.84</v>
      </c>
      <c r="L50" s="198">
        <v>0.88</v>
      </c>
      <c r="M50" s="198">
        <v>0.86</v>
      </c>
      <c r="N50" s="198">
        <v>0.82</v>
      </c>
      <c r="O50" s="312"/>
      <c r="P50" s="142">
        <v>1.27</v>
      </c>
      <c r="Q50" s="142">
        <v>1</v>
      </c>
      <c r="R50" s="142">
        <v>1.0900000000000001</v>
      </c>
      <c r="S50" s="142">
        <v>1.07</v>
      </c>
      <c r="T50" s="142">
        <v>0.97</v>
      </c>
      <c r="U50" s="142">
        <v>0.96</v>
      </c>
      <c r="V50" s="142">
        <v>0.95</v>
      </c>
      <c r="W50" s="142">
        <v>0.94</v>
      </c>
      <c r="X50" s="142">
        <v>0.84</v>
      </c>
      <c r="Y50" s="142">
        <v>0.88</v>
      </c>
      <c r="Z50" s="142">
        <v>0.86</v>
      </c>
      <c r="AA50" s="142">
        <v>0.82</v>
      </c>
      <c r="AB50" s="361"/>
      <c r="AC50" s="361"/>
      <c r="AD50" s="361"/>
    </row>
    <row r="51" spans="1:30" s="197" customFormat="1" ht="15" customHeight="1" x14ac:dyDescent="0.2">
      <c r="A51" s="199" t="str">
        <f>A16</f>
        <v>Douglas County</v>
      </c>
      <c r="C51" s="198">
        <v>0.97</v>
      </c>
      <c r="D51" s="198">
        <v>0.71</v>
      </c>
      <c r="E51" s="198">
        <v>0.81</v>
      </c>
      <c r="F51" s="198">
        <v>0.93</v>
      </c>
      <c r="G51" s="198">
        <v>0.85</v>
      </c>
      <c r="H51" s="198">
        <v>0.89</v>
      </c>
      <c r="I51" s="198">
        <v>0.88</v>
      </c>
      <c r="J51" s="198">
        <v>0.88</v>
      </c>
      <c r="K51" s="198">
        <v>0.79</v>
      </c>
      <c r="L51" s="198">
        <v>0.82</v>
      </c>
      <c r="M51" s="198">
        <v>0.79</v>
      </c>
      <c r="N51" s="198">
        <v>0.77</v>
      </c>
      <c r="O51" s="312"/>
      <c r="P51" s="142">
        <v>0.97</v>
      </c>
      <c r="Q51" s="142">
        <v>0.71</v>
      </c>
      <c r="R51" s="142">
        <v>0.81</v>
      </c>
      <c r="S51" s="142">
        <v>0.93</v>
      </c>
      <c r="T51" s="142">
        <v>0.85</v>
      </c>
      <c r="U51" s="142">
        <v>0.89</v>
      </c>
      <c r="V51" s="142">
        <v>0.88</v>
      </c>
      <c r="W51" s="142">
        <v>0.88</v>
      </c>
      <c r="X51" s="142">
        <v>0.79</v>
      </c>
      <c r="Y51" s="142">
        <v>0.82</v>
      </c>
      <c r="Z51" s="142">
        <v>0.79</v>
      </c>
      <c r="AA51" s="142">
        <v>0.77</v>
      </c>
      <c r="AB51" s="361"/>
      <c r="AC51" s="361"/>
      <c r="AD51" s="361"/>
    </row>
    <row r="52" spans="1:30" s="202" customFormat="1" ht="15" customHeight="1" x14ac:dyDescent="0.2">
      <c r="A52" s="200"/>
      <c r="B52" s="200" t="s">
        <v>66</v>
      </c>
      <c r="C52" s="201">
        <v>36</v>
      </c>
      <c r="D52" s="201">
        <v>27</v>
      </c>
      <c r="E52" s="201">
        <v>31</v>
      </c>
      <c r="F52" s="201">
        <v>36</v>
      </c>
      <c r="G52" s="201">
        <v>33</v>
      </c>
      <c r="H52" s="201">
        <v>35</v>
      </c>
      <c r="I52" s="201">
        <v>35</v>
      </c>
      <c r="J52" s="201">
        <v>35</v>
      </c>
      <c r="K52" s="201">
        <v>32</v>
      </c>
      <c r="L52" s="201">
        <v>34</v>
      </c>
      <c r="M52" s="201">
        <v>33</v>
      </c>
      <c r="N52" s="201">
        <v>33</v>
      </c>
      <c r="O52" s="312"/>
      <c r="P52" s="360">
        <v>36</v>
      </c>
      <c r="Q52" s="360">
        <v>27</v>
      </c>
      <c r="R52" s="360">
        <v>31</v>
      </c>
      <c r="S52" s="360">
        <v>36</v>
      </c>
      <c r="T52" s="360">
        <v>33</v>
      </c>
      <c r="U52" s="360">
        <v>35</v>
      </c>
      <c r="V52" s="360">
        <v>35</v>
      </c>
      <c r="W52" s="360">
        <v>35</v>
      </c>
      <c r="X52" s="360">
        <v>32</v>
      </c>
      <c r="Y52" s="360">
        <v>34</v>
      </c>
      <c r="Z52" s="360">
        <v>33</v>
      </c>
      <c r="AA52" s="360">
        <v>33</v>
      </c>
      <c r="AB52" s="362"/>
      <c r="AC52" s="362"/>
      <c r="AD52" s="362"/>
    </row>
    <row r="53" spans="1:30" s="202" customFormat="1" ht="15" customHeight="1" x14ac:dyDescent="0.2">
      <c r="A53" s="200"/>
      <c r="B53" s="200" t="s">
        <v>67</v>
      </c>
      <c r="C53" s="201">
        <v>37188</v>
      </c>
      <c r="D53" s="201">
        <v>38011</v>
      </c>
      <c r="E53" s="201">
        <v>38431</v>
      </c>
      <c r="F53" s="201">
        <v>38631</v>
      </c>
      <c r="G53" s="201">
        <v>38878</v>
      </c>
      <c r="H53" s="201">
        <v>39247</v>
      </c>
      <c r="I53" s="201">
        <v>39645</v>
      </c>
      <c r="J53" s="201">
        <v>39890</v>
      </c>
      <c r="K53" s="201">
        <v>40591</v>
      </c>
      <c r="L53" s="201">
        <v>41285</v>
      </c>
      <c r="M53" s="201">
        <v>41967</v>
      </c>
      <c r="N53" s="201">
        <v>42654</v>
      </c>
      <c r="O53" s="312"/>
      <c r="P53" s="491">
        <v>37188</v>
      </c>
      <c r="Q53" s="491">
        <v>38011</v>
      </c>
      <c r="R53" s="491">
        <v>38431</v>
      </c>
      <c r="S53" s="491">
        <v>38631</v>
      </c>
      <c r="T53" s="491">
        <v>38878</v>
      </c>
      <c r="U53" s="491">
        <v>39247</v>
      </c>
      <c r="V53" s="491">
        <v>39645</v>
      </c>
      <c r="W53" s="491">
        <v>39890</v>
      </c>
      <c r="X53" s="491">
        <v>40591</v>
      </c>
      <c r="Y53" s="491">
        <v>41285</v>
      </c>
      <c r="Z53" s="491">
        <v>41967</v>
      </c>
      <c r="AA53" s="491">
        <v>42654</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13.94</v>
      </c>
      <c r="D15" s="104">
        <v>16.25</v>
      </c>
      <c r="E15" s="104">
        <v>19.16</v>
      </c>
      <c r="F15" s="104">
        <v>21.59</v>
      </c>
      <c r="G15" s="104">
        <v>22.32</v>
      </c>
      <c r="H15" s="104">
        <v>22.53</v>
      </c>
      <c r="I15" s="104">
        <v>21.97</v>
      </c>
      <c r="J15" s="104">
        <v>20.58</v>
      </c>
      <c r="K15" s="104">
        <v>19.41</v>
      </c>
      <c r="L15" s="104">
        <v>18.600000000000001</v>
      </c>
      <c r="M15" s="104">
        <v>17.579999999999998</v>
      </c>
      <c r="N15" s="104">
        <v>16.3</v>
      </c>
      <c r="O15" s="312"/>
      <c r="P15" s="182">
        <v>13.94</v>
      </c>
      <c r="Q15" s="182">
        <v>16.25</v>
      </c>
      <c r="R15" s="182">
        <v>19.16</v>
      </c>
      <c r="S15" s="182">
        <v>21.59</v>
      </c>
      <c r="T15" s="182">
        <v>22.32</v>
      </c>
      <c r="U15" s="182">
        <v>22.53</v>
      </c>
      <c r="V15" s="182">
        <v>21.97</v>
      </c>
      <c r="W15" s="182">
        <v>20.58</v>
      </c>
      <c r="X15" s="182">
        <v>19.41</v>
      </c>
      <c r="Y15" s="182">
        <v>18.600000000000001</v>
      </c>
      <c r="Z15" s="182">
        <v>17.579999999999998</v>
      </c>
      <c r="AA15" s="182">
        <v>16.3</v>
      </c>
    </row>
    <row r="16" spans="1:27" s="105" customFormat="1" ht="15.6" customHeight="1" x14ac:dyDescent="0.2">
      <c r="A16" s="183" t="str">
        <f>Non_Rept_Pop!$A$1</f>
        <v>Douglas County</v>
      </c>
      <c r="C16" s="104">
        <v>12.82</v>
      </c>
      <c r="D16" s="104">
        <v>14.92</v>
      </c>
      <c r="E16" s="104">
        <v>18.8</v>
      </c>
      <c r="F16" s="104">
        <v>21.46</v>
      </c>
      <c r="G16" s="104">
        <v>23.06</v>
      </c>
      <c r="H16" s="104">
        <v>22.91</v>
      </c>
      <c r="I16" s="104">
        <v>22.12</v>
      </c>
      <c r="J16" s="104">
        <v>21.37</v>
      </c>
      <c r="K16" s="104">
        <v>19.34</v>
      </c>
      <c r="L16" s="104">
        <v>18.61</v>
      </c>
      <c r="M16" s="104">
        <v>16.89</v>
      </c>
      <c r="N16" s="104">
        <v>15.7</v>
      </c>
      <c r="O16" s="312"/>
      <c r="P16" s="182">
        <v>12.82</v>
      </c>
      <c r="Q16" s="182">
        <v>14.92</v>
      </c>
      <c r="R16" s="182">
        <v>18.8</v>
      </c>
      <c r="S16" s="182">
        <v>21.46</v>
      </c>
      <c r="T16" s="182">
        <v>23.06</v>
      </c>
      <c r="U16" s="182">
        <v>22.91</v>
      </c>
      <c r="V16" s="182">
        <v>22.12</v>
      </c>
      <c r="W16" s="182">
        <v>21.37</v>
      </c>
      <c r="X16" s="182">
        <v>19.34</v>
      </c>
      <c r="Y16" s="182">
        <v>18.61</v>
      </c>
      <c r="Z16" s="182">
        <v>16.89</v>
      </c>
      <c r="AA16" s="182">
        <v>15.7</v>
      </c>
    </row>
    <row r="17" spans="1:27" s="105" customFormat="1" ht="15.6" customHeight="1" x14ac:dyDescent="0.2">
      <c r="A17" s="103"/>
      <c r="B17" s="105" t="s">
        <v>96</v>
      </c>
      <c r="C17" s="109">
        <v>4767</v>
      </c>
      <c r="D17" s="109">
        <v>5671</v>
      </c>
      <c r="E17" s="109">
        <v>7226</v>
      </c>
      <c r="F17" s="109">
        <v>8289</v>
      </c>
      <c r="G17" s="109">
        <v>8964</v>
      </c>
      <c r="H17" s="109">
        <v>8990</v>
      </c>
      <c r="I17" s="109">
        <v>8770</v>
      </c>
      <c r="J17" s="109">
        <v>8523</v>
      </c>
      <c r="K17" s="109">
        <v>7850</v>
      </c>
      <c r="L17" s="109">
        <v>7683</v>
      </c>
      <c r="M17" s="109">
        <v>7090</v>
      </c>
      <c r="N17" s="109">
        <v>6698</v>
      </c>
      <c r="O17" s="312"/>
      <c r="P17" s="492">
        <v>4767</v>
      </c>
      <c r="Q17" s="492">
        <v>5671</v>
      </c>
      <c r="R17" s="492">
        <v>7226</v>
      </c>
      <c r="S17" s="492">
        <v>8289</v>
      </c>
      <c r="T17" s="492">
        <v>8964</v>
      </c>
      <c r="U17" s="492">
        <v>8990</v>
      </c>
      <c r="V17" s="492">
        <v>8770</v>
      </c>
      <c r="W17" s="492">
        <v>8523</v>
      </c>
      <c r="X17" s="492">
        <v>7850</v>
      </c>
      <c r="Y17" s="492">
        <v>7683</v>
      </c>
      <c r="Z17" s="492">
        <v>7090</v>
      </c>
      <c r="AA17" s="492">
        <v>6698</v>
      </c>
    </row>
    <row r="18" spans="1:27" s="105" customFormat="1" ht="15.6" customHeight="1" x14ac:dyDescent="0.2">
      <c r="A18" s="103"/>
      <c r="B18" s="105" t="s">
        <v>67</v>
      </c>
      <c r="C18" s="109">
        <v>37188</v>
      </c>
      <c r="D18" s="109">
        <v>38011</v>
      </c>
      <c r="E18" s="109">
        <v>38431</v>
      </c>
      <c r="F18" s="109">
        <v>38631</v>
      </c>
      <c r="G18" s="109">
        <v>38878</v>
      </c>
      <c r="H18" s="109">
        <v>39247</v>
      </c>
      <c r="I18" s="109">
        <v>39645</v>
      </c>
      <c r="J18" s="109">
        <v>39890</v>
      </c>
      <c r="K18" s="109">
        <v>40591</v>
      </c>
      <c r="L18" s="109">
        <v>41285</v>
      </c>
      <c r="M18" s="109">
        <v>41967</v>
      </c>
      <c r="N18" s="109">
        <v>42654</v>
      </c>
      <c r="O18" s="312"/>
      <c r="P18" s="492">
        <v>37188</v>
      </c>
      <c r="Q18" s="492">
        <v>38011</v>
      </c>
      <c r="R18" s="492">
        <v>38431</v>
      </c>
      <c r="S18" s="492">
        <v>38631</v>
      </c>
      <c r="T18" s="492">
        <v>38878</v>
      </c>
      <c r="U18" s="492">
        <v>39247</v>
      </c>
      <c r="V18" s="492">
        <v>39645</v>
      </c>
      <c r="W18" s="492">
        <v>39890</v>
      </c>
      <c r="X18" s="492">
        <v>40591</v>
      </c>
      <c r="Y18" s="492">
        <v>41285</v>
      </c>
      <c r="Z18" s="492">
        <v>41967</v>
      </c>
      <c r="AA18" s="492">
        <v>42654</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8.7799999999999994</v>
      </c>
      <c r="D50" s="104">
        <v>9.4600000000000009</v>
      </c>
      <c r="E50" s="104">
        <v>10.49</v>
      </c>
      <c r="F50" s="104">
        <v>11.33</v>
      </c>
      <c r="G50" s="104">
        <v>9.7899999999999991</v>
      </c>
      <c r="H50" s="104">
        <v>8.15</v>
      </c>
      <c r="I50" s="104">
        <v>7.09</v>
      </c>
      <c r="J50" s="104">
        <v>5.91</v>
      </c>
      <c r="K50" s="104">
        <v>5.44</v>
      </c>
      <c r="L50" s="104">
        <v>5.08</v>
      </c>
      <c r="M50" s="104">
        <v>4.5999999999999996</v>
      </c>
      <c r="N50" s="104">
        <v>4.2300000000000004</v>
      </c>
      <c r="P50" s="182">
        <v>8.7799999999999994</v>
      </c>
      <c r="Q50" s="182">
        <v>9.4600000000000009</v>
      </c>
      <c r="R50" s="182">
        <v>10.49</v>
      </c>
      <c r="S50" s="182">
        <v>11.33</v>
      </c>
      <c r="T50" s="182">
        <v>9.7899999999999991</v>
      </c>
      <c r="U50" s="182">
        <v>8.15</v>
      </c>
      <c r="V50" s="182">
        <v>7.09</v>
      </c>
      <c r="W50" s="182">
        <v>5.91</v>
      </c>
      <c r="X50" s="182">
        <v>5.44</v>
      </c>
      <c r="Y50" s="182">
        <v>5.08</v>
      </c>
      <c r="Z50" s="182">
        <v>4.5999999999999996</v>
      </c>
      <c r="AA50" s="182">
        <v>4.2300000000000004</v>
      </c>
    </row>
    <row r="51" spans="1:27" s="105" customFormat="1" ht="15.6" customHeight="1" x14ac:dyDescent="0.2">
      <c r="A51" s="183" t="str">
        <f>A16</f>
        <v>Douglas County</v>
      </c>
      <c r="C51" s="104">
        <v>6.36</v>
      </c>
      <c r="D51" s="104">
        <v>7.45</v>
      </c>
      <c r="E51" s="104">
        <v>8.83</v>
      </c>
      <c r="F51" s="104">
        <v>10.35</v>
      </c>
      <c r="G51" s="104">
        <v>9.8800000000000008</v>
      </c>
      <c r="H51" s="104">
        <v>7.33</v>
      </c>
      <c r="I51" s="104">
        <v>5.99</v>
      </c>
      <c r="J51" s="104">
        <v>5.54</v>
      </c>
      <c r="K51" s="104">
        <v>4.5999999999999996</v>
      </c>
      <c r="L51" s="104">
        <v>4.3499999999999996</v>
      </c>
      <c r="M51" s="104">
        <v>3.78</v>
      </c>
      <c r="N51" s="104">
        <v>3.8</v>
      </c>
      <c r="P51" s="182">
        <v>6.36</v>
      </c>
      <c r="Q51" s="182">
        <v>7.45</v>
      </c>
      <c r="R51" s="182">
        <v>8.83</v>
      </c>
      <c r="S51" s="182">
        <v>10.35</v>
      </c>
      <c r="T51" s="182">
        <v>9.8800000000000008</v>
      </c>
      <c r="U51" s="182">
        <v>7.33</v>
      </c>
      <c r="V51" s="182">
        <v>5.99</v>
      </c>
      <c r="W51" s="182">
        <v>5.54</v>
      </c>
      <c r="X51" s="182">
        <v>4.5999999999999996</v>
      </c>
      <c r="Y51" s="182">
        <v>4.3499999999999996</v>
      </c>
      <c r="Z51" s="182">
        <v>3.78</v>
      </c>
      <c r="AA51" s="182">
        <v>3.8</v>
      </c>
    </row>
    <row r="52" spans="1:27" s="105" customFormat="1" ht="15.6" customHeight="1" x14ac:dyDescent="0.2">
      <c r="A52" s="103"/>
      <c r="B52" s="105" t="s">
        <v>95</v>
      </c>
      <c r="C52" s="109">
        <v>654</v>
      </c>
      <c r="D52" s="109">
        <v>776</v>
      </c>
      <c r="E52" s="109">
        <v>924</v>
      </c>
      <c r="F52" s="109">
        <v>1069</v>
      </c>
      <c r="G52" s="109">
        <v>1010</v>
      </c>
      <c r="H52" s="109">
        <v>746</v>
      </c>
      <c r="I52" s="109">
        <v>612</v>
      </c>
      <c r="J52" s="109">
        <v>564</v>
      </c>
      <c r="K52" s="109">
        <v>476</v>
      </c>
      <c r="L52" s="109">
        <v>456</v>
      </c>
      <c r="M52" s="109">
        <v>401</v>
      </c>
      <c r="N52" s="109">
        <v>407</v>
      </c>
      <c r="P52" s="146">
        <v>654</v>
      </c>
      <c r="Q52" s="146">
        <v>776</v>
      </c>
      <c r="R52" s="146">
        <v>924</v>
      </c>
      <c r="S52" s="492">
        <v>1069</v>
      </c>
      <c r="T52" s="492">
        <v>1010</v>
      </c>
      <c r="U52" s="146">
        <v>746</v>
      </c>
      <c r="V52" s="146">
        <v>612</v>
      </c>
      <c r="W52" s="146">
        <v>564</v>
      </c>
      <c r="X52" s="146">
        <v>476</v>
      </c>
      <c r="Y52" s="146">
        <v>456</v>
      </c>
      <c r="Z52" s="146">
        <v>401</v>
      </c>
      <c r="AA52" s="146">
        <v>407</v>
      </c>
    </row>
    <row r="53" spans="1:27" s="105" customFormat="1" ht="15.6" customHeight="1" x14ac:dyDescent="0.2">
      <c r="A53" s="103"/>
      <c r="B53" s="105" t="s">
        <v>94</v>
      </c>
      <c r="C53" s="109">
        <v>10291</v>
      </c>
      <c r="D53" s="109">
        <v>10414</v>
      </c>
      <c r="E53" s="109">
        <v>10466</v>
      </c>
      <c r="F53" s="109">
        <v>10326</v>
      </c>
      <c r="G53" s="109">
        <v>10225</v>
      </c>
      <c r="H53" s="109">
        <v>10171</v>
      </c>
      <c r="I53" s="109">
        <v>10219</v>
      </c>
      <c r="J53" s="109">
        <v>10187</v>
      </c>
      <c r="K53" s="109">
        <v>10344</v>
      </c>
      <c r="L53" s="109">
        <v>10472</v>
      </c>
      <c r="M53" s="109">
        <v>10597</v>
      </c>
      <c r="N53" s="109">
        <v>10698</v>
      </c>
      <c r="P53" s="492">
        <v>10291</v>
      </c>
      <c r="Q53" s="492">
        <v>10414</v>
      </c>
      <c r="R53" s="492">
        <v>10466</v>
      </c>
      <c r="S53" s="492">
        <v>10326</v>
      </c>
      <c r="T53" s="492">
        <v>10225</v>
      </c>
      <c r="U53" s="492">
        <v>10171</v>
      </c>
      <c r="V53" s="492">
        <v>10219</v>
      </c>
      <c r="W53" s="492">
        <v>10187</v>
      </c>
      <c r="X53" s="492">
        <v>10344</v>
      </c>
      <c r="Y53" s="492">
        <v>10472</v>
      </c>
      <c r="Z53" s="492">
        <v>10597</v>
      </c>
      <c r="AA53" s="492">
        <v>10698</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5.59</v>
      </c>
      <c r="D85" s="104">
        <v>7.92</v>
      </c>
      <c r="E85" s="104">
        <v>8.59</v>
      </c>
      <c r="F85" s="104">
        <v>8.5299999999999994</v>
      </c>
      <c r="G85" s="104">
        <v>8</v>
      </c>
      <c r="H85" s="104">
        <v>7.52</v>
      </c>
      <c r="I85" s="104">
        <v>6.82</v>
      </c>
      <c r="J85" s="104">
        <v>5.95</v>
      </c>
      <c r="K85" s="104">
        <v>6.17</v>
      </c>
      <c r="L85" s="104">
        <v>5.22</v>
      </c>
      <c r="M85" s="104">
        <v>5.03</v>
      </c>
      <c r="N85" s="104">
        <v>5.2</v>
      </c>
      <c r="P85" s="149">
        <v>5.59</v>
      </c>
      <c r="Q85" s="149">
        <v>7.92</v>
      </c>
      <c r="R85" s="149">
        <v>8.59</v>
      </c>
      <c r="S85" s="149">
        <v>8.5299999999999994</v>
      </c>
      <c r="T85" s="149">
        <v>8</v>
      </c>
      <c r="U85" s="149">
        <v>7.52</v>
      </c>
      <c r="V85" s="149">
        <v>6.82</v>
      </c>
      <c r="W85" s="149">
        <v>5.95</v>
      </c>
      <c r="X85" s="149">
        <v>6.17</v>
      </c>
      <c r="Y85" s="149">
        <v>5.22</v>
      </c>
      <c r="Z85" s="149">
        <v>5.03</v>
      </c>
      <c r="AA85" s="149">
        <v>5.2</v>
      </c>
    </row>
    <row r="86" spans="1:27" s="108" customFormat="1" ht="15.6" customHeight="1" x14ac:dyDescent="0.2">
      <c r="A86" s="106" t="str">
        <f>A16</f>
        <v>Douglas County</v>
      </c>
      <c r="B86" s="107"/>
      <c r="C86" s="104">
        <v>5.35</v>
      </c>
      <c r="D86" s="104">
        <v>7.61</v>
      </c>
      <c r="E86" s="104">
        <v>8.15</v>
      </c>
      <c r="F86" s="104">
        <v>8.01</v>
      </c>
      <c r="G86" s="104">
        <v>7.5</v>
      </c>
      <c r="H86" s="104">
        <v>6.96</v>
      </c>
      <c r="I86" s="104">
        <v>7.24</v>
      </c>
      <c r="J86" s="104">
        <v>6.27</v>
      </c>
      <c r="K86" s="104">
        <v>7.11</v>
      </c>
      <c r="L86" s="104">
        <v>5.71</v>
      </c>
      <c r="M86" s="104">
        <v>5.33</v>
      </c>
      <c r="N86" s="104">
        <v>5.63</v>
      </c>
      <c r="P86" s="161">
        <v>5.35</v>
      </c>
      <c r="Q86" s="161">
        <v>7.61</v>
      </c>
      <c r="R86" s="161">
        <v>8.15</v>
      </c>
      <c r="S86" s="161">
        <v>8.01</v>
      </c>
      <c r="T86" s="161">
        <v>7.5</v>
      </c>
      <c r="U86" s="161">
        <v>6.96</v>
      </c>
      <c r="V86" s="161">
        <v>7.24</v>
      </c>
      <c r="W86" s="161">
        <v>6.27</v>
      </c>
      <c r="X86" s="161">
        <v>7.11</v>
      </c>
      <c r="Y86" s="161">
        <v>5.71</v>
      </c>
      <c r="Z86" s="161">
        <v>5.33</v>
      </c>
      <c r="AA86" s="161">
        <v>5.63</v>
      </c>
    </row>
    <row r="87" spans="1:27" s="94" customFormat="1" ht="15.6" customHeight="1" x14ac:dyDescent="0.2">
      <c r="A87" s="103"/>
      <c r="B87" s="105" t="s">
        <v>92</v>
      </c>
      <c r="C87" s="109">
        <v>1130</v>
      </c>
      <c r="D87" s="109">
        <v>1680</v>
      </c>
      <c r="E87" s="109">
        <v>1790</v>
      </c>
      <c r="F87" s="109">
        <v>1740</v>
      </c>
      <c r="G87" s="109">
        <v>1640</v>
      </c>
      <c r="H87" s="109">
        <v>1470</v>
      </c>
      <c r="I87" s="109">
        <v>1397</v>
      </c>
      <c r="J87" s="109">
        <v>1241</v>
      </c>
      <c r="K87" s="109">
        <v>1469</v>
      </c>
      <c r="L87" s="109">
        <v>1200</v>
      </c>
      <c r="M87" s="109">
        <v>1151</v>
      </c>
      <c r="N87" s="109">
        <v>1237</v>
      </c>
      <c r="P87" s="493">
        <v>1130</v>
      </c>
      <c r="Q87" s="493">
        <v>1680</v>
      </c>
      <c r="R87" s="493">
        <v>1790</v>
      </c>
      <c r="S87" s="493">
        <v>1740</v>
      </c>
      <c r="T87" s="493">
        <v>1640</v>
      </c>
      <c r="U87" s="493">
        <v>1470</v>
      </c>
      <c r="V87" s="493">
        <v>1397</v>
      </c>
      <c r="W87" s="493">
        <v>1241</v>
      </c>
      <c r="X87" s="493">
        <v>1469</v>
      </c>
      <c r="Y87" s="493">
        <v>1200</v>
      </c>
      <c r="Z87" s="493">
        <v>1151</v>
      </c>
      <c r="AA87" s="493">
        <v>1237</v>
      </c>
    </row>
    <row r="88" spans="1:27" s="94" customFormat="1" ht="15.6" customHeight="1" x14ac:dyDescent="0.2">
      <c r="A88" s="103"/>
      <c r="B88" s="105" t="s">
        <v>91</v>
      </c>
      <c r="C88" s="109">
        <v>21140</v>
      </c>
      <c r="D88" s="109">
        <v>22070</v>
      </c>
      <c r="E88" s="109">
        <v>21960</v>
      </c>
      <c r="F88" s="109">
        <v>21710</v>
      </c>
      <c r="G88" s="109">
        <v>21880</v>
      </c>
      <c r="H88" s="109">
        <v>21130</v>
      </c>
      <c r="I88" s="109">
        <v>19285</v>
      </c>
      <c r="J88" s="109">
        <v>19808</v>
      </c>
      <c r="K88" s="109">
        <v>20661</v>
      </c>
      <c r="L88" s="109">
        <v>21012</v>
      </c>
      <c r="M88" s="109">
        <v>21603</v>
      </c>
      <c r="N88" s="109">
        <v>21968</v>
      </c>
      <c r="P88" s="493">
        <v>21140</v>
      </c>
      <c r="Q88" s="493">
        <v>22070</v>
      </c>
      <c r="R88" s="493">
        <v>21960</v>
      </c>
      <c r="S88" s="493">
        <v>21710</v>
      </c>
      <c r="T88" s="493">
        <v>21880</v>
      </c>
      <c r="U88" s="493">
        <v>21130</v>
      </c>
      <c r="V88" s="493">
        <v>19285</v>
      </c>
      <c r="W88" s="493">
        <v>19808</v>
      </c>
      <c r="X88" s="493">
        <v>20661</v>
      </c>
      <c r="Y88" s="493">
        <v>21012</v>
      </c>
      <c r="Z88" s="493">
        <v>21603</v>
      </c>
      <c r="AA88" s="493">
        <v>21968</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49.91</v>
      </c>
      <c r="D120" s="104">
        <v>49.38</v>
      </c>
      <c r="E120" s="104">
        <v>50.97</v>
      </c>
      <c r="F120" s="104">
        <v>52.48</v>
      </c>
      <c r="G120" s="104">
        <v>53.03</v>
      </c>
      <c r="H120" s="104">
        <v>54.48</v>
      </c>
      <c r="I120" s="104">
        <v>54.7</v>
      </c>
      <c r="J120" s="104">
        <v>54.53</v>
      </c>
      <c r="K120" s="104">
        <v>53.82</v>
      </c>
      <c r="L120" s="104">
        <v>53.48</v>
      </c>
      <c r="M120" s="104">
        <v>52.71</v>
      </c>
      <c r="N120" s="104">
        <v>54.81</v>
      </c>
      <c r="P120" s="182">
        <v>49.91</v>
      </c>
      <c r="Q120" s="182">
        <v>49.38</v>
      </c>
      <c r="R120" s="182">
        <v>50.97</v>
      </c>
      <c r="S120" s="182">
        <v>52.48</v>
      </c>
      <c r="T120" s="182">
        <v>53.03</v>
      </c>
      <c r="U120" s="182">
        <v>54.48</v>
      </c>
      <c r="V120" s="182">
        <v>54.7</v>
      </c>
      <c r="W120" s="182">
        <v>54.53</v>
      </c>
      <c r="X120" s="182">
        <v>53.82</v>
      </c>
      <c r="Y120" s="182">
        <v>53.48</v>
      </c>
      <c r="Z120" s="182">
        <v>52.71</v>
      </c>
      <c r="AA120" s="182">
        <v>54.81</v>
      </c>
    </row>
    <row r="121" spans="1:27" s="107" customFormat="1" ht="15.6" customHeight="1" x14ac:dyDescent="0.2">
      <c r="A121" s="106" t="str">
        <f>$A$16</f>
        <v>Douglas County</v>
      </c>
      <c r="C121" s="104">
        <v>52.99</v>
      </c>
      <c r="D121" s="104">
        <v>57.02</v>
      </c>
      <c r="E121" s="104">
        <v>60.07</v>
      </c>
      <c r="F121" s="104">
        <v>60.62</v>
      </c>
      <c r="G121" s="104">
        <v>62.79</v>
      </c>
      <c r="H121" s="104">
        <v>62.63</v>
      </c>
      <c r="I121" s="104">
        <v>64.180000000000007</v>
      </c>
      <c r="J121" s="104">
        <v>61.31</v>
      </c>
      <c r="K121" s="104">
        <v>61.11</v>
      </c>
      <c r="L121" s="104">
        <v>60.36</v>
      </c>
      <c r="M121" s="104">
        <v>57.96</v>
      </c>
      <c r="N121" s="104">
        <v>59.72</v>
      </c>
      <c r="P121" s="182">
        <v>52.99</v>
      </c>
      <c r="Q121" s="182">
        <v>57.02</v>
      </c>
      <c r="R121" s="182">
        <v>60.07</v>
      </c>
      <c r="S121" s="182">
        <v>60.62</v>
      </c>
      <c r="T121" s="182">
        <v>62.79</v>
      </c>
      <c r="U121" s="182">
        <v>62.63</v>
      </c>
      <c r="V121" s="182">
        <v>64.180000000000007</v>
      </c>
      <c r="W121" s="182">
        <v>61.31</v>
      </c>
      <c r="X121" s="182">
        <v>61.11</v>
      </c>
      <c r="Y121" s="182">
        <v>60.36</v>
      </c>
      <c r="Z121" s="182">
        <v>57.96</v>
      </c>
      <c r="AA121" s="182">
        <v>59.72</v>
      </c>
    </row>
    <row r="122" spans="1:27" s="105" customFormat="1" ht="15.6" customHeight="1" x14ac:dyDescent="0.2">
      <c r="A122" s="103"/>
      <c r="B122" s="105" t="s">
        <v>265</v>
      </c>
      <c r="C122" s="109">
        <v>3700</v>
      </c>
      <c r="D122" s="109">
        <v>4007</v>
      </c>
      <c r="E122" s="109">
        <v>4245</v>
      </c>
      <c r="F122" s="109">
        <v>4327</v>
      </c>
      <c r="G122" s="109">
        <v>4384</v>
      </c>
      <c r="H122" s="109">
        <v>4504</v>
      </c>
      <c r="I122" s="109">
        <v>4626</v>
      </c>
      <c r="J122" s="109">
        <v>4519</v>
      </c>
      <c r="K122" s="109">
        <v>4592</v>
      </c>
      <c r="L122" s="109">
        <v>4642</v>
      </c>
      <c r="M122" s="109">
        <v>4536</v>
      </c>
      <c r="N122" s="109">
        <v>4640</v>
      </c>
      <c r="P122" s="492">
        <v>3700</v>
      </c>
      <c r="Q122" s="492">
        <v>4007</v>
      </c>
      <c r="R122" s="492">
        <v>4245</v>
      </c>
      <c r="S122" s="492">
        <v>4327</v>
      </c>
      <c r="T122" s="492">
        <v>4384</v>
      </c>
      <c r="U122" s="492">
        <v>4504</v>
      </c>
      <c r="V122" s="492">
        <v>4626</v>
      </c>
      <c r="W122" s="492">
        <v>4519</v>
      </c>
      <c r="X122" s="492">
        <v>4592</v>
      </c>
      <c r="Y122" s="492">
        <v>4642</v>
      </c>
      <c r="Z122" s="492">
        <v>4536</v>
      </c>
      <c r="AA122" s="492">
        <v>4640</v>
      </c>
    </row>
    <row r="123" spans="1:27" s="105" customFormat="1" ht="15.6" customHeight="1" x14ac:dyDescent="0.2">
      <c r="A123" s="103"/>
      <c r="B123" s="105" t="s">
        <v>266</v>
      </c>
      <c r="C123" s="109">
        <v>6982</v>
      </c>
      <c r="D123" s="109">
        <v>7027</v>
      </c>
      <c r="E123" s="109">
        <v>7067</v>
      </c>
      <c r="F123" s="109">
        <v>7138</v>
      </c>
      <c r="G123" s="109">
        <v>6982</v>
      </c>
      <c r="H123" s="109">
        <v>7191</v>
      </c>
      <c r="I123" s="109">
        <v>7208</v>
      </c>
      <c r="J123" s="109">
        <v>7371</v>
      </c>
      <c r="K123" s="109">
        <v>7514</v>
      </c>
      <c r="L123" s="109">
        <v>7691</v>
      </c>
      <c r="M123" s="109">
        <v>7826</v>
      </c>
      <c r="N123" s="109">
        <v>7769</v>
      </c>
      <c r="P123" s="492">
        <v>6982</v>
      </c>
      <c r="Q123" s="494">
        <v>7027</v>
      </c>
      <c r="R123" s="494">
        <v>7067</v>
      </c>
      <c r="S123" s="492">
        <v>7138</v>
      </c>
      <c r="T123" s="492">
        <v>6982</v>
      </c>
      <c r="U123" s="492">
        <v>7191</v>
      </c>
      <c r="V123" s="492">
        <v>7208</v>
      </c>
      <c r="W123" s="492">
        <v>7371</v>
      </c>
      <c r="X123" s="492">
        <v>7514</v>
      </c>
      <c r="Y123" s="492">
        <v>7691</v>
      </c>
      <c r="Z123" s="492">
        <v>7826</v>
      </c>
      <c r="AA123" s="492">
        <v>7769</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2021-01-28T22:44:31Z</dcterms:modified>
</cp:coreProperties>
</file>