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<sst xmlns="http://schemas.openxmlformats.org/spreadsheetml/2006/main" count="3042" uniqueCount="765">
  <si>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</si>
  <si>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</si>
  <si>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</si>
  <si>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</si>
  <si>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</si>
  <si>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</si>
  <si>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</si>
  <si>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</si>
  <si>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</si>
  <si>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</si>
  <si>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</si>
  <si>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</si>
  <si>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</si>
  <si>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</si>
  <si>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</si>
  <si>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</si>
  <si>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</si>
  <si>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</si>
  <si>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</si>
  <si>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</si>
  <si>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</si>
  <si>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</si>
  <si>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</si>
  <si>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</si>
  <si>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</si>
  <si>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</si>
  <si>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</si>
  <si>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</si>
  <si>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</si>
  <si>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</si>
  <si>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</si>
  <si>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</si>
  <si>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</si>
  <si>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</si>
  <si>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</si>
  <si>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</si>
  <si>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</si>
  <si>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</si>
  <si>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</si>
  <si>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</si>
  <si>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</si>
  <si>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</si>
  <si>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</si>
  <si>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</si>
  <si>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</si>
  <si>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</si>
  <si>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</si>
  <si>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</si>
  <si>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</si>
  <si>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</si>
  <si>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</si>
  <si>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</si>
  <si>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</si>
  <si>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</si>
  <si>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</si>
  <si>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</si>
  <si>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</si>
  <si>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</si>
  <si>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</si>
  <si>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</si>
  <si>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</si>
  <si>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</si>
  <si>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</si>
  <si>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</si>
  <si>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</si>
  <si>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</si>
  <si>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</si>
  <si>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</si>
  <si>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</si>
  <si>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</si>
  <si>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</si>
  <si>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</si>
  <si>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</si>
  <si>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</si>
  <si>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</si>
  <si>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</si>
  <si>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</si>
  <si>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</si>
  <si>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</si>
  <si>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</si>
  <si>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</si>
  <si>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</si>
  <si>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</si>
  <si>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</si>
  <si>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</si>
  <si>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</si>
  <si>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</si>
  <si>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</si>
  <si>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</si>
  <si>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</si>
  <si>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</si>
  <si>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</si>
  <si>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</si>
  <si>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</si>
  <si>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</si>
  <si>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</si>
  <si>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</si>
  <si>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</si>
  <si>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</si>
  <si>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</si>
  <si>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</si>
  <si>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</si>
  <si>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</si>
  <si>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</si>
  <si>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</si>
  <si>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</si>
  <si>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</si>
  <si>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</si>
  <si>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</si>
  <si>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</si>
  <si>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</si>
  <si>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</si>
  <si>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</si>
  <si>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</si>
  <si>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</si>
  <si>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</si>
  <si>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</si>
  <si>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</si>
  <si>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</si>
  <si>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</si>
  <si>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</si>
  <si>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</si>
  <si>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</si>
  <si>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</si>
  <si>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</si>
  <si>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</si>
  <si>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</si>
  <si>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</si>
  <si>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</si>
  <si>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</si>
  <si>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</si>
  <si>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</si>
  <si>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</si>
  <si>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</si>
  <si>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</si>
  <si>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</si>
  <si>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</si>
  <si>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</si>
  <si>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</si>
  <si>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</si>
  <si>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</si>
  <si>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</si>
  <si>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</si>
  <si>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</si>
  <si>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</si>
  <si>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</si>
  <si>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</si>
  <si>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</si>
  <si>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</si>
  <si>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</si>
  <si>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</si>
  <si>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</si>
  <si>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</si>
  <si>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</si>
  <si>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</si>
  <si>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</si>
  <si>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</si>
  <si>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</si>
  <si>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</si>
  <si>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</si>
  <si>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</si>
  <si>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</si>
  <si>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</si>
  <si>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</si>
  <si>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</si>
  <si>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</si>
  <si>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</si>
  <si>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</si>
  <si>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</si>
  <si>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</si>
  <si>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</si>
  <si>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</si>
  <si>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</si>
  <si>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</si>
  <si>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</si>
  <si>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</si>
  <si>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</si>
  <si>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</si>
  <si>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</si>
  <si>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</si>
  <si>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</si>
  <si>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</si>
  <si>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</si>
  <si>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</si>
  <si>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</si>
  <si>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</si>
  <si>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</si>
  <si>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</si>
  <si>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</si>
  <si>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</si>
  <si>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</si>
  <si>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</si>
  <si>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</si>
  <si>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</si>
  <si>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</si>
  <si>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</si>
  <si>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</si>
  <si>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</si>
  <si>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</si>
  <si>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</si>
  <si>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</si>
  <si>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</si>
  <si>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</si>
  <si>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</si>
  <si>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</si>
  <si>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</si>
  <si>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</si>
  <si>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</si>
  <si>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</si>
  <si>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</si>
  <si>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</si>
  <si>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</si>
  <si>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</si>
  <si>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</si>
  <si>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</si>
  <si>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</si>
  <si>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</si>
  <si>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</si>
  <si>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</si>
  <si>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</si>
  <si>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</si>
  <si>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</si>
  <si>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</si>
  <si>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</si>
  <si>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</si>
  <si>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</si>
  <si>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</si>
  <si>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</si>
  <si>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</si>
  <si>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</si>
  <si>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</si>
  <si>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</si>
  <si>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</si>
  <si>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</si>
  <si>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</si>
  <si>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</si>
  <si>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</si>
  <si>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</si>
  <si>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</si>
  <si>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</si>
  <si>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</si>
  <si>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</si>
  <si>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</si>
  <si>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</si>
  <si>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</si>
  <si>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</si>
  <si>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</si>
  <si>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</si>
  <si>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</si>
  <si>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</si>
  <si>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</si>
  <si>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</si>
  <si>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</si>
  <si>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</si>
  <si>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</si>
  <si>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</si>
  <si>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</si>
  <si>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</si>
  <si>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</si>
  <si>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</si>
  <si>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</si>
  <si>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</si>
  <si>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</si>
  <si>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</si>
  <si>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</si>
  <si>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</si>
  <si>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</si>
  <si>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</si>
  <si>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</si>
  <si>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</si>
  <si>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</si>
  <si>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</si>
  <si>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</si>
  <si>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</si>
  <si>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</si>
  <si>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</si>
  <si>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</si>
  <si>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</si>
  <si>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</si>
  <si>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</si>
  <si>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</si>
  <si>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</si>
  <si>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</si>
  <si>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</si>
  <si>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</si>
  <si>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</si>
  <si>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</si>
  <si>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</si>
  <si>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</si>
  <si>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</si>
  <si>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</si>
  <si>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</si>
  <si>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</si>
  <si>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</si>
  <si>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</si>
  <si>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</si>
  <si>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</si>
  <si>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</si>
  <si>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</si>
  <si>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</si>
  <si>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</si>
  <si>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</si>
  <si>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</si>
  <si>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</si>
  <si>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</si>
  <si>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</si>
  <si>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</si>
  <si>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</si>
  <si>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</si>
  <si>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</si>
  <si>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</si>
  <si>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</si>
  <si>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</si>
  <si>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</si>
  <si>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</si>
  <si>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</si>
  <si>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</si>
  <si>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</si>
  <si>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</si>
  <si>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</si>
  <si>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</si>
  <si>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</si>
  <si>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</si>
  <si>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</si>
  <si>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</si>
  <si>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</si>
  <si>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</si>
  <si>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</si>
  <si>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</si>
  <si>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</si>
  <si>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</si>
  <si>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</si>
  <si>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</si>
  <si>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</si>
  <si>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</si>
  <si>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</si>
  <si>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</si>
  <si>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</si>
  <si>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</si>
  <si>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</si>
  <si>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</si>
  <si>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</si>
  <si>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</si>
  <si>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</si>
  <si>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</si>
  <si>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</si>
  <si>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</si>
  <si>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</si>
  <si>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</si>
  <si>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</si>
  <si>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</si>
  <si>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</si>
  <si>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</si>
  <si>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</si>
  <si>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</si>
  <si>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</si>
  <si>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</si>
  <si>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</si>
  <si>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</si>
  <si>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</si>
  <si>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</si>
  <si>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</si>
  <si>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</si>
  <si>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</si>
  <si>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</si>
  <si>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</si>
  <si>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</si>
  <si>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</si>
  <si>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</si>
  <si>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</si>
  <si>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</si>
  <si>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</si>
  <si>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</si>
  <si>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</si>
  <si>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</si>
  <si>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</si>
  <si>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</si>
  <si>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</si>
  <si>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</si>
  <si>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</si>
  <si>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</si>
  <si>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</si>
  <si>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</si>
  <si>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</si>
  <si>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</si>
  <si>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</si>
  <si>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</si>
  <si>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</si>
  <si>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</si>
  <si>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</si>
  <si>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</si>
  <si>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</si>
  <si>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</si>
  <si>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</si>
  <si>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</si>
  <si>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</si>
  <si>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</si>
  <si>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</si>
  <si>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</si>
  <si>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</si>
  <si>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</si>
  <si>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</si>
  <si>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</si>
  <si>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</si>
  <si>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</si>
  <si>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</si>
  <si>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</si>
  <si>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</si>
  <si>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</si>
  <si>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</si>
  <si>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</si>
  <si>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</si>
  <si>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</si>
  <si>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</si>
  <si>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</si>
  <si>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</si>
  <si>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</si>
  <si>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</si>
  <si>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</si>
  <si>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</si>
  <si>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</si>
  <si>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</si>
  <si>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</si>
  <si>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</si>
  <si>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</si>
  <si>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</si>
  <si>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</si>
  <si>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</si>
  <si>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</si>
  <si>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</si>
  <si>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</si>
  <si>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</si>
  <si>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</si>
  <si>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</si>
  <si>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</si>
  <si>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</si>
  <si>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</si>
  <si>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</si>
  <si>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</si>
  <si>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</si>
  <si>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</si>
  <si>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</si>
  <si>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</si>
  <si>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</si>
  <si>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</si>
  <si>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</si>
  <si>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</si>
  <si>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</si>
  <si>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</si>
  <si>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</si>
  <si>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</si>
  <si>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</si>
  <si>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</si>
  <si>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</si>
  <si>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</si>
  <si>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</si>
  <si>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</si>
  <si>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</si>
  <si>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</si>
  <si>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</si>
  <si>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</si>
  <si>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</si>
  <si>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</si>
  <si>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</si>
  <si>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</si>
  <si>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</si>
  <si>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</si>
  <si>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</si>
  <si>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</si>
  <si>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</si>
  <si>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</si>
  <si>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</si>
  <si>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</si>
  <si>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</si>
  <si>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</si>
  <si>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</si>
  <si>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</si>
  <si>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</si>
  <si>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</si>
  <si>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</si>
  <si>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</si>
  <si>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</si>
  <si>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</si>
  <si>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</si>
  <si>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</si>
  <si>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</si>
  <si>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</si>
  <si>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</si>
  <si>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</si>
  <si>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</si>
  <si>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</si>
  <si>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</si>
  <si>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</si>
  <si>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</si>
  <si>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</si>
  <si>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</si>
  <si>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</si>
  <si>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</si>
  <si>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</si>
  <si>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</si>
  <si>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</si>
  <si>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</si>
  <si>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</si>
  <si>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</si>
  <si>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</si>
  <si>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</si>
  <si>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</si>
  <si>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</si>
  <si>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</si>
  <si>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</si>
  <si>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</si>
  <si>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</si>
  <si>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</si>
  <si>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</si>
  <si>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</si>
  <si>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</si>
  <si>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</si>
  <si>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</si>
  <si>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</si>
  <si>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</si>
  <si>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</si>
  <si>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</si>
  <si>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</si>
  <si>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</si>
  <si>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</si>
  <si>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</si>
  <si>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</si>
  <si>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</si>
  <si>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</si>
  <si>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</si>
  <si>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</si>
  <si>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</si>
  <si>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</si>
  <si>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</si>
  <si>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</si>
  <si>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</si>
  <si>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</si>
  <si>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</si>
  <si>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</si>
  <si>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</si>
  <si>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</si>
  <si>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</si>
  <si>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</si>
  <si>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</si>
  <si>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</si>
  <si>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</si>
  <si>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</si>
  <si>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</si>
  <si>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</si>
  <si>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</si>
  <si>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</si>
  <si>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</si>
  <si>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</si>
  <si>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</si>
  <si>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</si>
  <si>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</si>
  <si>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</si>
  <si>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</si>
  <si>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</si>
  <si>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</si>
  <si>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</si>
  <si>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</si>
  <si>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</si>
  <si>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</si>
  <si>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</si>
  <si>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</si>
  <si>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</si>
  <si>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</si>
  <si>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</si>
  <si>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</si>
  <si>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</si>
  <si>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</si>
  <si>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</si>
  <si>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</si>
  <si>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</si>
  <si>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</si>
  <si>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</si>
  <si>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</si>
  <si>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</si>
  <si>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</si>
  <si>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</si>
  <si>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</si>
  <si>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</si>
  <si>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</si>
  <si>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</si>
  <si>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</si>
  <si>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</si>
  <si>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</si>
  <si>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</si>
  <si>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</si>
  <si>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</si>
  <si>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</si>
  <si>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</si>
  <si>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</si>
  <si>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</si>
  <si>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</si>
  <si>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</si>
  <si>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</si>
  <si>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</si>
  <si>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</si>
  <si>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</si>
  <si>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</si>
  <si>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</si>
  <si>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</si>
  <si>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</si>
  <si>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</si>
  <si>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</si>
  <si>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</si>
  <si>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</si>
  <si>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</si>
  <si>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</si>
  <si>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</si>
  <si>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</si>
  <si>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</si>
  <si>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</si>
  <si>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</si>
  <si>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</si>
  <si>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</si>
  <si>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</si>
  <si>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</si>
  <si>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</si>
  <si>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</si>
  <si>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</si>
  <si>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</si>
  <si>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</si>
  <si>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</si>
  <si>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</si>
  <si>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</si>
  <si>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</si>
  <si>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</si>
  <si>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</si>
  <si>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</si>
  <si>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</si>
  <si>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</si>
  <si>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</si>
  <si>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</si>
  <si>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</si>
  <si>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</si>
  <si>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</si>
  <si>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</si>
  <si>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</si>
  <si>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</si>
  <si>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</si>
  <si>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</si>
  <si>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</si>
  <si>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</si>
  <si>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</si>
  <si>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</si>
  <si>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</si>
  <si>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</si>
  <si>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</si>
  <si>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</si>
  <si>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</si>
  <si>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</si>
  <si>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</si>
  <si>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</si>
  <si>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</si>
  <si>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</si>
  <si>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</si>
  <si>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</si>
  <si>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</si>
  <si>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</si>
  <si>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</si>
  <si>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</si>
  <si>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</si>
  <si>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</si>
  <si>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</si>
  <si>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</si>
  <si>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</si>
  <si>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</si>
  <si>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</si>
  <si>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</si>
  <si>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</si>
  <si>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</si>
  <si>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</si>
  <si>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</si>
  <si>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</si>
  <si>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</si>
  <si>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</si>
  <si>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</si>
  <si>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</si>
  <si>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</si>
  <si>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</si>
  <si>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</si>
  <si>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</si>
  <si>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</si>
  <si>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</si>
  <si>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</si>
  <si>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</si>
  <si>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</si>
  <si>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</si>
  <si>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</si>
  <si>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</si>
  <si>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</si>
  <si>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</si>
  <si>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</si>
  <si>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</si>
  <si>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</si>
  <si>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</si>
  <si>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</si>
  <si>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</si>
  <si>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</si>
  <si>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</si>
  <si>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</si>
  <si>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</si>
  <si>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</si>
  <si>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</si>
  <si>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</si>
  <si>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</si>
  <si>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</si>
  <si>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</si>
  <si>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</si>
  <si>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</si>
  <si>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</si>
  <si>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</si>
  <si>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</si>
  <si>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</si>
  <si>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</si>
  <si>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</si>
  <si>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</si>
  <si>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</si>
  <si>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</si>
  <si>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</si>
  <si>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</si>
  <si>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</si>
  <si>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</si>
  <si>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</si>
  <si>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</si>
  <si>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</si>
  <si>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</si>
  <si>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</si>
  <si>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Pierce      </t>
  </si>
  <si>
    <t>4.47-27:2020</t>
  </si>
  <si>
    <t xml:space="preserve">Auburn PD </t>
  </si>
  <si>
    <t xml:space="preserve">Bonney Lake PD </t>
  </si>
  <si>
    <t xml:space="preserve">Buckley PD </t>
  </si>
  <si>
    <t xml:space="preserve">Dupont PD </t>
  </si>
  <si>
    <t xml:space="preserve">Eatonville PD </t>
  </si>
  <si>
    <t xml:space="preserve">Edgewood PD </t>
  </si>
  <si>
    <t xml:space="preserve">Enumclaw PD </t>
  </si>
  <si>
    <t xml:space="preserve">Federal Way PD </t>
  </si>
  <si>
    <t xml:space="preserve">Fife PD </t>
  </si>
  <si>
    <t xml:space="preserve">Fircrest PD </t>
  </si>
  <si>
    <t xml:space="preserve">Gig Harbor PD </t>
  </si>
  <si>
    <t xml:space="preserve">King County PD </t>
  </si>
  <si>
    <t xml:space="preserve">Kitsap CO </t>
  </si>
  <si>
    <t xml:space="preserve">Lakewood PD </t>
  </si>
  <si>
    <t xml:space="preserve">Lewis CO </t>
  </si>
  <si>
    <t xml:space="preserve">Milton PD </t>
  </si>
  <si>
    <t xml:space="preserve">Muckleshoot Tribal PD </t>
  </si>
  <si>
    <t xml:space="preserve">Nisqually Tribal PD </t>
  </si>
  <si>
    <t xml:space="preserve">Orting PD </t>
  </si>
  <si>
    <t xml:space="preserve">Pacific PD </t>
  </si>
  <si>
    <t xml:space="preserve">Pierce CO </t>
  </si>
  <si>
    <t xml:space="preserve">Puyallup PD </t>
  </si>
  <si>
    <t xml:space="preserve">Puyallup Tribal PD </t>
  </si>
  <si>
    <t xml:space="preserve">Roy PD </t>
  </si>
  <si>
    <t xml:space="preserve">Ruston PD </t>
  </si>
  <si>
    <t xml:space="preserve">Steilacoom PD </t>
  </si>
  <si>
    <t xml:space="preserve">Sumner PD </t>
  </si>
  <si>
    <t xml:space="preserve">Tacoma PD </t>
  </si>
  <si>
    <t xml:space="preserve">Thurston CO </t>
  </si>
  <si>
    <t xml:space="preserve">University Place PD </t>
  </si>
  <si>
    <t xml:space="preserve">Wilkeson PD </t>
  </si>
  <si>
    <t xml:space="preserve">Yakima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</si>
</sst>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Pierce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1.01</c:v>
                </c:pt>
                <c:pt idx="1">
                  <c:v>0.93</c:v>
                </c:pt>
                <c:pt idx="2">
                  <c:v>0.95</c:v>
                </c:pt>
                <c:pt idx="3">
                  <c:v>0.94</c:v>
                </c:pt>
                <c:pt idx="4">
                  <c:v>0.86</c:v>
                </c:pt>
                <c:pt idx="5">
                  <c:v>0.86</c:v>
                </c:pt>
                <c:pt idx="6">
                  <c:v>0.84</c:v>
                </c:pt>
                <c:pt idx="7">
                  <c:v>0.83</c:v>
                </c:pt>
                <c:pt idx="8">
                  <c:v>0.8</c:v>
                </c:pt>
                <c:pt idx="9">
                  <c:v>0.82</c:v>
                </c:pt>
                <c:pt idx="10">
                  <c:v>0.77</c:v>
                </c:pt>
                <c:pt idx="11">
                  <c:v>0.74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1.01</c:v>
                </c:pt>
                <c:pt idx="1">
                  <c:v>0.93</c:v>
                </c:pt>
                <c:pt idx="2">
                  <c:v>0.94</c:v>
                </c:pt>
                <c:pt idx="3">
                  <c:v>0.92</c:v>
                </c:pt>
                <c:pt idx="4">
                  <c:v>0.84</c:v>
                </c:pt>
                <c:pt idx="5">
                  <c:v>0.84</c:v>
                </c:pt>
                <c:pt idx="6">
                  <c:v>0.82</c:v>
                </c:pt>
                <c:pt idx="7">
                  <c:v>0.81</c:v>
                </c:pt>
                <c:pt idx="8">
                  <c:v>0.79</c:v>
                </c:pt>
                <c:pt idx="9">
                  <c:v>0.79</c:v>
                </c:pt>
                <c:pt idx="10">
                  <c:v>0.74</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Pierce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9.34</c:v>
                </c:pt>
                <c:pt idx="1">
                  <c:v>10.84</c:v>
                </c:pt>
                <c:pt idx="2">
                  <c:v>11.76</c:v>
                </c:pt>
                <c:pt idx="3">
                  <c:v>12.67</c:v>
                </c:pt>
                <c:pt idx="4">
                  <c:v>10.92</c:v>
                </c:pt>
                <c:pt idx="5">
                  <c:v>9.89</c:v>
                </c:pt>
                <c:pt idx="6">
                  <c:v>9.0399999999999991</c:v>
                </c:pt>
                <c:pt idx="7">
                  <c:v>7.67</c:v>
                </c:pt>
                <c:pt idx="8">
                  <c:v>6.84</c:v>
                </c:pt>
                <c:pt idx="9">
                  <c:v>6.07</c:v>
                </c:pt>
                <c:pt idx="10">
                  <c:v>5.38</c:v>
                </c:pt>
                <c:pt idx="11">
                  <c:v>4.76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8.0299999999999994</c:v>
                </c:pt>
                <c:pt idx="1">
                  <c:v>9.14</c:v>
                </c:pt>
                <c:pt idx="2">
                  <c:v>9.7200000000000006</c:v>
                </c:pt>
                <c:pt idx="3">
                  <c:v>10.6</c:v>
                </c:pt>
                <c:pt idx="4">
                  <c:v>9.4</c:v>
                </c:pt>
                <c:pt idx="5">
                  <c:v>8.4499999999999993</c:v>
                </c:pt>
                <c:pt idx="6">
                  <c:v>7.71</c:v>
                </c:pt>
                <c:pt idx="7">
                  <c:v>6.49</c:v>
                </c:pt>
                <c:pt idx="8">
                  <c:v>5.96</c:v>
                </c:pt>
                <c:pt idx="9">
                  <c:v>5.43</c:v>
                </c:pt>
                <c:pt idx="10">
                  <c:v>4.87</c:v>
                </c:pt>
                <c:pt idx="11">
                  <c:v>4.42</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Pierce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Pierce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12.29</c:v>
                </c:pt>
                <c:pt idx="1">
                  <c:v>15.73</c:v>
                </c:pt>
                <c:pt idx="2">
                  <c:v>19.36</c:v>
                </c:pt>
                <c:pt idx="3">
                  <c:v>22.14</c:v>
                </c:pt>
                <c:pt idx="4">
                  <c:v>23.71</c:v>
                </c:pt>
                <c:pt idx="5">
                  <c:v>24.14</c:v>
                </c:pt>
                <c:pt idx="6">
                  <c:v>23.94</c:v>
                </c:pt>
                <c:pt idx="7">
                  <c:v>22.89</c:v>
                </c:pt>
                <c:pt idx="8">
                  <c:v>21.52</c:v>
                </c:pt>
                <c:pt idx="9">
                  <c:v>20.05</c:v>
                </c:pt>
                <c:pt idx="10">
                  <c:v>18.78</c:v>
                </c:pt>
                <c:pt idx="11">
                  <c:v>17.34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12.03</c:v>
                </c:pt>
                <c:pt idx="1">
                  <c:v>15.25</c:v>
                </c:pt>
                <c:pt idx="2">
                  <c:v>18.489999999999998</c:v>
                </c:pt>
                <c:pt idx="3">
                  <c:v>21.01</c:v>
                </c:pt>
                <c:pt idx="4">
                  <c:v>22.17</c:v>
                </c:pt>
                <c:pt idx="5">
                  <c:v>22.32</c:v>
                </c:pt>
                <c:pt idx="6">
                  <c:v>21.89</c:v>
                </c:pt>
                <c:pt idx="7">
                  <c:v>20.75</c:v>
                </c:pt>
                <c:pt idx="8">
                  <c:v>19.54</c:v>
                </c:pt>
                <c:pt idx="9">
                  <c:v>18.29</c:v>
                </c:pt>
                <c:pt idx="10">
                  <c:v>17.170000000000002</c:v>
                </c:pt>
                <c:pt idx="11">
                  <c:v>15.98</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Pierce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5.7</c:v>
                </c:pt>
                <c:pt idx="1">
                  <c:v>9.24</c:v>
                </c:pt>
                <c:pt idx="2">
                  <c:v>9.94</c:v>
                </c:pt>
                <c:pt idx="3">
                  <c:v>9.8000000000000007</c:v>
                </c:pt>
                <c:pt idx="4">
                  <c:v>8.91</c:v>
                </c:pt>
                <c:pt idx="5">
                  <c:v>8.06</c:v>
                </c:pt>
                <c:pt idx="6">
                  <c:v>7.28</c:v>
                </c:pt>
                <c:pt idx="7">
                  <c:v>6.33</c:v>
                </c:pt>
                <c:pt idx="8">
                  <c:v>6.28</c:v>
                </c:pt>
                <c:pt idx="9">
                  <c:v>5.36</c:v>
                </c:pt>
                <c:pt idx="10">
                  <c:v>5.17</c:v>
                </c:pt>
                <c:pt idx="11">
                  <c:v>5.13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5.44</c:v>
                </c:pt>
                <c:pt idx="1">
                  <c:v>9.25</c:v>
                </c:pt>
                <c:pt idx="2">
                  <c:v>9.98</c:v>
                </c:pt>
                <c:pt idx="3">
                  <c:v>9.51</c:v>
                </c:pt>
                <c:pt idx="4">
                  <c:v>8.41</c:v>
                </c:pt>
                <c:pt idx="5">
                  <c:v>7.15</c:v>
                </c:pt>
                <c:pt idx="6">
                  <c:v>6.42</c:v>
                </c:pt>
                <c:pt idx="7">
                  <c:v>5.76</c:v>
                </c:pt>
                <c:pt idx="8">
                  <c:v>5.54</c:v>
                </c:pt>
                <c:pt idx="9">
                  <c:v>4.8899999999999997</c:v>
                </c:pt>
                <c:pt idx="10">
                  <c:v>4.63</c:v>
                </c:pt>
                <c:pt idx="11">
                  <c:v>4.3499999999999996</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Pierce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37.159999999999997</c:v>
                </c:pt>
                <c:pt idx="1">
                  <c:v>38.78</c:v>
                </c:pt>
                <c:pt idx="2">
                  <c:v>42.48</c:v>
                </c:pt>
                <c:pt idx="3">
                  <c:v>45.08</c:v>
                </c:pt>
                <c:pt idx="4">
                  <c:v>47.15</c:v>
                </c:pt>
                <c:pt idx="5">
                  <c:v>48.22</c:v>
                </c:pt>
                <c:pt idx="6">
                  <c:v>48.22</c:v>
                </c:pt>
                <c:pt idx="7">
                  <c:v>48.52</c:v>
                </c:pt>
                <c:pt idx="8">
                  <c:v>46.62</c:v>
                </c:pt>
                <c:pt idx="9">
                  <c:v>44.83</c:v>
                </c:pt>
                <c:pt idx="10">
                  <c:v>43.78</c:v>
                </c:pt>
                <c:pt idx="11">
                  <c:v>44.69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34.340000000000003</c:v>
                </c:pt>
                <c:pt idx="1">
                  <c:v>36.04</c:v>
                </c:pt>
                <c:pt idx="2">
                  <c:v>39.32</c:v>
                </c:pt>
                <c:pt idx="3">
                  <c:v>41.27</c:v>
                </c:pt>
                <c:pt idx="4">
                  <c:v>43.42</c:v>
                </c:pt>
                <c:pt idx="5">
                  <c:v>44.3</c:v>
                </c:pt>
                <c:pt idx="6">
                  <c:v>43.88</c:v>
                </c:pt>
                <c:pt idx="7">
                  <c:v>43.69</c:v>
                </c:pt>
                <c:pt idx="8">
                  <c:v>42.38</c:v>
                </c:pt>
                <c:pt idx="9">
                  <c:v>40.82</c:v>
                </c:pt>
                <c:pt idx="10">
                  <c:v>39.96</c:v>
                </c:pt>
                <c:pt idx="11">
                  <c:v>40.71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Pierce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11.97</c:v>
                </c:pt>
                <c:pt idx="1">
                  <c:v>12.27</c:v>
                </c:pt>
                <c:pt idx="2">
                  <c:v>12.01</c:v>
                </c:pt>
                <c:pt idx="3">
                  <c:v>13.42</c:v>
                </c:pt>
                <c:pt idx="4">
                  <c:v>12.12</c:v>
                </c:pt>
                <c:pt idx="5">
                  <c:v>14.76</c:v>
                </c:pt>
                <c:pt idx="6">
                  <c:v>13.98</c:v>
                </c:pt>
                <c:pt idx="7">
                  <c:v>15.37</c:v>
                </c:pt>
                <c:pt idx="8">
                  <c:v>17.34</c:v>
                </c:pt>
                <c:pt idx="9">
                  <c:v>17.899999999999999</c:v>
                </c:pt>
                <c:pt idx="10">
                  <c:v>18.45</c:v>
                </c:pt>
                <c:pt idx="11">
                  <c:v>17.11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11.72</c:v>
                </c:pt>
                <c:pt idx="1">
                  <c:v>11.78</c:v>
                </c:pt>
                <c:pt idx="2">
                  <c:v>11.57</c:v>
                </c:pt>
                <c:pt idx="3">
                  <c:v>12.3</c:v>
                </c:pt>
                <c:pt idx="4">
                  <c:v>12.11</c:v>
                </c:pt>
                <c:pt idx="5">
                  <c:v>14.09</c:v>
                </c:pt>
                <c:pt idx="6">
                  <c:v>13.84</c:v>
                </c:pt>
                <c:pt idx="7">
                  <c:v>14.44</c:v>
                </c:pt>
                <c:pt idx="8">
                  <c:v>16.36</c:v>
                </c:pt>
                <c:pt idx="9">
                  <c:v>16.59</c:v>
                </c:pt>
                <c:pt idx="10">
                  <c:v>16.600000000000001</c:v>
                </c:pt>
                <c:pt idx="11">
                  <c:v>15.63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Pierce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2.2599999999999998</c:v>
                </c:pt>
                <c:pt idx="1">
                  <c:v>-4.12</c:v>
                </c:pt>
                <c:pt idx="2">
                  <c:v>-9.33</c:v>
                </c:pt>
                <c:pt idx="3">
                  <c:v>2.4700000000000002</c:v>
                </c:pt>
                <c:pt idx="4">
                  <c:v>0.25</c:v>
                </c:pt>
                <c:pt idx="5">
                  <c:v>1.4</c:v>
                </c:pt>
                <c:pt idx="6">
                  <c:v>1.75</c:v>
                </c:pt>
                <c:pt idx="7">
                  <c:v>4.24</c:v>
                </c:pt>
                <c:pt idx="8">
                  <c:v>10.79</c:v>
                </c:pt>
                <c:pt idx="9">
                  <c:v>11.72</c:v>
                </c:pt>
                <c:pt idx="10">
                  <c:v>9.67</c:v>
                </c:pt>
                <c:pt idx="11">
                  <c:v>13.52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5.43</c:v>
                </c:pt>
                <c:pt idx="1">
                  <c:v>1.0900000000000001</c:v>
                </c:pt>
                <c:pt idx="2">
                  <c:v>-1.05</c:v>
                </c:pt>
                <c:pt idx="3">
                  <c:v>0.36</c:v>
                </c:pt>
                <c:pt idx="4">
                  <c:v>1.5</c:v>
                </c:pt>
                <c:pt idx="5">
                  <c:v>3.41</c:v>
                </c:pt>
                <c:pt idx="6">
                  <c:v>4.9000000000000004</c:v>
                </c:pt>
                <c:pt idx="7">
                  <c:v>8.5299999999999994</c:v>
                </c:pt>
                <c:pt idx="8">
                  <c:v>10.9</c:v>
                </c:pt>
                <c:pt idx="9">
                  <c:v>13.03</c:v>
                </c:pt>
                <c:pt idx="10">
                  <c:v>12.36</c:v>
                </c:pt>
                <c:pt idx="11">
                  <c:v>12.54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Pierce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2.97</c:v>
                </c:pt>
                <c:pt idx="1">
                  <c:v>2.57</c:v>
                </c:pt>
                <c:pt idx="2">
                  <c:v>2.39</c:v>
                </c:pt>
                <c:pt idx="3">
                  <c:v>1.86</c:v>
                </c:pt>
                <c:pt idx="4">
                  <c:v>2.4900000000000002</c:v>
                </c:pt>
                <c:pt idx="5">
                  <c:v>2.91</c:v>
                </c:pt>
                <c:pt idx="6">
                  <c:v>2.89</c:v>
                </c:pt>
                <c:pt idx="7">
                  <c:v>2.72</c:v>
                </c:pt>
                <c:pt idx="8">
                  <c:v>2.94</c:v>
                </c:pt>
                <c:pt idx="9">
                  <c:v>3.53</c:v>
                </c:pt>
                <c:pt idx="10">
                  <c:v>2.87</c:v>
                </c:pt>
                <c:pt idx="11">
                  <c:v>2.89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3.83</c:v>
                </c:pt>
                <c:pt idx="1">
                  <c:v>3.06</c:v>
                </c:pt>
                <c:pt idx="2">
                  <c:v>2.84</c:v>
                </c:pt>
                <c:pt idx="3">
                  <c:v>2.04</c:v>
                </c:pt>
                <c:pt idx="4">
                  <c:v>2.57</c:v>
                </c:pt>
                <c:pt idx="5">
                  <c:v>2.8</c:v>
                </c:pt>
                <c:pt idx="6">
                  <c:v>2.67</c:v>
                </c:pt>
                <c:pt idx="7">
                  <c:v>2.89</c:v>
                </c:pt>
                <c:pt idx="8">
                  <c:v>3.25</c:v>
                </c:pt>
                <c:pt idx="9">
                  <c:v>3.39</c:v>
                </c:pt>
                <c:pt idx="10">
                  <c:v>2.94</c:v>
                </c:pt>
                <c:pt idx="11">
                  <c:v>3.01</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Pierce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5.12</c:v>
                </c:pt>
                <c:pt idx="1">
                  <c:v>4.91</c:v>
                </c:pt>
                <c:pt idx="2">
                  <c:v>4.87</c:v>
                </c:pt>
                <c:pt idx="3">
                  <c:v>4.37</c:v>
                </c:pt>
                <c:pt idx="4">
                  <c:v>2.74</c:v>
                </c:pt>
                <c:pt idx="5">
                  <c:v>3.21</c:v>
                </c:pt>
                <c:pt idx="6">
                  <c:v>2.99</c:v>
                </c:pt>
                <c:pt idx="7">
                  <c:v>2.65</c:v>
                </c:pt>
                <c:pt idx="8">
                  <c:v>2.72</c:v>
                </c:pt>
                <c:pt idx="9">
                  <c:v>2.3199999999999998</c:v>
                </c:pt>
                <c:pt idx="10">
                  <c:v>2.2000000000000002</c:v>
                </c:pt>
                <c:pt idx="11">
                  <c:v>2.35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4.53</c:v>
                </c:pt>
                <c:pt idx="1">
                  <c:v>4.21</c:v>
                </c:pt>
                <c:pt idx="2">
                  <c:v>4</c:v>
                </c:pt>
                <c:pt idx="3">
                  <c:v>3.72</c:v>
                </c:pt>
                <c:pt idx="4">
                  <c:v>3.26</c:v>
                </c:pt>
                <c:pt idx="5">
                  <c:v>2.81</c:v>
                </c:pt>
                <c:pt idx="6">
                  <c:v>2.38</c:v>
                </c:pt>
                <c:pt idx="7">
                  <c:v>2.0499999999999998</c:v>
                </c:pt>
                <c:pt idx="8">
                  <c:v>2.04</c:v>
                </c:pt>
                <c:pt idx="9">
                  <c:v>1.94</c:v>
                </c:pt>
                <c:pt idx="10">
                  <c:v>2.2400000000000002</c:v>
                </c:pt>
                <c:pt idx="11">
                  <c:v>2.3199999999999998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Pierce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4.5199999999999996</c:v>
                </c:pt>
                <c:pt idx="1">
                  <c:v>4.03</c:v>
                </c:pt>
                <c:pt idx="2">
                  <c:v>3.77</c:v>
                </c:pt>
                <c:pt idx="3">
                  <c:v>3.05</c:v>
                </c:pt>
                <c:pt idx="4">
                  <c:v>1.79</c:v>
                </c:pt>
                <c:pt idx="5">
                  <c:v>2.21</c:v>
                </c:pt>
                <c:pt idx="6">
                  <c:v>2.5299999999999998</c:v>
                </c:pt>
                <c:pt idx="7">
                  <c:v>2.59</c:v>
                </c:pt>
                <c:pt idx="8">
                  <c:v>2.31</c:v>
                </c:pt>
                <c:pt idx="9">
                  <c:v>2.34</c:v>
                </c:pt>
                <c:pt idx="10">
                  <c:v>2.72</c:v>
                </c:pt>
                <c:pt idx="11">
                  <c:v>2.84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4.17</c:v>
                </c:pt>
                <c:pt idx="1">
                  <c:v>3.54</c:v>
                </c:pt>
                <c:pt idx="2">
                  <c:v>3.34</c:v>
                </c:pt>
                <c:pt idx="3">
                  <c:v>3.16</c:v>
                </c:pt>
                <c:pt idx="4">
                  <c:v>2.5299999999999998</c:v>
                </c:pt>
                <c:pt idx="5">
                  <c:v>2.5099999999999998</c:v>
                </c:pt>
                <c:pt idx="6">
                  <c:v>2.54</c:v>
                </c:pt>
                <c:pt idx="7">
                  <c:v>2.5499999999999998</c:v>
                </c:pt>
                <c:pt idx="8">
                  <c:v>2.96</c:v>
                </c:pt>
                <c:pt idx="9">
                  <c:v>3.18</c:v>
                </c:pt>
                <c:pt idx="10">
                  <c:v>3.71</c:v>
                </c:pt>
                <c:pt idx="11">
                  <c:v>3.97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Pierce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10.23</c:v>
                </c:pt>
                <c:pt idx="1">
                  <c:v>10.119999999999999</c:v>
                </c:pt>
                <c:pt idx="2">
                  <c:v>10.050000000000001</c:v>
                </c:pt>
                <c:pt idx="3">
                  <c:v>9.4</c:v>
                </c:pt>
                <c:pt idx="4">
                  <c:v>9.8699999999999992</c:v>
                </c:pt>
                <c:pt idx="5">
                  <c:v>9.19</c:v>
                </c:pt>
                <c:pt idx="6">
                  <c:v>9.06</c:v>
                </c:pt>
                <c:pt idx="7">
                  <c:v>8.77</c:v>
                </c:pt>
                <c:pt idx="8">
                  <c:v>9.67</c:v>
                </c:pt>
                <c:pt idx="9">
                  <c:v>10.17</c:v>
                </c:pt>
                <c:pt idx="10">
                  <c:v>10.66</c:v>
                </c:pt>
                <c:pt idx="11">
                  <c:v>11.4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10.76</c:v>
                </c:pt>
                <c:pt idx="1">
                  <c:v>10.93</c:v>
                </c:pt>
                <c:pt idx="2">
                  <c:v>10.94</c:v>
                </c:pt>
                <c:pt idx="3">
                  <c:v>10.39</c:v>
                </c:pt>
                <c:pt idx="4">
                  <c:v>10.78</c:v>
                </c:pt>
                <c:pt idx="5">
                  <c:v>10.220000000000001</c:v>
                </c:pt>
                <c:pt idx="6">
                  <c:v>10.38</c:v>
                </c:pt>
                <c:pt idx="7">
                  <c:v>10.65</c:v>
                </c:pt>
                <c:pt idx="8">
                  <c:v>11.27</c:v>
                </c:pt>
                <c:pt idx="9">
                  <c:v>11.26</c:v>
                </c:pt>
                <c:pt idx="10">
                  <c:v>11.68</c:v>
                </c:pt>
                <c:pt idx="11">
                  <c:v>12.19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Pierce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13.05</c:v>
                </c:pt>
                <c:pt idx="1">
                  <c:v>12.68</c:v>
                </c:pt>
                <c:pt idx="2">
                  <c:v>13.41</c:v>
                </c:pt>
                <c:pt idx="3">
                  <c:v>14.13</c:v>
                </c:pt>
                <c:pt idx="4">
                  <c:v>13.51</c:v>
                </c:pt>
                <c:pt idx="5">
                  <c:v>11.86</c:v>
                </c:pt>
                <c:pt idx="6">
                  <c:v>13.5</c:v>
                </c:pt>
                <c:pt idx="7">
                  <c:v>13.68</c:v>
                </c:pt>
                <c:pt idx="8">
                  <c:v>14.34</c:v>
                </c:pt>
                <c:pt idx="9">
                  <c:v>14.41</c:v>
                </c:pt>
                <c:pt idx="10">
                  <c:v>16.03</c:v>
                </c:pt>
                <c:pt idx="11">
                  <c:v>15.31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12.58</c:v>
                </c:pt>
                <c:pt idx="1">
                  <c:v>12.71</c:v>
                </c:pt>
                <c:pt idx="2">
                  <c:v>13.11</c:v>
                </c:pt>
                <c:pt idx="3">
                  <c:v>14.06</c:v>
                </c:pt>
                <c:pt idx="4">
                  <c:v>13.5</c:v>
                </c:pt>
                <c:pt idx="5">
                  <c:v>11.73</c:v>
                </c:pt>
                <c:pt idx="6">
                  <c:v>13.51</c:v>
                </c:pt>
                <c:pt idx="7">
                  <c:v>13.93</c:v>
                </c:pt>
                <c:pt idx="8">
                  <c:v>14.01</c:v>
                </c:pt>
                <c:pt idx="9">
                  <c:v>13.94</c:v>
                </c:pt>
                <c:pt idx="10">
                  <c:v>14.97</c:v>
                </c:pt>
                <c:pt idx="11">
                  <c:v>14.72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Pierce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1.94</c:v>
                </c:pt>
                <c:pt idx="1">
                  <c:v>2.23</c:v>
                </c:pt>
                <c:pt idx="2">
                  <c:v>2.06</c:v>
                </c:pt>
                <c:pt idx="3">
                  <c:v>2.0299999999999998</c:v>
                </c:pt>
                <c:pt idx="4">
                  <c:v>1.5</c:v>
                </c:pt>
                <c:pt idx="5">
                  <c:v>2.08</c:v>
                </c:pt>
                <c:pt idx="6">
                  <c:v>2.0699999999999998</c:v>
                </c:pt>
                <c:pt idx="7">
                  <c:v>1.99</c:v>
                </c:pt>
                <c:pt idx="8">
                  <c:v>2.06</c:v>
                </c:pt>
                <c:pt idx="9">
                  <c:v>1.95</c:v>
                </c:pt>
                <c:pt idx="10">
                  <c:v>2.06</c:v>
                </c:pt>
                <c:pt idx="11">
                  <c:v>2.0099999999999998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1.74</c:v>
                </c:pt>
                <c:pt idx="1">
                  <c:v>1.79</c:v>
                </c:pt>
                <c:pt idx="2">
                  <c:v>1.6</c:v>
                </c:pt>
                <c:pt idx="3">
                  <c:v>1.64</c:v>
                </c:pt>
                <c:pt idx="4">
                  <c:v>1.82</c:v>
                </c:pt>
                <c:pt idx="5">
                  <c:v>1.71</c:v>
                </c:pt>
                <c:pt idx="6">
                  <c:v>1.59</c:v>
                </c:pt>
                <c:pt idx="7">
                  <c:v>1.48</c:v>
                </c:pt>
                <c:pt idx="8">
                  <c:v>1.59</c:v>
                </c:pt>
                <c:pt idx="9">
                  <c:v>1.54</c:v>
                </c:pt>
                <c:pt idx="10">
                  <c:v>1.69</c:v>
                </c:pt>
                <c:pt idx="11">
                  <c:v>1.72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Pierce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30.51</c:v>
                </c:pt>
                <c:pt idx="1">
                  <c:v>31.61</c:v>
                </c:pt>
                <c:pt idx="2">
                  <c:v>31.32</c:v>
                </c:pt>
                <c:pt idx="3">
                  <c:v>31.58</c:v>
                </c:pt>
                <c:pt idx="4">
                  <c:v>27.56</c:v>
                </c:pt>
                <c:pt idx="5">
                  <c:v>28.71</c:v>
                </c:pt>
                <c:pt idx="6">
                  <c:v>28.89</c:v>
                </c:pt>
                <c:pt idx="7">
                  <c:v>28.17</c:v>
                </c:pt>
                <c:pt idx="8">
                  <c:v>23.09</c:v>
                </c:pt>
                <c:pt idx="9">
                  <c:v>23.8</c:v>
                </c:pt>
                <c:pt idx="10">
                  <c:v>24.12</c:v>
                </c:pt>
                <c:pt idx="11">
                  <c:v>22.49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28.94</c:v>
                </c:pt>
                <c:pt idx="1">
                  <c:v>30.2</c:v>
                </c:pt>
                <c:pt idx="2">
                  <c:v>29.97</c:v>
                </c:pt>
                <c:pt idx="3">
                  <c:v>29.66</c:v>
                </c:pt>
                <c:pt idx="4">
                  <c:v>25.39</c:v>
                </c:pt>
                <c:pt idx="5">
                  <c:v>26.35</c:v>
                </c:pt>
                <c:pt idx="6">
                  <c:v>27.13</c:v>
                </c:pt>
                <c:pt idx="7">
                  <c:v>26.95</c:v>
                </c:pt>
                <c:pt idx="8">
                  <c:v>22.3</c:v>
                </c:pt>
                <c:pt idx="9">
                  <c:v>23.69</c:v>
                </c:pt>
                <c:pt idx="10">
                  <c:v>23.37</c:v>
                </c:pt>
                <c:pt idx="11">
                  <c:v>21.89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Pierce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18.8</c:v>
                </c:pt>
                <c:pt idx="1">
                  <c:v>56.99</c:v>
                </c:pt>
                <c:pt idx="2">
                  <c:v>33.53</c:v>
                </c:pt>
                <c:pt idx="3">
                  <c:v>50.55</c:v>
                </c:pt>
                <c:pt idx="4">
                  <c:v>21.11</c:v>
                </c:pt>
                <c:pt idx="5">
                  <c:v>58.58</c:v>
                </c:pt>
                <c:pt idx="6">
                  <c:v>50.04</c:v>
                </c:pt>
                <c:pt idx="7">
                  <c:v>65.989999999999995</c:v>
                </c:pt>
                <c:pt idx="8">
                  <c:v>25.55</c:v>
                </c:pt>
                <c:pt idx="9">
                  <c:v>71.44</c:v>
                </c:pt>
                <c:pt idx="10">
                  <c:v>33.619999999999997</c:v>
                </c:pt>
                <c:pt idx="11">
                  <c:v>60.1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15.59</c:v>
                </c:pt>
                <c:pt idx="1">
                  <c:v>52.77</c:v>
                </c:pt>
                <c:pt idx="2">
                  <c:v>30.46</c:v>
                </c:pt>
                <c:pt idx="3">
                  <c:v>47.84</c:v>
                </c:pt>
                <c:pt idx="4">
                  <c:v>20.12</c:v>
                </c:pt>
                <c:pt idx="5">
                  <c:v>58.12</c:v>
                </c:pt>
                <c:pt idx="6">
                  <c:v>47.95</c:v>
                </c:pt>
                <c:pt idx="7">
                  <c:v>63.73</c:v>
                </c:pt>
                <c:pt idx="8">
                  <c:v>23.01</c:v>
                </c:pt>
                <c:pt idx="9">
                  <c:v>68.569999999999993</c:v>
                </c:pt>
                <c:pt idx="10">
                  <c:v>30.49</c:v>
                </c:pt>
                <c:pt idx="11">
                  <c:v>57.15</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Pierce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486.41</c:v>
                </c:pt>
                <c:pt idx="1">
                  <c:v>501.76</c:v>
                </c:pt>
                <c:pt idx="2">
                  <c:v>502.75</c:v>
                </c:pt>
                <c:pt idx="3">
                  <c:v>459.77</c:v>
                </c:pt>
                <c:pt idx="4">
                  <c:v>479.73</c:v>
                </c:pt>
                <c:pt idx="5">
                  <c:v>434.6</c:v>
                </c:pt>
                <c:pt idx="6">
                  <c:v>420.13</c:v>
                </c:pt>
                <c:pt idx="7">
                  <c:v>478.17</c:v>
                </c:pt>
                <c:pt idx="8">
                  <c:v>648.61</c:v>
                </c:pt>
                <c:pt idx="9">
                  <c:v>620.74</c:v>
                </c:pt>
                <c:pt idx="10">
                  <c:v>685.7</c:v>
                </c:pt>
                <c:pt idx="11">
                  <c:v>575.1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413.57</c:v>
                </c:pt>
                <c:pt idx="1">
                  <c:v>404.26</c:v>
                </c:pt>
                <c:pt idx="2">
                  <c:v>409.54</c:v>
                </c:pt>
                <c:pt idx="3">
                  <c:v>376.46</c:v>
                </c:pt>
                <c:pt idx="4">
                  <c:v>405.9</c:v>
                </c:pt>
                <c:pt idx="5">
                  <c:v>424.48</c:v>
                </c:pt>
                <c:pt idx="6">
                  <c:v>438.11</c:v>
                </c:pt>
                <c:pt idx="7">
                  <c:v>431.83</c:v>
                </c:pt>
                <c:pt idx="8">
                  <c:v>502.39</c:v>
                </c:pt>
                <c:pt idx="9">
                  <c:v>505.26</c:v>
                </c:pt>
                <c:pt idx="10">
                  <c:v>595.71</c:v>
                </c:pt>
                <c:pt idx="11">
                  <c:v>588.22</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Pierce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32.56</c:v>
                </c:pt>
                <c:pt idx="1">
                  <c:v>35.14</c:v>
                </c:pt>
                <c:pt idx="2">
                  <c:v>35.06</c:v>
                </c:pt>
                <c:pt idx="3">
                  <c:v>37.75</c:v>
                </c:pt>
                <c:pt idx="4">
                  <c:v>37.1</c:v>
                </c:pt>
                <c:pt idx="5">
                  <c:v>38.99</c:v>
                </c:pt>
                <c:pt idx="6">
                  <c:v>36.78</c:v>
                </c:pt>
                <c:pt idx="7">
                  <c:v>35.36</c:v>
                </c:pt>
                <c:pt idx="8">
                  <c:v>38.04</c:v>
                </c:pt>
                <c:pt idx="9">
                  <c:v>39.71</c:v>
                </c:pt>
                <c:pt idx="10">
                  <c:v>41.56</c:v>
                </c:pt>
                <c:pt idx="11">
                  <c:v>38.61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33.29</c:v>
                </c:pt>
                <c:pt idx="1">
                  <c:v>34.43</c:v>
                </c:pt>
                <c:pt idx="2">
                  <c:v>34.29</c:v>
                </c:pt>
                <c:pt idx="3">
                  <c:v>37.520000000000003</c:v>
                </c:pt>
                <c:pt idx="4">
                  <c:v>38.950000000000003</c:v>
                </c:pt>
                <c:pt idx="5">
                  <c:v>39.11</c:v>
                </c:pt>
                <c:pt idx="6">
                  <c:v>37.97</c:v>
                </c:pt>
                <c:pt idx="7">
                  <c:v>37.03</c:v>
                </c:pt>
                <c:pt idx="8">
                  <c:v>39.79</c:v>
                </c:pt>
                <c:pt idx="9">
                  <c:v>43.24</c:v>
                </c:pt>
                <c:pt idx="10">
                  <c:v>44.46</c:v>
                </c:pt>
                <c:pt idx="11">
                  <c:v>42.02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Pierce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5.7</c:v>
                </c:pt>
                <c:pt idx="1">
                  <c:v>5.71</c:v>
                </c:pt>
                <c:pt idx="2">
                  <c:v>6.03</c:v>
                </c:pt>
                <c:pt idx="3">
                  <c:v>6.29</c:v>
                </c:pt>
                <c:pt idx="4">
                  <c:v>6.03</c:v>
                </c:pt>
                <c:pt idx="5">
                  <c:v>5.77</c:v>
                </c:pt>
                <c:pt idx="6">
                  <c:v>5.66</c:v>
                </c:pt>
                <c:pt idx="7">
                  <c:v>5.28</c:v>
                </c:pt>
                <c:pt idx="8">
                  <c:v>5.62</c:v>
                </c:pt>
                <c:pt idx="9">
                  <c:v>5.45</c:v>
                </c:pt>
                <c:pt idx="10">
                  <c:v>4.92</c:v>
                </c:pt>
                <c:pt idx="11">
                  <c:v>5.18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5.22</c:v>
                </c:pt>
                <c:pt idx="1">
                  <c:v>5.41</c:v>
                </c:pt>
                <c:pt idx="2">
                  <c:v>5.61</c:v>
                </c:pt>
                <c:pt idx="3">
                  <c:v>5.6</c:v>
                </c:pt>
                <c:pt idx="4">
                  <c:v>5.44</c:v>
                </c:pt>
                <c:pt idx="5">
                  <c:v>5.21</c:v>
                </c:pt>
                <c:pt idx="6">
                  <c:v>5.0599999999999996</c:v>
                </c:pt>
                <c:pt idx="7">
                  <c:v>4.66</c:v>
                </c:pt>
                <c:pt idx="8">
                  <c:v>4.8</c:v>
                </c:pt>
                <c:pt idx="9">
                  <c:v>4.74</c:v>
                </c:pt>
                <c:pt idx="10">
                  <c:v>4.3099999999999996</c:v>
                </c:pt>
                <c:pt idx="11">
                  <c:v>4.55</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Pierce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73.14</c:v>
                </c:pt>
                <c:pt idx="1">
                  <c:v>76.61</c:v>
                </c:pt>
                <c:pt idx="2">
                  <c:v>79.849999999999994</c:v>
                </c:pt>
                <c:pt idx="3">
                  <c:v>55.54</c:v>
                </c:pt>
                <c:pt idx="4">
                  <c:v>43.99</c:v>
                </c:pt>
                <c:pt idx="5">
                  <c:v>36.229999999999997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66.7</c:v>
                </c:pt>
                <c:pt idx="1">
                  <c:v>67.64</c:v>
                </c:pt>
                <c:pt idx="2">
                  <c:v>76.69</c:v>
                </c:pt>
                <c:pt idx="3">
                  <c:v>51.1</c:v>
                </c:pt>
                <c:pt idx="4">
                  <c:v>39</c:v>
                </c:pt>
                <c:pt idx="5">
                  <c:v>31.09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Pierce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59.29</c:v>
                </c:pt>
                <c:pt idx="1">
                  <c:v>61.9</c:v>
                </c:pt>
                <c:pt idx="2">
                  <c:v>60.09</c:v>
                </c:pt>
                <c:pt idx="3">
                  <c:v>60.5</c:v>
                </c:pt>
                <c:pt idx="4">
                  <c:v>52.95</c:v>
                </c:pt>
                <c:pt idx="5">
                  <c:v>50.17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56.97</c:v>
                </c:pt>
                <c:pt idx="1">
                  <c:v>58.48</c:v>
                </c:pt>
                <c:pt idx="2">
                  <c:v>56.4</c:v>
                </c:pt>
                <c:pt idx="3">
                  <c:v>57.06</c:v>
                </c:pt>
                <c:pt idx="4">
                  <c:v>49.53</c:v>
                </c:pt>
                <c:pt idx="5">
                  <c:v>46.76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Pierce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58.18</c:v>
                </c:pt>
                <c:pt idx="1">
                  <c:v>62.5</c:v>
                </c:pt>
                <c:pt idx="2">
                  <c:v>61.41</c:v>
                </c:pt>
                <c:pt idx="3">
                  <c:v>56.78</c:v>
                </c:pt>
                <c:pt idx="4">
                  <c:v>57.04</c:v>
                </c:pt>
                <c:pt idx="5">
                  <c:v>53.62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55.37</c:v>
                </c:pt>
                <c:pt idx="1">
                  <c:v>58.01</c:v>
                </c:pt>
                <c:pt idx="2">
                  <c:v>57.81</c:v>
                </c:pt>
                <c:pt idx="3">
                  <c:v>53.67</c:v>
                </c:pt>
                <c:pt idx="4">
                  <c:v>53.28</c:v>
                </c:pt>
                <c:pt idx="5">
                  <c:v>50.35</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Pierce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22.67</c:v>
                </c:pt>
                <c:pt idx="1">
                  <c:v>22.33</c:v>
                </c:pt>
                <c:pt idx="2">
                  <c:v>21.83</c:v>
                </c:pt>
                <c:pt idx="3">
                  <c:v>16.46</c:v>
                </c:pt>
                <c:pt idx="4">
                  <c:v>16.04</c:v>
                </c:pt>
                <c:pt idx="5">
                  <c:v>13.69</c:v>
                </c:pt>
                <c:pt idx="6">
                  <c:v>11.75</c:v>
                </c:pt>
                <c:pt idx="7">
                  <c:v>11.63</c:v>
                </c:pt>
                <c:pt idx="8">
                  <c:v>10.54</c:v>
                </c:pt>
                <c:pt idx="9">
                  <c:v>9.9600000000000009</c:v>
                </c:pt>
                <c:pt idx="10">
                  <c:v>8.65</c:v>
                </c:pt>
                <c:pt idx="11">
                  <c:v>9.5500000000000007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21.74</c:v>
                </c:pt>
                <c:pt idx="1">
                  <c:v>20.72</c:v>
                </c:pt>
                <c:pt idx="2">
                  <c:v>18.510000000000002</c:v>
                </c:pt>
                <c:pt idx="3">
                  <c:v>13.97</c:v>
                </c:pt>
                <c:pt idx="4">
                  <c:v>13.42</c:v>
                </c:pt>
                <c:pt idx="5">
                  <c:v>11.56</c:v>
                </c:pt>
                <c:pt idx="6">
                  <c:v>10.98</c:v>
                </c:pt>
                <c:pt idx="7">
                  <c:v>11.42</c:v>
                </c:pt>
                <c:pt idx="8">
                  <c:v>10.4</c:v>
                </c:pt>
                <c:pt idx="9">
                  <c:v>10.19</c:v>
                </c:pt>
                <c:pt idx="10">
                  <c:v>8.23</c:v>
                </c:pt>
                <c:pt idx="11">
                  <c:v>8.2200000000000006</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Pierce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71.290000000000006</c:v>
                </c:pt>
                <c:pt idx="1">
                  <c:v>70.400000000000006</c:v>
                </c:pt>
                <c:pt idx="2">
                  <c:v>70.84</c:v>
                </c:pt>
                <c:pt idx="3">
                  <c:v>73.97</c:v>
                </c:pt>
                <c:pt idx="4">
                  <c:v>75.06</c:v>
                </c:pt>
                <c:pt idx="5">
                  <c:v>75.959999999999994</c:v>
                </c:pt>
                <c:pt idx="6">
                  <c:v>78.739999999999995</c:v>
                </c:pt>
                <c:pt idx="7">
                  <c:v>79.64</c:v>
                </c:pt>
                <c:pt idx="8">
                  <c:v>81.510000000000005</c:v>
                </c:pt>
                <c:pt idx="9">
                  <c:v>82.27</c:v>
                </c:pt>
                <c:pt idx="10">
                  <c:v>86.88</c:v>
                </c:pt>
                <c:pt idx="11">
                  <c:v>83.21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70.87</c:v>
                </c:pt>
                <c:pt idx="1">
                  <c:v>72.290000000000006</c:v>
                </c:pt>
                <c:pt idx="2">
                  <c:v>74.39</c:v>
                </c:pt>
                <c:pt idx="3">
                  <c:v>76.55</c:v>
                </c:pt>
                <c:pt idx="4">
                  <c:v>77.42</c:v>
                </c:pt>
                <c:pt idx="5">
                  <c:v>77.59</c:v>
                </c:pt>
                <c:pt idx="6">
                  <c:v>79.19</c:v>
                </c:pt>
                <c:pt idx="7">
                  <c:v>78.959999999999994</c:v>
                </c:pt>
                <c:pt idx="8">
                  <c:v>81.05</c:v>
                </c:pt>
                <c:pt idx="9">
                  <c:v>81.040000000000006</c:v>
                </c:pt>
                <c:pt idx="10">
                  <c:v>85.97</c:v>
                </c:pt>
                <c:pt idx="11">
                  <c:v>85.35</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Pierce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76.38</c:v>
                </c:pt>
                <c:pt idx="1">
                  <c:v>76.040000000000006</c:v>
                </c:pt>
                <c:pt idx="2">
                  <c:v>76.11</c:v>
                </c:pt>
                <c:pt idx="3">
                  <c:v>75.69</c:v>
                </c:pt>
                <c:pt idx="4">
                  <c:v>76.569999999999993</c:v>
                </c:pt>
                <c:pt idx="5">
                  <c:v>77.14</c:v>
                </c:pt>
                <c:pt idx="6">
                  <c:v>81</c:v>
                </c:pt>
                <c:pt idx="7">
                  <c:v>83</c:v>
                </c:pt>
                <c:pt idx="8">
                  <c:v>81.47</c:v>
                </c:pt>
                <c:pt idx="9">
                  <c:v>83.78</c:v>
                </c:pt>
                <c:pt idx="10">
                  <c:v>85.32</c:v>
                </c:pt>
                <c:pt idx="11">
                  <c:v>88.09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75.2</c:v>
                </c:pt>
                <c:pt idx="1">
                  <c:v>77.73</c:v>
                </c:pt>
                <c:pt idx="2">
                  <c:v>79.900000000000006</c:v>
                </c:pt>
                <c:pt idx="3">
                  <c:v>77.400000000000006</c:v>
                </c:pt>
                <c:pt idx="4">
                  <c:v>78.61</c:v>
                </c:pt>
                <c:pt idx="5">
                  <c:v>79.989999999999995</c:v>
                </c:pt>
                <c:pt idx="6">
                  <c:v>81.72</c:v>
                </c:pt>
                <c:pt idx="7">
                  <c:v>82.86</c:v>
                </c:pt>
                <c:pt idx="8">
                  <c:v>81.61</c:v>
                </c:pt>
                <c:pt idx="9">
                  <c:v>83.75</c:v>
                </c:pt>
                <c:pt idx="10">
                  <c:v>86.45</c:v>
                </c:pt>
                <c:pt idx="11">
                  <c:v>88.21</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Pierce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5.32</c:v>
                </c:pt>
                <c:pt idx="2">
                  <c:v>5.52</c:v>
                </c:pt>
                <c:pt idx="3">
                  <c:v>5.33</c:v>
                </c:pt>
                <c:pt idx="4">
                  <c:v>5.35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5.36</c:v>
                </c:pt>
                <c:pt idx="1">
                  <c:v>5.2</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Pierce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54.46</c:v>
                </c:pt>
                <c:pt idx="9">
                  <c:v>51.09</c:v>
                </c:pt>
                <c:pt idx="10">
                  <c:v>50.83</c:v>
                </c:pt>
                <c:pt idx="11">
                  <c:v>50.59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55.76</c:v>
                </c:pt>
                <c:pt idx="9">
                  <c:v>51.29</c:v>
                </c:pt>
                <c:pt idx="10">
                  <c:v>50.95</c:v>
                </c:pt>
                <c:pt idx="11">
                  <c:v>51.42</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Pierce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47.22</c:v>
                </c:pt>
                <c:pt idx="9">
                  <c:v>43.31</c:v>
                </c:pt>
                <c:pt idx="10">
                  <c:v>42.76</c:v>
                </c:pt>
                <c:pt idx="11">
                  <c:v>43.88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49.67</c:v>
                </c:pt>
                <c:pt idx="9">
                  <c:v>43.98</c:v>
                </c:pt>
                <c:pt idx="10">
                  <c:v>42.7</c:v>
                </c:pt>
                <c:pt idx="11">
                  <c:v>46.74</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Pierce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57.14</c:v>
                </c:pt>
                <c:pt idx="9">
                  <c:v>53.15</c:v>
                </c:pt>
                <c:pt idx="10">
                  <c:v>55</c:v>
                </c:pt>
                <c:pt idx="11">
                  <c:v>62.01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58.9</c:v>
                </c:pt>
                <c:pt idx="9">
                  <c:v>53.78</c:v>
                </c:pt>
                <c:pt idx="10">
                  <c:v>55.53</c:v>
                </c:pt>
                <c:pt idx="11">
                  <c:v>62.6</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0.3</c:v>
                </c:pt>
                <c:pt idx="1">
                  <c:v>1.19</c:v>
                </c:pt>
                <c:pt idx="2">
                  <c:v>-1.27</c:v>
                </c:pt>
                <c:pt idx="3">
                  <c:v>0.3</c:v>
                </c:pt>
                <c:pt idx="4">
                  <c:v>0.69</c:v>
                </c:pt>
                <c:pt idx="5">
                  <c:v>0.02</c:v>
                </c:pt>
                <c:pt idx="6">
                  <c:v>0.52</c:v>
                </c:pt>
                <c:pt idx="7">
                  <c:v>0.05</c:v>
                </c:pt>
                <c:pt idx="8">
                  <c:v>-0.22</c:v>
                </c:pt>
                <c:pt idx="9">
                  <c:v>0.09</c:v>
                </c:pt>
                <c:pt idx="10">
                  <c:v>0.26</c:v>
                </c:pt>
                <c:pt idx="11">
                  <c:v>0.21</c:v>
                </c:pt>
                <c:pt idx="12">
                  <c:v>-0.5</c:v>
                </c:pt>
                <c:pt idx="13">
                  <c:v>-1.1599999999999999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Pierce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0.72</c:v>
                </c:pt>
                <c:pt idx="1">
                  <c:v>0.03</c:v>
                </c:pt>
                <c:pt idx="2">
                  <c:v>-0.83</c:v>
                </c:pt>
                <c:pt idx="3">
                  <c:v>-0.11</c:v>
                </c:pt>
                <c:pt idx="4">
                  <c:v>0.59</c:v>
                </c:pt>
                <c:pt idx="5">
                  <c:v>-0.06</c:v>
                </c:pt>
                <c:pt idx="6">
                  <c:v>0.41</c:v>
                </c:pt>
                <c:pt idx="7">
                  <c:v>-0.3</c:v>
                </c:pt>
                <c:pt idx="8">
                  <c:v>0.12</c:v>
                </c:pt>
                <c:pt idx="9">
                  <c:v>0.41</c:v>
                </c:pt>
                <c:pt idx="10">
                  <c:v>0.39</c:v>
                </c:pt>
                <c:pt idx="11">
                  <c:v>0.42</c:v>
                </c:pt>
                <c:pt idx="12">
                  <c:v>-0.1</c:v>
                </c:pt>
                <c:pt idx="13">
                  <c:v>-0.43</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Pierce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57.07</c:v>
                </c:pt>
                <c:pt idx="9">
                  <c:v>53.08</c:v>
                </c:pt>
                <c:pt idx="10">
                  <c:v>54.01</c:v>
                </c:pt>
                <c:pt idx="11">
                  <c:v>58.01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60.01</c:v>
                </c:pt>
                <c:pt idx="9">
                  <c:v>53.26</c:v>
                </c:pt>
                <c:pt idx="10">
                  <c:v>52.98</c:v>
                </c:pt>
                <c:pt idx="11">
                  <c:v>60.22</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Pierce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3.44</c:v>
                </c:pt>
                <c:pt idx="1">
                  <c:v>2.72</c:v>
                </c:pt>
                <c:pt idx="2">
                  <c:v>3.22</c:v>
                </c:pt>
                <c:pt idx="3">
                  <c:v>3.31</c:v>
                </c:pt>
                <c:pt idx="4">
                  <c:v>2.81</c:v>
                </c:pt>
                <c:pt idx="5">
                  <c:v>2.23</c:v>
                </c:pt>
                <c:pt idx="6">
                  <c:v>2.14</c:v>
                </c:pt>
                <c:pt idx="7">
                  <c:v>2.41</c:v>
                </c:pt>
                <c:pt idx="8">
                  <c:v>2.06</c:v>
                </c:pt>
                <c:pt idx="9">
                  <c:v>2.02</c:v>
                </c:pt>
                <c:pt idx="10">
                  <c:v>1.85</c:v>
                </c:pt>
                <c:pt idx="11">
                  <c:v>1.99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2.61</c:v>
                </c:pt>
                <c:pt idx="1">
                  <c:v>2.52</c:v>
                </c:pt>
                <c:pt idx="2">
                  <c:v>2.72</c:v>
                </c:pt>
                <c:pt idx="3">
                  <c:v>2.5099999999999998</c:v>
                </c:pt>
                <c:pt idx="4">
                  <c:v>2.76</c:v>
                </c:pt>
                <c:pt idx="5">
                  <c:v>2.2599999999999998</c:v>
                </c:pt>
                <c:pt idx="6">
                  <c:v>1.97</c:v>
                </c:pt>
                <c:pt idx="7">
                  <c:v>1.95</c:v>
                </c:pt>
                <c:pt idx="8">
                  <c:v>1.76</c:v>
                </c:pt>
                <c:pt idx="9">
                  <c:v>1.85</c:v>
                </c:pt>
                <c:pt idx="10">
                  <c:v>1.37</c:v>
                </c:pt>
                <c:pt idx="11">
                  <c:v>1.7</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Pierce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3.8</c:v>
                </c:pt>
                <c:pt idx="1">
                  <c:v>3.83</c:v>
                </c:pt>
                <c:pt idx="2">
                  <c:v>3.95</c:v>
                </c:pt>
                <c:pt idx="3">
                  <c:v>3.93</c:v>
                </c:pt>
                <c:pt idx="4">
                  <c:v>3.71</c:v>
                </c:pt>
                <c:pt idx="5">
                  <c:v>4.09</c:v>
                </c:pt>
                <c:pt idx="6">
                  <c:v>5.8</c:v>
                </c:pt>
                <c:pt idx="7">
                  <c:v>6.85</c:v>
                </c:pt>
                <c:pt idx="8">
                  <c:v>6.6</c:v>
                </c:pt>
                <c:pt idx="9">
                  <c:v>7.48</c:v>
                </c:pt>
                <c:pt idx="10">
                  <c:v>8.82</c:v>
                </c:pt>
                <c:pt idx="11">
                  <c:v>9.8699999999999992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3.95</c:v>
                </c:pt>
                <c:pt idx="1">
                  <c:v>4.01</c:v>
                </c:pt>
                <c:pt idx="2">
                  <c:v>3.94</c:v>
                </c:pt>
                <c:pt idx="3">
                  <c:v>3.91</c:v>
                </c:pt>
                <c:pt idx="4">
                  <c:v>3.66</c:v>
                </c:pt>
                <c:pt idx="5">
                  <c:v>3.9</c:v>
                </c:pt>
                <c:pt idx="6">
                  <c:v>4.57</c:v>
                </c:pt>
                <c:pt idx="7">
                  <c:v>5.33</c:v>
                </c:pt>
                <c:pt idx="8">
                  <c:v>5.27</c:v>
                </c:pt>
                <c:pt idx="9">
                  <c:v>5.84</c:v>
                </c:pt>
                <c:pt idx="10">
                  <c:v>6.65</c:v>
                </c:pt>
                <c:pt idx="11">
                  <c:v>7.85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Pierce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85.8</c:v>
                </c:pt>
                <c:pt idx="8">
                  <c:v>84.2</c:v>
                </c:pt>
                <c:pt idx="9">
                  <c:v>84.5</c:v>
                </c:pt>
                <c:pt idx="10">
                  <c:v>85.0</c:v>
                </c:pt>
                <c:pt idx="11">
                  <c:v>84.6</c:v>
                </c:pt>
              </c:strCache>
            </c:strRef>
          </c:cat>
          <c:val>
            <c:numRef>
              <c:f>School_Climate!$P$86:$AA$86</c:f>
              <c:numCache>
                <c:formatCode>0.0</c:formatCode>
                <c:ptCount val="12"/>
                <c:pt idx="7">
                  <c:v>85.81</c:v>
                </c:pt>
                <c:pt idx="8">
                  <c:v>84.17</c:v>
                </c:pt>
                <c:pt idx="9">
                  <c:v>84.51</c:v>
                </c:pt>
                <c:pt idx="10">
                  <c:v>84.99</c:v>
                </c:pt>
                <c:pt idx="11">
                  <c:v>84.58</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86.95</c:v>
                </c:pt>
                <c:pt idx="8">
                  <c:v>85.97</c:v>
                </c:pt>
                <c:pt idx="9">
                  <c:v>85.58</c:v>
                </c:pt>
                <c:pt idx="10">
                  <c:v>85.89</c:v>
                </c:pt>
                <c:pt idx="11">
                  <c:v>85.65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Pierce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2.27</c:v>
                </c:pt>
                <c:pt idx="1">
                  <c:v>1.97</c:v>
                </c:pt>
                <c:pt idx="2">
                  <c:v>2.4</c:v>
                </c:pt>
                <c:pt idx="3">
                  <c:v>2.14</c:v>
                </c:pt>
                <c:pt idx="4">
                  <c:v>1.48</c:v>
                </c:pt>
                <c:pt idx="5">
                  <c:v>1.93</c:v>
                </c:pt>
                <c:pt idx="6">
                  <c:v>1.56</c:v>
                </c:pt>
                <c:pt idx="7">
                  <c:v>1.35</c:v>
                </c:pt>
                <c:pt idx="8">
                  <c:v>0.96</c:v>
                </c:pt>
                <c:pt idx="9">
                  <c:v>0.97</c:v>
                </c:pt>
                <c:pt idx="10">
                  <c:v>0.77</c:v>
                </c:pt>
                <c:pt idx="11">
                  <c:v>0.92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2.4900000000000002</c:v>
                </c:pt>
                <c:pt idx="1">
                  <c:v>2.35</c:v>
                </c:pt>
                <c:pt idx="2">
                  <c:v>2.5</c:v>
                </c:pt>
                <c:pt idx="3">
                  <c:v>2.2200000000000002</c:v>
                </c:pt>
                <c:pt idx="4">
                  <c:v>2.04</c:v>
                </c:pt>
                <c:pt idx="5">
                  <c:v>1.75</c:v>
                </c:pt>
                <c:pt idx="6">
                  <c:v>1.44</c:v>
                </c:pt>
                <c:pt idx="7">
                  <c:v>1.25</c:v>
                </c:pt>
                <c:pt idx="8">
                  <c:v>1.22</c:v>
                </c:pt>
                <c:pt idx="9">
                  <c:v>0.99</c:v>
                </c:pt>
                <c:pt idx="10">
                  <c:v>0.87</c:v>
                </c:pt>
                <c:pt idx="11">
                  <c:v>0.89</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Pierce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1.63</c:v>
                </c:pt>
                <c:pt idx="1">
                  <c:v>1.08</c:v>
                </c:pt>
                <c:pt idx="2">
                  <c:v>1.26</c:v>
                </c:pt>
                <c:pt idx="3">
                  <c:v>1.54</c:v>
                </c:pt>
                <c:pt idx="4">
                  <c:v>0.69</c:v>
                </c:pt>
                <c:pt idx="5">
                  <c:v>1.22</c:v>
                </c:pt>
                <c:pt idx="6">
                  <c:v>0.62</c:v>
                </c:pt>
                <c:pt idx="7">
                  <c:v>0.92</c:v>
                </c:pt>
                <c:pt idx="8">
                  <c:v>0.42</c:v>
                </c:pt>
                <c:pt idx="9">
                  <c:v>0.45</c:v>
                </c:pt>
                <c:pt idx="10">
                  <c:v>0.51</c:v>
                </c:pt>
                <c:pt idx="11">
                  <c:v>0.59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2.0499999999999998</c:v>
                </c:pt>
                <c:pt idx="1">
                  <c:v>1.44</c:v>
                </c:pt>
                <c:pt idx="2">
                  <c:v>1.29</c:v>
                </c:pt>
                <c:pt idx="3">
                  <c:v>1.39</c:v>
                </c:pt>
                <c:pt idx="4">
                  <c:v>0.9</c:v>
                </c:pt>
                <c:pt idx="5">
                  <c:v>0.98</c:v>
                </c:pt>
                <c:pt idx="6">
                  <c:v>0.68</c:v>
                </c:pt>
                <c:pt idx="7">
                  <c:v>0.79</c:v>
                </c:pt>
                <c:pt idx="8">
                  <c:v>0.66</c:v>
                </c:pt>
                <c:pt idx="9">
                  <c:v>0.73</c:v>
                </c:pt>
                <c:pt idx="10">
                  <c:v>0.72</c:v>
                </c:pt>
                <c:pt idx="11">
                  <c:v>0.82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Pierce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17.010000000000002</c:v>
                </c:pt>
                <c:pt idx="1">
                  <c:v>13.58</c:v>
                </c:pt>
                <c:pt idx="2">
                  <c:v>14.27</c:v>
                </c:pt>
                <c:pt idx="3">
                  <c:v>14.78</c:v>
                </c:pt>
                <c:pt idx="4">
                  <c:v>9.4499999999999993</c:v>
                </c:pt>
                <c:pt idx="5">
                  <c:v>12.72</c:v>
                </c:pt>
                <c:pt idx="6">
                  <c:v>10.09</c:v>
                </c:pt>
                <c:pt idx="7">
                  <c:v>9.15</c:v>
                </c:pt>
                <c:pt idx="8">
                  <c:v>7.61</c:v>
                </c:pt>
                <c:pt idx="9">
                  <c:v>6.74</c:v>
                </c:pt>
                <c:pt idx="10">
                  <c:v>6.81</c:v>
                </c:pt>
                <c:pt idx="11">
                  <c:v>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20.07</c:v>
                </c:pt>
                <c:pt idx="1">
                  <c:v>16.87</c:v>
                </c:pt>
                <c:pt idx="2">
                  <c:v>15.76</c:v>
                </c:pt>
                <c:pt idx="3">
                  <c:v>15.44</c:v>
                </c:pt>
                <c:pt idx="4">
                  <c:v>12.94</c:v>
                </c:pt>
                <c:pt idx="5">
                  <c:v>12.57</c:v>
                </c:pt>
                <c:pt idx="6">
                  <c:v>10.97</c:v>
                </c:pt>
                <c:pt idx="7">
                  <c:v>9.89</c:v>
                </c:pt>
                <c:pt idx="8">
                  <c:v>8.9</c:v>
                </c:pt>
                <c:pt idx="9">
                  <c:v>7.71</c:v>
                </c:pt>
                <c:pt idx="10">
                  <c:v>7.38</c:v>
                </c:pt>
                <c:pt idx="11">
                  <c:v>7.63</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3.35</c:v>
                </c:pt>
                <c:pt idx="1">
                  <c:v>3.47</c:v>
                </c:pt>
                <c:pt idx="2">
                  <c:v>4.29</c:v>
                </c:pt>
                <c:pt idx="3">
                  <c:v>5.3</c:v>
                </c:pt>
                <c:pt idx="4">
                  <c:v>5.37</c:v>
                </c:pt>
                <c:pt idx="5">
                  <c:v>6.09</c:v>
                </c:pt>
                <c:pt idx="6">
                  <c:v>6.06</c:v>
                </c:pt>
                <c:pt idx="7">
                  <c:v>6.03</c:v>
                </c:pt>
                <c:pt idx="8">
                  <c:v>5.81</c:v>
                </c:pt>
                <c:pt idx="9">
                  <c:v>3.85</c:v>
                </c:pt>
                <c:pt idx="10">
                  <c:v>3.72</c:v>
                </c:pt>
                <c:pt idx="11">
                  <c:v>3.56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c:v>
                </c:pt>
                <c:pt idx="1">
                  <c:v>3.9</c:v>
                </c:pt>
                <c:pt idx="2">
                  <c:v>4.4000000000000004</c:v>
                </c:pt>
                <c:pt idx="3">
                  <c:v>5.33</c:v>
                </c:pt>
                <c:pt idx="4">
                  <c:v>5.29</c:v>
                </c:pt>
                <c:pt idx="5">
                  <c:v>5.52</c:v>
                </c:pt>
                <c:pt idx="6">
                  <c:v>5.4</c:v>
                </c:pt>
                <c:pt idx="7">
                  <c:v>5.78</c:v>
                </c:pt>
                <c:pt idx="8">
                  <c:v>5.66</c:v>
                </c:pt>
                <c:pt idx="9">
                  <c:v>4.5199999999999996</c:v>
                </c:pt>
                <c:pt idx="10">
                  <c:v>3.97</c:v>
                </c:pt>
                <c:pt idx="11">
                  <c:v>4.01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6.73</c:v>
                </c:pt>
                <c:pt idx="1">
                  <c:v>5.97</c:v>
                </c:pt>
                <c:pt idx="2">
                  <c:v>5.29</c:v>
                </c:pt>
                <c:pt idx="3">
                  <c:v>5.16</c:v>
                </c:pt>
                <c:pt idx="4">
                  <c:v>4.03</c:v>
                </c:pt>
                <c:pt idx="5">
                  <c:v>3.56</c:v>
                </c:pt>
                <c:pt idx="6">
                  <c:v>3.03</c:v>
                </c:pt>
                <c:pt idx="7">
                  <c:v>2.92</c:v>
                </c:pt>
                <c:pt idx="8">
                  <c:v>2.91</c:v>
                </c:pt>
                <c:pt idx="9">
                  <c:v>2.2799999999999998</c:v>
                </c:pt>
                <c:pt idx="10">
                  <c:v>2.13</c:v>
                </c:pt>
                <c:pt idx="11">
                  <c:v>1.71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5.6</c:v>
                </c:pt>
                <c:pt idx="1">
                  <c:v>5.41</c:v>
                </c:pt>
                <c:pt idx="2">
                  <c:v>4.54</c:v>
                </c:pt>
                <c:pt idx="3">
                  <c:v>4.57</c:v>
                </c:pt>
                <c:pt idx="4">
                  <c:v>3.72</c:v>
                </c:pt>
                <c:pt idx="5">
                  <c:v>3.28</c:v>
                </c:pt>
                <c:pt idx="6">
                  <c:v>2.62</c:v>
                </c:pt>
                <c:pt idx="7">
                  <c:v>2.86</c:v>
                </c:pt>
                <c:pt idx="8">
                  <c:v>2.52</c:v>
                </c:pt>
                <c:pt idx="9">
                  <c:v>2.14</c:v>
                </c:pt>
                <c:pt idx="10">
                  <c:v>2.0499999999999998</c:v>
                </c:pt>
                <c:pt idx="11">
                  <c:v>1.74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36.17</c:v>
                </c:pt>
                <c:pt idx="1">
                  <c:v>43.08</c:v>
                </c:pt>
                <c:pt idx="2">
                  <c:v>52.56</c:v>
                </c:pt>
                <c:pt idx="3">
                  <c:v>49.49</c:v>
                </c:pt>
                <c:pt idx="4">
                  <c:v>68.8</c:v>
                </c:pt>
                <c:pt idx="5">
                  <c:v>75.47</c:v>
                </c:pt>
                <c:pt idx="6">
                  <c:v>65.38</c:v>
                </c:pt>
                <c:pt idx="7">
                  <c:v>79.45</c:v>
                </c:pt>
                <c:pt idx="8">
                  <c:v>93.14</c:v>
                </c:pt>
                <c:pt idx="9">
                  <c:v>101.12</c:v>
                </c:pt>
                <c:pt idx="10">
                  <c:v>148.15</c:v>
                </c:pt>
                <c:pt idx="11">
                  <c:v>152.1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36.130000000000003</c:v>
                </c:pt>
                <c:pt idx="1">
                  <c:v>56.34</c:v>
                </c:pt>
                <c:pt idx="2">
                  <c:v>55.94</c:v>
                </c:pt>
                <c:pt idx="3">
                  <c:v>60.05</c:v>
                </c:pt>
                <c:pt idx="4">
                  <c:v>59.83</c:v>
                </c:pt>
                <c:pt idx="5">
                  <c:v>82.16</c:v>
                </c:pt>
                <c:pt idx="6">
                  <c:v>75.989999999999995</c:v>
                </c:pt>
                <c:pt idx="7">
                  <c:v>105.73</c:v>
                </c:pt>
                <c:pt idx="8">
                  <c:v>141.22</c:v>
                </c:pt>
                <c:pt idx="9">
                  <c:v>243.38</c:v>
                </c:pt>
                <c:pt idx="10">
                  <c:v>312.32</c:v>
                </c:pt>
                <c:pt idx="11">
                  <c:v>326.86</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0.76</c:v>
                </c:pt>
                <c:pt idx="1">
                  <c:v>0.94</c:v>
                </c:pt>
                <c:pt idx="2">
                  <c:v>-0.8</c:v>
                </c:pt>
                <c:pt idx="3">
                  <c:v>-0.82</c:v>
                </c:pt>
                <c:pt idx="4">
                  <c:v>-0.17</c:v>
                </c:pt>
                <c:pt idx="5">
                  <c:v>-0.03</c:v>
                </c:pt>
                <c:pt idx="6">
                  <c:v>0.03</c:v>
                </c:pt>
                <c:pt idx="7">
                  <c:v>0.6</c:v>
                </c:pt>
                <c:pt idx="8">
                  <c:v>1.0900000000000001</c:v>
                </c:pt>
                <c:pt idx="9">
                  <c:v>1.32</c:v>
                </c:pt>
                <c:pt idx="10">
                  <c:v>-0.17</c:v>
                </c:pt>
                <c:pt idx="11">
                  <c:v>-0.77</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Pierce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0.28999999999999998</c:v>
                </c:pt>
                <c:pt idx="1">
                  <c:v>0.47</c:v>
                </c:pt>
                <c:pt idx="2">
                  <c:v>-0.17</c:v>
                </c:pt>
                <c:pt idx="3">
                  <c:v>-0.28999999999999998</c:v>
                </c:pt>
                <c:pt idx="4">
                  <c:v>0.21</c:v>
                </c:pt>
                <c:pt idx="5">
                  <c:v>0.36</c:v>
                </c:pt>
                <c:pt idx="6">
                  <c:v>0.57999999999999996</c:v>
                </c:pt>
                <c:pt idx="7">
                  <c:v>0.15</c:v>
                </c:pt>
                <c:pt idx="8">
                  <c:v>1.68</c:v>
                </c:pt>
                <c:pt idx="9">
                  <c:v>0.92</c:v>
                </c:pt>
                <c:pt idx="10">
                  <c:v>-0.02</c:v>
                </c:pt>
                <c:pt idx="11">
                  <c:v>-0.11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64.67</c:v>
                </c:pt>
                <c:pt idx="1">
                  <c:v>63.47</c:v>
                </c:pt>
                <c:pt idx="2">
                  <c:v>64.900000000000006</c:v>
                </c:pt>
                <c:pt idx="3">
                  <c:v>59.56</c:v>
                </c:pt>
                <c:pt idx="4">
                  <c:v>63.41</c:v>
                </c:pt>
                <c:pt idx="5">
                  <c:v>65.2</c:v>
                </c:pt>
                <c:pt idx="6">
                  <c:v>66.86</c:v>
                </c:pt>
                <c:pt idx="7">
                  <c:v>65.42</c:v>
                </c:pt>
                <c:pt idx="8">
                  <c:v>67.12</c:v>
                </c:pt>
                <c:pt idx="9">
                  <c:v>65.290000000000006</c:v>
                </c:pt>
                <c:pt idx="10">
                  <c:v>68.27</c:v>
                </c:pt>
                <c:pt idx="11">
                  <c:v>70.3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64.73</c:v>
                </c:pt>
                <c:pt idx="1">
                  <c:v>63.05</c:v>
                </c:pt>
                <c:pt idx="2">
                  <c:v>62.39</c:v>
                </c:pt>
                <c:pt idx="3">
                  <c:v>61.54</c:v>
                </c:pt>
                <c:pt idx="4">
                  <c:v>60.85</c:v>
                </c:pt>
                <c:pt idx="5">
                  <c:v>60.99</c:v>
                </c:pt>
                <c:pt idx="6">
                  <c:v>64.849999999999994</c:v>
                </c:pt>
                <c:pt idx="7">
                  <c:v>65.19</c:v>
                </c:pt>
                <c:pt idx="8">
                  <c:v>66.58</c:v>
                </c:pt>
                <c:pt idx="9">
                  <c:v>66.14</c:v>
                </c:pt>
                <c:pt idx="10">
                  <c:v>67.16</c:v>
                </c:pt>
                <c:pt idx="11">
                  <c:v>68.849999999999994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13.02</c:v>
                </c:pt>
                <c:pt idx="1">
                  <c:v>13.46</c:v>
                </c:pt>
                <c:pt idx="2">
                  <c:v>14</c:v>
                </c:pt>
                <c:pt idx="3">
                  <c:v>13.91</c:v>
                </c:pt>
                <c:pt idx="4">
                  <c:v>15.65</c:v>
                </c:pt>
                <c:pt idx="5">
                  <c:v>17.149999999999999</c:v>
                </c:pt>
                <c:pt idx="6">
                  <c:v>17.59</c:v>
                </c:pt>
                <c:pt idx="7">
                  <c:v>17.760000000000002</c:v>
                </c:pt>
                <c:pt idx="8">
                  <c:v>17.32</c:v>
                </c:pt>
                <c:pt idx="9">
                  <c:v>14.49</c:v>
                </c:pt>
                <c:pt idx="10">
                  <c:v>14.89</c:v>
                </c:pt>
                <c:pt idx="11">
                  <c:v>14.33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14.09</c:v>
                </c:pt>
                <c:pt idx="1">
                  <c:v>14.94</c:v>
                </c:pt>
                <c:pt idx="2">
                  <c:v>15.59</c:v>
                </c:pt>
                <c:pt idx="3">
                  <c:v>15.35</c:v>
                </c:pt>
                <c:pt idx="4">
                  <c:v>16.18</c:v>
                </c:pt>
                <c:pt idx="5">
                  <c:v>17.25</c:v>
                </c:pt>
                <c:pt idx="6">
                  <c:v>17.34</c:v>
                </c:pt>
                <c:pt idx="7">
                  <c:v>17.57</c:v>
                </c:pt>
                <c:pt idx="8">
                  <c:v>16.989999999999998</c:v>
                </c:pt>
                <c:pt idx="9">
                  <c:v>14.38</c:v>
                </c:pt>
                <c:pt idx="10">
                  <c:v>14.5</c:v>
                </c:pt>
                <c:pt idx="11">
                  <c:v>14.28</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Pierce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5.9</c:v>
                </c:pt>
                <c:pt idx="1">
                  <c:v>5.64</c:v>
                </c:pt>
                <c:pt idx="2">
                  <c:v>5.73</c:v>
                </c:pt>
                <c:pt idx="3">
                  <c:v>5.65</c:v>
                </c:pt>
                <c:pt idx="4">
                  <c:v>5.8</c:v>
                </c:pt>
                <c:pt idx="5">
                  <c:v>5.23</c:v>
                </c:pt>
                <c:pt idx="6">
                  <c:v>5.35</c:v>
                </c:pt>
                <c:pt idx="7">
                  <c:v>5.67</c:v>
                </c:pt>
                <c:pt idx="8">
                  <c:v>6.13</c:v>
                </c:pt>
                <c:pt idx="9">
                  <c:v>6.61</c:v>
                </c:pt>
                <c:pt idx="10">
                  <c:v>7.3</c:v>
                </c:pt>
                <c:pt idx="11">
                  <c:v>7.31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4.6500000000000004</c:v>
                </c:pt>
                <c:pt idx="1">
                  <c:v>4.49</c:v>
                </c:pt>
                <c:pt idx="2">
                  <c:v>4.5</c:v>
                </c:pt>
                <c:pt idx="3">
                  <c:v>4.62</c:v>
                </c:pt>
                <c:pt idx="4">
                  <c:v>4.54</c:v>
                </c:pt>
                <c:pt idx="5">
                  <c:v>4.2300000000000004</c:v>
                </c:pt>
                <c:pt idx="6">
                  <c:v>4.32</c:v>
                </c:pt>
                <c:pt idx="7">
                  <c:v>4.4800000000000004</c:v>
                </c:pt>
                <c:pt idx="8">
                  <c:v>5.08</c:v>
                </c:pt>
                <c:pt idx="9">
                  <c:v>5.18</c:v>
                </c:pt>
                <c:pt idx="10">
                  <c:v>5.53</c:v>
                </c:pt>
                <c:pt idx="11">
                  <c:v>5.58</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20.100000000000001</c:v>
                </c:pt>
                <c:pt idx="1">
                  <c:v>20.73</c:v>
                </c:pt>
                <c:pt idx="2">
                  <c:v>14.97</c:v>
                </c:pt>
                <c:pt idx="3">
                  <c:v>16.739999999999998</c:v>
                </c:pt>
                <c:pt idx="4">
                  <c:v>17.3</c:v>
                </c:pt>
                <c:pt idx="5">
                  <c:v>18.36</c:v>
                </c:pt>
                <c:pt idx="6">
                  <c:v>14.5</c:v>
                </c:pt>
                <c:pt idx="7">
                  <c:v>19.170000000000002</c:v>
                </c:pt>
                <c:pt idx="8">
                  <c:v>17.79</c:v>
                </c:pt>
                <c:pt idx="9">
                  <c:v>14.38</c:v>
                </c:pt>
                <c:pt idx="10">
                  <c:v>20.260000000000002</c:v>
                </c:pt>
                <c:pt idx="11">
                  <c:v>12.44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19.7</c:v>
                </c:pt>
                <c:pt idx="1">
                  <c:v>16.239999999999998</c:v>
                </c:pt>
                <c:pt idx="2">
                  <c:v>14.27</c:v>
                </c:pt>
                <c:pt idx="3">
                  <c:v>14.61</c:v>
                </c:pt>
                <c:pt idx="4">
                  <c:v>13.78</c:v>
                </c:pt>
                <c:pt idx="5">
                  <c:v>15.77</c:v>
                </c:pt>
                <c:pt idx="6">
                  <c:v>12.82</c:v>
                </c:pt>
                <c:pt idx="7">
                  <c:v>18.82</c:v>
                </c:pt>
                <c:pt idx="8">
                  <c:v>17.04</c:v>
                </c:pt>
                <c:pt idx="9">
                  <c:v>16.96</c:v>
                </c:pt>
                <c:pt idx="10">
                  <c:v>17.77</c:v>
                </c:pt>
                <c:pt idx="11">
                  <c:v>14.64</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Pierce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517.24</c:v>
                </c:pt>
                <c:pt idx="1">
                  <c:v>772.27</c:v>
                </c:pt>
                <c:pt idx="2">
                  <c:v>431.62</c:v>
                </c:pt>
                <c:pt idx="3">
                  <c:v>493.8</c:v>
                </c:pt>
                <c:pt idx="4">
                  <c:v>578.54999999999995</c:v>
                </c:pt>
                <c:pt idx="5">
                  <c:v>499.82</c:v>
                </c:pt>
                <c:pt idx="6">
                  <c:v>637.28</c:v>
                </c:pt>
                <c:pt idx="7">
                  <c:v>515.41999999999996</c:v>
                </c:pt>
                <c:pt idx="8">
                  <c:v>454.19</c:v>
                </c:pt>
                <c:pt idx="9">
                  <c:v>402.52</c:v>
                </c:pt>
                <c:pt idx="10">
                  <c:v>618.11</c:v>
                </c:pt>
                <c:pt idx="11">
                  <c:v>417.22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525.46</c:v>
                </c:pt>
                <c:pt idx="1">
                  <c:v>611.34</c:v>
                </c:pt>
                <c:pt idx="2">
                  <c:v>422.91</c:v>
                </c:pt>
                <c:pt idx="3">
                  <c:v>455.64</c:v>
                </c:pt>
                <c:pt idx="4">
                  <c:v>565.47</c:v>
                </c:pt>
                <c:pt idx="5">
                  <c:v>439.9</c:v>
                </c:pt>
                <c:pt idx="6">
                  <c:v>525.11</c:v>
                </c:pt>
                <c:pt idx="7">
                  <c:v>500.63</c:v>
                </c:pt>
                <c:pt idx="8">
                  <c:v>458.42</c:v>
                </c:pt>
                <c:pt idx="9">
                  <c:v>408.48</c:v>
                </c:pt>
                <c:pt idx="10">
                  <c:v>511.72</c:v>
                </c:pt>
                <c:pt idx="11">
                  <c:v>347.71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Pierce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9.01</c:v>
                </c:pt>
                <c:pt idx="1">
                  <c:v>9.5299999999999994</c:v>
                </c:pt>
                <c:pt idx="2">
                  <c:v>8.9700000000000006</c:v>
                </c:pt>
                <c:pt idx="3">
                  <c:v>8.48</c:v>
                </c:pt>
                <c:pt idx="4">
                  <c:v>9.61</c:v>
                </c:pt>
                <c:pt idx="5">
                  <c:v>8.39</c:v>
                </c:pt>
                <c:pt idx="6">
                  <c:v>8.0500000000000007</c:v>
                </c:pt>
                <c:pt idx="7">
                  <c:v>10.63</c:v>
                </c:pt>
                <c:pt idx="8">
                  <c:v>10.52</c:v>
                </c:pt>
                <c:pt idx="9">
                  <c:v>10.07</c:v>
                </c:pt>
                <c:pt idx="10">
                  <c:v>10.18</c:v>
                </c:pt>
                <c:pt idx="11">
                  <c:v>10.69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7.09</c:v>
                </c:pt>
                <c:pt idx="1">
                  <c:v>7.43</c:v>
                </c:pt>
                <c:pt idx="2">
                  <c:v>7.35</c:v>
                </c:pt>
                <c:pt idx="3">
                  <c:v>7.13</c:v>
                </c:pt>
                <c:pt idx="4">
                  <c:v>7.81</c:v>
                </c:pt>
                <c:pt idx="5">
                  <c:v>7.43</c:v>
                </c:pt>
                <c:pt idx="6">
                  <c:v>7.08</c:v>
                </c:pt>
                <c:pt idx="7">
                  <c:v>8.33</c:v>
                </c:pt>
                <c:pt idx="8">
                  <c:v>9.43</c:v>
                </c:pt>
                <c:pt idx="9">
                  <c:v>9.8800000000000008</c:v>
                </c:pt>
                <c:pt idx="10">
                  <c:v>10.119999999999999</c:v>
                </c:pt>
                <c:pt idx="11">
                  <c:v>10.63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Pierce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41.13</c:v>
                </c:pt>
                <c:pt idx="1">
                  <c:v>36.03</c:v>
                </c:pt>
                <c:pt idx="2">
                  <c:v>31.79</c:v>
                </c:pt>
                <c:pt idx="3">
                  <c:v>30.07</c:v>
                </c:pt>
                <c:pt idx="4">
                  <c:v>21.52</c:v>
                </c:pt>
                <c:pt idx="5">
                  <c:v>28.52</c:v>
                </c:pt>
                <c:pt idx="6">
                  <c:v>24.09</c:v>
                </c:pt>
                <c:pt idx="7">
                  <c:v>20.21</c:v>
                </c:pt>
                <c:pt idx="8">
                  <c:v>17.88</c:v>
                </c:pt>
                <c:pt idx="9">
                  <c:v>15.78</c:v>
                </c:pt>
                <c:pt idx="10">
                  <c:v>15.79</c:v>
                </c:pt>
                <c:pt idx="11">
                  <c:v>13.87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44.3</c:v>
                </c:pt>
                <c:pt idx="1">
                  <c:v>38.07</c:v>
                </c:pt>
                <c:pt idx="2">
                  <c:v>33.42</c:v>
                </c:pt>
                <c:pt idx="3">
                  <c:v>32.03</c:v>
                </c:pt>
                <c:pt idx="4">
                  <c:v>27.52</c:v>
                </c:pt>
                <c:pt idx="5">
                  <c:v>28.39</c:v>
                </c:pt>
                <c:pt idx="6">
                  <c:v>24.49</c:v>
                </c:pt>
                <c:pt idx="7">
                  <c:v>21.89</c:v>
                </c:pt>
                <c:pt idx="8">
                  <c:v>18.829999999999998</c:v>
                </c:pt>
                <c:pt idx="9">
                  <c:v>16.670000000000002</c:v>
                </c:pt>
                <c:pt idx="10">
                  <c:v>16.54</c:v>
                </c:pt>
                <c:pt idx="11">
                  <c:v>15.42</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Pierce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7.55</c:v>
                </c:pt>
                <c:pt idx="1">
                  <c:v>5.5</c:v>
                </c:pt>
                <c:pt idx="2">
                  <c:v>4.88</c:v>
                </c:pt>
                <c:pt idx="3">
                  <c:v>5.26</c:v>
                </c:pt>
                <c:pt idx="4">
                  <c:v>3.16</c:v>
                </c:pt>
                <c:pt idx="5">
                  <c:v>3.42</c:v>
                </c:pt>
                <c:pt idx="6">
                  <c:v>2.79</c:v>
                </c:pt>
                <c:pt idx="7">
                  <c:v>2.2599999999999998</c:v>
                </c:pt>
                <c:pt idx="8">
                  <c:v>1.81</c:v>
                </c:pt>
                <c:pt idx="9">
                  <c:v>1.42</c:v>
                </c:pt>
                <c:pt idx="10">
                  <c:v>1.29</c:v>
                </c:pt>
                <c:pt idx="11">
                  <c:v>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8.65</c:v>
                </c:pt>
                <c:pt idx="1">
                  <c:v>7.1</c:v>
                </c:pt>
                <c:pt idx="2">
                  <c:v>5.61</c:v>
                </c:pt>
                <c:pt idx="3">
                  <c:v>5.86</c:v>
                </c:pt>
                <c:pt idx="4">
                  <c:v>4.3899999999999997</c:v>
                </c:pt>
                <c:pt idx="5">
                  <c:v>3.66</c:v>
                </c:pt>
                <c:pt idx="6">
                  <c:v>3.06</c:v>
                </c:pt>
                <c:pt idx="7">
                  <c:v>2.61</c:v>
                </c:pt>
                <c:pt idx="8">
                  <c:v>2.2799999999999998</c:v>
                </c:pt>
                <c:pt idx="9">
                  <c:v>1.79</c:v>
                </c:pt>
                <c:pt idx="10">
                  <c:v>1.46</c:v>
                </c:pt>
                <c:pt idx="11">
                  <c:v>1.43</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Pierce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16.12</c:v>
                </c:pt>
                <c:pt idx="1">
                  <c:v>13.31</c:v>
                </c:pt>
                <c:pt idx="2">
                  <c:v>10.72</c:v>
                </c:pt>
                <c:pt idx="3">
                  <c:v>11.29</c:v>
                </c:pt>
                <c:pt idx="4">
                  <c:v>8.01</c:v>
                </c:pt>
                <c:pt idx="5">
                  <c:v>8.1</c:v>
                </c:pt>
                <c:pt idx="6">
                  <c:v>6.61</c:v>
                </c:pt>
                <c:pt idx="7">
                  <c:v>4.7300000000000004</c:v>
                </c:pt>
                <c:pt idx="8">
                  <c:v>3.89</c:v>
                </c:pt>
                <c:pt idx="9">
                  <c:v>3.25</c:v>
                </c:pt>
                <c:pt idx="10">
                  <c:v>3.2</c:v>
                </c:pt>
                <c:pt idx="11">
                  <c:v>2.58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18.02</c:v>
                </c:pt>
                <c:pt idx="1">
                  <c:v>14.94</c:v>
                </c:pt>
                <c:pt idx="2">
                  <c:v>11.56</c:v>
                </c:pt>
                <c:pt idx="3">
                  <c:v>12.4</c:v>
                </c:pt>
                <c:pt idx="4">
                  <c:v>10.53</c:v>
                </c:pt>
                <c:pt idx="5">
                  <c:v>8.68</c:v>
                </c:pt>
                <c:pt idx="6">
                  <c:v>7.18</c:v>
                </c:pt>
                <c:pt idx="7">
                  <c:v>6.08</c:v>
                </c:pt>
                <c:pt idx="8">
                  <c:v>4.71</c:v>
                </c:pt>
                <c:pt idx="9">
                  <c:v>4.0999999999999996</c:v>
                </c:pt>
                <c:pt idx="10">
                  <c:v>3.43</c:v>
                </c:pt>
                <c:pt idx="11">
                  <c:v>3.23</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Pierce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4.8099999999999996</c:v>
                </c:pt>
                <c:pt idx="1">
                  <c:v>5.09</c:v>
                </c:pt>
                <c:pt idx="2">
                  <c:v>4.87</c:v>
                </c:pt>
                <c:pt idx="3">
                  <c:v>5.62</c:v>
                </c:pt>
                <c:pt idx="4">
                  <c:v>4.62</c:v>
                </c:pt>
                <c:pt idx="5">
                  <c:v>6.06</c:v>
                </c:pt>
                <c:pt idx="6">
                  <c:v>5.49</c:v>
                </c:pt>
                <c:pt idx="7">
                  <c:v>5.21</c:v>
                </c:pt>
                <c:pt idx="8">
                  <c:v>5.0999999999999996</c:v>
                </c:pt>
                <c:pt idx="9">
                  <c:v>4.21</c:v>
                </c:pt>
                <c:pt idx="10">
                  <c:v>4.21</c:v>
                </c:pt>
                <c:pt idx="11">
                  <c:v>3.81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5.21</c:v>
                </c:pt>
                <c:pt idx="1">
                  <c:v>5.36</c:v>
                </c:pt>
                <c:pt idx="2">
                  <c:v>5.09</c:v>
                </c:pt>
                <c:pt idx="3">
                  <c:v>6.11</c:v>
                </c:pt>
                <c:pt idx="4">
                  <c:v>7.7</c:v>
                </c:pt>
                <c:pt idx="5">
                  <c:v>7.31</c:v>
                </c:pt>
                <c:pt idx="6">
                  <c:v>6.52</c:v>
                </c:pt>
                <c:pt idx="7">
                  <c:v>5.81</c:v>
                </c:pt>
                <c:pt idx="8">
                  <c:v>5.57</c:v>
                </c:pt>
                <c:pt idx="9">
                  <c:v>4.6500000000000004</c:v>
                </c:pt>
                <c:pt idx="10">
                  <c:v>4.71</c:v>
                </c:pt>
                <c:pt idx="11">
                  <c:v>5.16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0.72</c:v>
                </c:pt>
                <c:pt idx="1">
                  <c:v>0.6</c:v>
                </c:pt>
                <c:pt idx="2">
                  <c:v>1.56</c:v>
                </c:pt>
                <c:pt idx="3">
                  <c:v>1.1399999999999999</c:v>
                </c:pt>
                <c:pt idx="4">
                  <c:v>-0.18</c:v>
                </c:pt>
                <c:pt idx="5">
                  <c:v>0.52</c:v>
                </c:pt>
                <c:pt idx="6">
                  <c:v>0.72</c:v>
                </c:pt>
                <c:pt idx="7">
                  <c:v>1.1100000000000001</c:v>
                </c:pt>
                <c:pt idx="8">
                  <c:v>-0.15</c:v>
                </c:pt>
                <c:pt idx="9">
                  <c:v>0.11</c:v>
                </c:pt>
                <c:pt idx="10">
                  <c:v>-0.19</c:v>
                </c:pt>
                <c:pt idx="11">
                  <c:v>-0.83</c:v>
                </c:pt>
                <c:pt idx="12">
                  <c:v>-0.01</c:v>
                </c:pt>
                <c:pt idx="13">
                  <c:v>0.13</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Pierce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0.41</c:v>
                </c:pt>
                <c:pt idx="1">
                  <c:v>0.19</c:v>
                </c:pt>
                <c:pt idx="2">
                  <c:v>-0.4</c:v>
                </c:pt>
                <c:pt idx="3">
                  <c:v>1.25</c:v>
                </c:pt>
                <c:pt idx="4">
                  <c:v>-0.06</c:v>
                </c:pt>
                <c:pt idx="5">
                  <c:v>0.1</c:v>
                </c:pt>
                <c:pt idx="6">
                  <c:v>0.28999999999999998</c:v>
                </c:pt>
                <c:pt idx="7">
                  <c:v>0.15</c:v>
                </c:pt>
                <c:pt idx="8">
                  <c:v>-0.2</c:v>
                </c:pt>
                <c:pt idx="9">
                  <c:v>-0.13</c:v>
                </c:pt>
                <c:pt idx="10">
                  <c:v>-0.13</c:v>
                </c:pt>
                <c:pt idx="11">
                  <c:v>-0.81</c:v>
                </c:pt>
                <c:pt idx="12">
                  <c:v>0.56999999999999995</c:v>
                </c:pt>
                <c:pt idx="13">
                  <c:v>0.63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Pierce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2.83</c:v>
                </c:pt>
                <c:pt idx="1">
                  <c:v>2.94</c:v>
                </c:pt>
                <c:pt idx="2">
                  <c:v>2.93</c:v>
                </c:pt>
                <c:pt idx="3">
                  <c:v>2.41</c:v>
                </c:pt>
                <c:pt idx="4">
                  <c:v>1.82</c:v>
                </c:pt>
                <c:pt idx="5">
                  <c:v>2.4900000000000002</c:v>
                </c:pt>
                <c:pt idx="6">
                  <c:v>2.27</c:v>
                </c:pt>
                <c:pt idx="7">
                  <c:v>1.94</c:v>
                </c:pt>
                <c:pt idx="8">
                  <c:v>2.16</c:v>
                </c:pt>
                <c:pt idx="9">
                  <c:v>1.78</c:v>
                </c:pt>
                <c:pt idx="10">
                  <c:v>2.13</c:v>
                </c:pt>
                <c:pt idx="11">
                  <c:v>2.0099999999999998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2.64</c:v>
                </c:pt>
                <c:pt idx="1">
                  <c:v>2.4500000000000002</c:v>
                </c:pt>
                <c:pt idx="2">
                  <c:v>2.46</c:v>
                </c:pt>
                <c:pt idx="3">
                  <c:v>1.97</c:v>
                </c:pt>
                <c:pt idx="4">
                  <c:v>1.87</c:v>
                </c:pt>
                <c:pt idx="5">
                  <c:v>1.93</c:v>
                </c:pt>
                <c:pt idx="6">
                  <c:v>1.69</c:v>
                </c:pt>
                <c:pt idx="7">
                  <c:v>1.48</c:v>
                </c:pt>
                <c:pt idx="8">
                  <c:v>1.43</c:v>
                </c:pt>
                <c:pt idx="9">
                  <c:v>1.46</c:v>
                </c:pt>
                <c:pt idx="10">
                  <c:v>1.62</c:v>
                </c:pt>
                <c:pt idx="11">
                  <c:v>1.81</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Pierce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7.35</c:v>
                </c:pt>
                <c:pt idx="1">
                  <c:v>9.32</c:v>
                </c:pt>
                <c:pt idx="2">
                  <c:v>8.59</c:v>
                </c:pt>
                <c:pt idx="3">
                  <c:v>8.5500000000000007</c:v>
                </c:pt>
                <c:pt idx="4">
                  <c:v>9.67</c:v>
                </c:pt>
                <c:pt idx="5">
                  <c:v>9.89</c:v>
                </c:pt>
                <c:pt idx="6">
                  <c:v>9.6999999999999993</c:v>
                </c:pt>
                <c:pt idx="7">
                  <c:v>9.11</c:v>
                </c:pt>
                <c:pt idx="8">
                  <c:v>7.67</c:v>
                </c:pt>
                <c:pt idx="9">
                  <c:v>7.42</c:v>
                </c:pt>
                <c:pt idx="10">
                  <c:v>6.84</c:v>
                </c:pt>
                <c:pt idx="11">
                  <c:v>6.52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8.5500000000000007</c:v>
                </c:pt>
                <c:pt idx="1">
                  <c:v>9.89</c:v>
                </c:pt>
                <c:pt idx="2">
                  <c:v>8.98</c:v>
                </c:pt>
                <c:pt idx="3">
                  <c:v>8.85</c:v>
                </c:pt>
                <c:pt idx="4">
                  <c:v>9.81</c:v>
                </c:pt>
                <c:pt idx="5">
                  <c:v>9.3800000000000008</c:v>
                </c:pt>
                <c:pt idx="6">
                  <c:v>9.25</c:v>
                </c:pt>
                <c:pt idx="7">
                  <c:v>8.75</c:v>
                </c:pt>
                <c:pt idx="8">
                  <c:v>7.66</c:v>
                </c:pt>
                <c:pt idx="9">
                  <c:v>7.42</c:v>
                </c:pt>
                <c:pt idx="10">
                  <c:v>7.07</c:v>
                </c:pt>
                <c:pt idx="11">
                  <c:v>6.56</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Pierce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4.1900000000000004</c:v>
                </c:pt>
                <c:pt idx="1">
                  <c:v>4.37</c:v>
                </c:pt>
                <c:pt idx="2">
                  <c:v>3.13</c:v>
                </c:pt>
                <c:pt idx="3">
                  <c:v>2.35</c:v>
                </c:pt>
                <c:pt idx="4">
                  <c:v>1.66</c:v>
                </c:pt>
                <c:pt idx="5">
                  <c:v>2.35</c:v>
                </c:pt>
                <c:pt idx="6">
                  <c:v>1.63</c:v>
                </c:pt>
                <c:pt idx="7">
                  <c:v>1.07</c:v>
                </c:pt>
                <c:pt idx="8">
                  <c:v>1.02</c:v>
                </c:pt>
                <c:pt idx="9">
                  <c:v>0.88</c:v>
                </c:pt>
                <c:pt idx="10">
                  <c:v>0.46</c:v>
                </c:pt>
                <c:pt idx="11">
                  <c:v>0.52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4.38</c:v>
                </c:pt>
                <c:pt idx="1">
                  <c:v>3.84</c:v>
                </c:pt>
                <c:pt idx="2">
                  <c:v>2.74</c:v>
                </c:pt>
                <c:pt idx="3">
                  <c:v>2.09</c:v>
                </c:pt>
                <c:pt idx="4">
                  <c:v>1.96</c:v>
                </c:pt>
                <c:pt idx="5">
                  <c:v>2.1</c:v>
                </c:pt>
                <c:pt idx="6">
                  <c:v>1.35</c:v>
                </c:pt>
                <c:pt idx="7">
                  <c:v>1.1200000000000001</c:v>
                </c:pt>
                <c:pt idx="8">
                  <c:v>1.01</c:v>
                </c:pt>
                <c:pt idx="9">
                  <c:v>1</c:v>
                </c:pt>
                <c:pt idx="10">
                  <c:v>0.9</c:v>
                </c:pt>
                <c:pt idx="11">
                  <c:v>0.61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Pierce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4.13</c:v>
                </c:pt>
                <c:pt idx="1">
                  <c:v>4.09</c:v>
                </c:pt>
                <c:pt idx="2">
                  <c:v>4.0199999999999996</c:v>
                </c:pt>
                <c:pt idx="3">
                  <c:v>3.46</c:v>
                </c:pt>
                <c:pt idx="4">
                  <c:v>2.5</c:v>
                </c:pt>
                <c:pt idx="5">
                  <c:v>3.18</c:v>
                </c:pt>
                <c:pt idx="6">
                  <c:v>2.75</c:v>
                </c:pt>
                <c:pt idx="7">
                  <c:v>2.14</c:v>
                </c:pt>
                <c:pt idx="8">
                  <c:v>2.2599999999999998</c:v>
                </c:pt>
                <c:pt idx="9">
                  <c:v>1.62</c:v>
                </c:pt>
                <c:pt idx="10">
                  <c:v>1.72</c:v>
                </c:pt>
                <c:pt idx="11">
                  <c:v>1.44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4.22</c:v>
                </c:pt>
                <c:pt idx="1">
                  <c:v>4</c:v>
                </c:pt>
                <c:pt idx="2">
                  <c:v>4.1900000000000004</c:v>
                </c:pt>
                <c:pt idx="3">
                  <c:v>4.01</c:v>
                </c:pt>
                <c:pt idx="4">
                  <c:v>3.32</c:v>
                </c:pt>
                <c:pt idx="5">
                  <c:v>3.18</c:v>
                </c:pt>
                <c:pt idx="6">
                  <c:v>2.6</c:v>
                </c:pt>
                <c:pt idx="7">
                  <c:v>2.15</c:v>
                </c:pt>
                <c:pt idx="8">
                  <c:v>2.29</c:v>
                </c:pt>
                <c:pt idx="9">
                  <c:v>1.66</c:v>
                </c:pt>
                <c:pt idx="10">
                  <c:v>1.71</c:v>
                </c:pt>
                <c:pt idx="11">
                  <c:v>1.44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Pierce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42.03</c:v>
                </c:pt>
                <c:pt idx="1">
                  <c:v>56.52</c:v>
                </c:pt>
                <c:pt idx="2">
                  <c:v>42.55</c:v>
                </c:pt>
                <c:pt idx="3">
                  <c:v>35</c:v>
                </c:pt>
                <c:pt idx="4">
                  <c:v>30.95</c:v>
                </c:pt>
                <c:pt idx="5">
                  <c:v>43.18</c:v>
                </c:pt>
                <c:pt idx="6">
                  <c:v>27.08</c:v>
                </c:pt>
                <c:pt idx="7">
                  <c:v>17.91</c:v>
                </c:pt>
                <c:pt idx="8">
                  <c:v>29.73</c:v>
                </c:pt>
                <c:pt idx="9">
                  <c:v>30.36</c:v>
                </c:pt>
                <c:pt idx="10">
                  <c:v>13.79</c:v>
                </c:pt>
                <c:pt idx="11">
                  <c:v>14.39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46.4</c:v>
                </c:pt>
                <c:pt idx="1">
                  <c:v>44.44</c:v>
                </c:pt>
                <c:pt idx="2">
                  <c:v>43.4</c:v>
                </c:pt>
                <c:pt idx="3">
                  <c:v>33.04</c:v>
                </c:pt>
                <c:pt idx="4">
                  <c:v>31.73</c:v>
                </c:pt>
                <c:pt idx="5">
                  <c:v>33.04</c:v>
                </c:pt>
                <c:pt idx="6">
                  <c:v>21.3</c:v>
                </c:pt>
                <c:pt idx="7">
                  <c:v>21.43</c:v>
                </c:pt>
                <c:pt idx="8">
                  <c:v>30.07</c:v>
                </c:pt>
                <c:pt idx="9">
                  <c:v>23.02</c:v>
                </c:pt>
                <c:pt idx="10">
                  <c:v>16.059999999999999</c:v>
                </c:pt>
                <c:pt idx="11">
                  <c:v>14.07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-0.19</c:v>
                </c:pt>
                <c:pt idx="1">
                  <c:v>-0.09</c:v>
                </c:pt>
                <c:pt idx="2">
                  <c:v>-0.44</c:v>
                </c:pt>
                <c:pt idx="3">
                  <c:v>0.42</c:v>
                </c:pt>
                <c:pt idx="4">
                  <c:v>0.04</c:v>
                </c:pt>
                <c:pt idx="5">
                  <c:v>-0.41</c:v>
                </c:pt>
                <c:pt idx="6">
                  <c:v>-0.68</c:v>
                </c:pt>
                <c:pt idx="7">
                  <c:v>-0.41</c:v>
                </c:pt>
                <c:pt idx="8">
                  <c:v>-0.25</c:v>
                </c:pt>
                <c:pt idx="9">
                  <c:v>1.71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Pierce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-0.1</c:v>
                </c:pt>
                <c:pt idx="1">
                  <c:v>-7.0000000000000007E-2</c:v>
                </c:pt>
                <c:pt idx="2">
                  <c:v>-0.19</c:v>
                </c:pt>
                <c:pt idx="3">
                  <c:v>0.09</c:v>
                </c:pt>
                <c:pt idx="4">
                  <c:v>0.64</c:v>
                </c:pt>
                <c:pt idx="5">
                  <c:v>-0.37</c:v>
                </c:pt>
                <c:pt idx="6">
                  <c:v>-0.49</c:v>
                </c:pt>
                <c:pt idx="7">
                  <c:v>-0.3</c:v>
                </c:pt>
                <c:pt idx="8">
                  <c:v>-0.25</c:v>
                </c:pt>
                <c:pt idx="9">
                  <c:v>1.1000000000000001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Pierce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1.64</c:v>
                </c:pt>
                <c:pt idx="1">
                  <c:v>1.65</c:v>
                </c:pt>
                <c:pt idx="2">
                  <c:v>1.79</c:v>
                </c:pt>
                <c:pt idx="3">
                  <c:v>1.67</c:v>
                </c:pt>
                <c:pt idx="4">
                  <c:v>1.8</c:v>
                </c:pt>
                <c:pt idx="5">
                  <c:v>1.79</c:v>
                </c:pt>
                <c:pt idx="6">
                  <c:v>1.8</c:v>
                </c:pt>
                <c:pt idx="7">
                  <c:v>1.78</c:v>
                </c:pt>
                <c:pt idx="8">
                  <c:v>1.68</c:v>
                </c:pt>
                <c:pt idx="9">
                  <c:v>1.65</c:v>
                </c:pt>
                <c:pt idx="10">
                  <c:v>1.63</c:v>
                </c:pt>
                <c:pt idx="11">
                  <c:v>1.66</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Pierce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Pierce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Pierce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5.43</v>
      </c>
      <c r="D15" s="104">
        <v>1.0900000000000001</v>
      </c>
      <c r="E15" s="104">
        <v>-1.05</v>
      </c>
      <c r="F15" s="104">
        <v>0.36</v>
      </c>
      <c r="G15" s="104">
        <v>1.5</v>
      </c>
      <c r="H15" s="104">
        <v>3.41</v>
      </c>
      <c r="I15" s="104">
        <v>4.9000000000000004</v>
      </c>
      <c r="J15" s="104">
        <v>8.5299999999999994</v>
      </c>
      <c r="K15" s="104">
        <v>10.9</v>
      </c>
      <c r="L15" s="104">
        <v>13.03</v>
      </c>
      <c r="M15" s="104">
        <v>12.36</v>
      </c>
      <c r="N15" s="104">
        <v>12.54</v>
      </c>
      <c r="P15" s="182">
        <v>5.43</v>
      </c>
      <c r="Q15" s="182">
        <v>1.0900000000000001</v>
      </c>
      <c r="R15" s="182">
        <v>-1.05</v>
      </c>
      <c r="S15" s="182">
        <v>0.36</v>
      </c>
      <c r="T15" s="182">
        <v>1.5</v>
      </c>
      <c r="U15" s="182">
        <v>3.41</v>
      </c>
      <c r="V15" s="182">
        <v>4.9000000000000004</v>
      </c>
      <c r="W15" s="182">
        <v>8.5299999999999994</v>
      </c>
      <c r="X15" s="182">
        <v>10.9</v>
      </c>
      <c r="Y15" s="182">
        <v>13.03</v>
      </c>
      <c r="Z15" s="182">
        <v>12.36</v>
      </c>
      <c r="AA15" s="182">
        <v>12.54</v>
      </c>
      <c r="AB15" s="149"/>
    </row>
    <row r="16" spans="1:28" s="108" customFormat="1" ht="15.6" customHeight="1" x14ac:dyDescent="0.2">
      <c r="A16" s="106" t="str">
        <f>Non_Rept_Pop!$A$1</f>
        <v>Pierce County</v>
      </c>
      <c r="B16" s="107"/>
      <c r="C16" s="104">
        <v>2.2599999999999998</v>
      </c>
      <c r="D16" s="104">
        <v>-4.12</v>
      </c>
      <c r="E16" s="104">
        <v>-9.33</v>
      </c>
      <c r="F16" s="104">
        <v>2.4700000000000002</v>
      </c>
      <c r="G16" s="104">
        <v>0.25</v>
      </c>
      <c r="H16" s="104">
        <v>1.4</v>
      </c>
      <c r="I16" s="104">
        <v>1.75</v>
      </c>
      <c r="J16" s="104">
        <v>4.24</v>
      </c>
      <c r="K16" s="104">
        <v>10.79</v>
      </c>
      <c r="L16" s="104">
        <v>11.72</v>
      </c>
      <c r="M16" s="104">
        <v>9.67</v>
      </c>
      <c r="N16" s="104">
        <v>13.52</v>
      </c>
      <c r="P16" s="182">
        <v>2.2599999999999998</v>
      </c>
      <c r="Q16" s="182">
        <v>-4.12</v>
      </c>
      <c r="R16" s="182">
        <v>-9.33</v>
      </c>
      <c r="S16" s="182">
        <v>2.4700000000000002</v>
      </c>
      <c r="T16" s="182">
        <v>0.25</v>
      </c>
      <c r="U16" s="182">
        <v>1.4</v>
      </c>
      <c r="V16" s="182">
        <v>1.75</v>
      </c>
      <c r="W16" s="182">
        <v>4.24</v>
      </c>
      <c r="X16" s="182">
        <v>10.79</v>
      </c>
      <c r="Y16" s="182">
        <v>11.72</v>
      </c>
      <c r="Z16" s="182">
        <v>9.67</v>
      </c>
      <c r="AA16" s="182">
        <v>13.52</v>
      </c>
      <c r="AB16" s="161"/>
    </row>
    <row r="17" spans="1:28" s="94" customFormat="1" ht="15.6" customHeight="1" x14ac:dyDescent="0.2">
      <c r="A17" s="103"/>
      <c r="B17" s="105" t="s">
        <v>27</v>
      </c>
      <c r="C17" s="109">
        <v>1790</v>
      </c>
      <c r="D17" s="109">
        <v>-3280</v>
      </c>
      <c r="E17" s="109">
        <v>-7421</v>
      </c>
      <c r="F17" s="109">
        <v>1980</v>
      </c>
      <c r="G17" s="109">
        <v>201</v>
      </c>
      <c r="H17" s="109">
        <v>1142</v>
      </c>
      <c r="I17" s="109">
        <v>1434</v>
      </c>
      <c r="J17" s="109">
        <v>3505</v>
      </c>
      <c r="K17" s="109">
        <v>9071</v>
      </c>
      <c r="L17" s="109">
        <v>10018</v>
      </c>
      <c r="M17" s="109">
        <v>8386</v>
      </c>
      <c r="N17" s="109">
        <v>11936</v>
      </c>
      <c r="P17" s="493">
        <v>1790</v>
      </c>
      <c r="Q17" s="493">
        <v>-3280</v>
      </c>
      <c r="R17" s="493">
        <v>-7421</v>
      </c>
      <c r="S17" s="493">
        <v>1980</v>
      </c>
      <c r="T17" s="149">
        <v>201</v>
      </c>
      <c r="U17" s="493">
        <v>1142</v>
      </c>
      <c r="V17" s="493">
        <v>1434</v>
      </c>
      <c r="W17" s="493">
        <v>3505</v>
      </c>
      <c r="X17" s="493">
        <v>9071</v>
      </c>
      <c r="Y17" s="493">
        <v>10018</v>
      </c>
      <c r="Z17" s="493">
        <v>8386</v>
      </c>
      <c r="AA17" s="493">
        <v>11936</v>
      </c>
      <c r="AB17" s="149"/>
    </row>
    <row r="18" spans="1:28" s="94" customFormat="1" ht="15.6" customHeight="1" x14ac:dyDescent="0.2">
      <c r="A18" s="103"/>
      <c r="B18" s="105" t="s">
        <v>67</v>
      </c>
      <c r="C18" s="109">
        <v>791720</v>
      </c>
      <c r="D18" s="109">
        <v>795607</v>
      </c>
      <c r="E18" s="109">
        <v>795225</v>
      </c>
      <c r="F18" s="109">
        <v>801922</v>
      </c>
      <c r="G18" s="109">
        <v>807741</v>
      </c>
      <c r="H18" s="109">
        <v>812923</v>
      </c>
      <c r="I18" s="109">
        <v>819027</v>
      </c>
      <c r="J18" s="109">
        <v>827104</v>
      </c>
      <c r="K18" s="109">
        <v>840727</v>
      </c>
      <c r="L18" s="109">
        <v>854632</v>
      </c>
      <c r="M18" s="109">
        <v>867294</v>
      </c>
      <c r="N18" s="109">
        <v>882984</v>
      </c>
      <c r="P18" s="493">
        <v>791720</v>
      </c>
      <c r="Q18" s="493">
        <v>795607</v>
      </c>
      <c r="R18" s="493">
        <v>795225</v>
      </c>
      <c r="S18" s="493">
        <v>801922</v>
      </c>
      <c r="T18" s="493">
        <v>807741</v>
      </c>
      <c r="U18" s="493">
        <v>812923</v>
      </c>
      <c r="V18" s="493">
        <v>819027</v>
      </c>
      <c r="W18" s="493">
        <v>827104</v>
      </c>
      <c r="X18" s="493">
        <v>840727</v>
      </c>
      <c r="Y18" s="493">
        <v>854632</v>
      </c>
      <c r="Z18" s="493">
        <v>867294</v>
      </c>
      <c r="AA18" s="493">
        <v>882984</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11.72</v>
      </c>
      <c r="D50" s="104">
        <v>11.78</v>
      </c>
      <c r="E50" s="104">
        <v>11.57</v>
      </c>
      <c r="F50" s="104">
        <v>12.3</v>
      </c>
      <c r="G50" s="104">
        <v>12.11</v>
      </c>
      <c r="H50" s="104">
        <v>14.09</v>
      </c>
      <c r="I50" s="104">
        <v>13.84</v>
      </c>
      <c r="J50" s="104">
        <v>14.44</v>
      </c>
      <c r="K50" s="104">
        <v>16.36</v>
      </c>
      <c r="L50" s="104">
        <v>16.59</v>
      </c>
      <c r="M50" s="104">
        <v>16.600000000000001</v>
      </c>
      <c r="N50" s="104">
        <v>15.63</v>
      </c>
      <c r="P50" s="149">
        <v>11.72</v>
      </c>
      <c r="Q50" s="149">
        <v>11.78</v>
      </c>
      <c r="R50" s="149">
        <v>11.57</v>
      </c>
      <c r="S50" s="149">
        <v>12.3</v>
      </c>
      <c r="T50" s="149">
        <v>12.11</v>
      </c>
      <c r="U50" s="149">
        <v>14.09</v>
      </c>
      <c r="V50" s="149">
        <v>13.84</v>
      </c>
      <c r="W50" s="149">
        <v>14.44</v>
      </c>
      <c r="X50" s="149">
        <v>16.36</v>
      </c>
      <c r="Y50" s="149">
        <v>16.59</v>
      </c>
      <c r="Z50" s="149">
        <v>16.600000000000001</v>
      </c>
      <c r="AA50" s="149">
        <v>15.63</v>
      </c>
      <c r="AB50" s="149"/>
    </row>
    <row r="51" spans="1:28" s="108" customFormat="1" ht="15.6" customHeight="1" x14ac:dyDescent="0.2">
      <c r="A51" s="106" t="str">
        <f>$A$16</f>
        <v>Pierce County</v>
      </c>
      <c r="B51" s="107"/>
      <c r="C51" s="104">
        <v>11.97</v>
      </c>
      <c r="D51" s="104">
        <v>12.27</v>
      </c>
      <c r="E51" s="104">
        <v>12.01</v>
      </c>
      <c r="F51" s="104">
        <v>13.42</v>
      </c>
      <c r="G51" s="104">
        <v>12.12</v>
      </c>
      <c r="H51" s="104">
        <v>14.76</v>
      </c>
      <c r="I51" s="104">
        <v>13.98</v>
      </c>
      <c r="J51" s="104">
        <v>15.37</v>
      </c>
      <c r="K51" s="104">
        <v>17.34</v>
      </c>
      <c r="L51" s="104">
        <v>17.899999999999999</v>
      </c>
      <c r="M51" s="104">
        <v>18.45</v>
      </c>
      <c r="N51" s="104">
        <v>17.11</v>
      </c>
      <c r="P51" s="161">
        <v>11.97</v>
      </c>
      <c r="Q51" s="161">
        <v>12.27</v>
      </c>
      <c r="R51" s="161">
        <v>12.01</v>
      </c>
      <c r="S51" s="161">
        <v>13.42</v>
      </c>
      <c r="T51" s="161">
        <v>12.12</v>
      </c>
      <c r="U51" s="161">
        <v>14.76</v>
      </c>
      <c r="V51" s="161">
        <v>13.98</v>
      </c>
      <c r="W51" s="161">
        <v>15.37</v>
      </c>
      <c r="X51" s="161">
        <v>17.34</v>
      </c>
      <c r="Y51" s="161">
        <v>17.899999999999999</v>
      </c>
      <c r="Z51" s="161">
        <v>18.45</v>
      </c>
      <c r="AA51" s="161">
        <v>17.11</v>
      </c>
      <c r="AB51" s="161"/>
    </row>
    <row r="52" spans="1:28" s="94" customFormat="1" ht="15.6" customHeight="1" x14ac:dyDescent="0.2">
      <c r="A52" s="103"/>
      <c r="B52" s="105" t="s">
        <v>98</v>
      </c>
      <c r="C52" s="109">
        <v>9480</v>
      </c>
      <c r="D52" s="109">
        <v>9760</v>
      </c>
      <c r="E52" s="109">
        <v>9550</v>
      </c>
      <c r="F52" s="109">
        <v>10760</v>
      </c>
      <c r="G52" s="109">
        <v>9790</v>
      </c>
      <c r="H52" s="109">
        <v>12000</v>
      </c>
      <c r="I52" s="109">
        <v>11450</v>
      </c>
      <c r="J52" s="109">
        <v>12710</v>
      </c>
      <c r="K52" s="109">
        <v>14580</v>
      </c>
      <c r="L52" s="109">
        <v>15300</v>
      </c>
      <c r="M52" s="109">
        <v>16000</v>
      </c>
      <c r="N52" s="109">
        <v>15110</v>
      </c>
      <c r="P52" s="493">
        <v>9480</v>
      </c>
      <c r="Q52" s="493">
        <v>9760</v>
      </c>
      <c r="R52" s="493">
        <v>9550</v>
      </c>
      <c r="S52" s="493">
        <v>10760</v>
      </c>
      <c r="T52" s="493">
        <v>9790</v>
      </c>
      <c r="U52" s="493">
        <v>12000</v>
      </c>
      <c r="V52" s="493">
        <v>11450</v>
      </c>
      <c r="W52" s="493">
        <v>12710</v>
      </c>
      <c r="X52" s="493">
        <v>14580</v>
      </c>
      <c r="Y52" s="493">
        <v>15300</v>
      </c>
      <c r="Z52" s="493">
        <v>16000</v>
      </c>
      <c r="AA52" s="493">
        <v>15110</v>
      </c>
      <c r="AB52" s="149"/>
    </row>
    <row r="53" spans="1:28" s="94" customFormat="1" ht="15.6" customHeight="1" x14ac:dyDescent="0.2">
      <c r="A53" s="103"/>
      <c r="B53" s="105" t="s">
        <v>67</v>
      </c>
      <c r="C53" s="109">
        <v>791720</v>
      </c>
      <c r="D53" s="109">
        <v>795607</v>
      </c>
      <c r="E53" s="109">
        <v>795225</v>
      </c>
      <c r="F53" s="109">
        <v>801922</v>
      </c>
      <c r="G53" s="109">
        <v>807741</v>
      </c>
      <c r="H53" s="109">
        <v>812923</v>
      </c>
      <c r="I53" s="109">
        <v>819027</v>
      </c>
      <c r="J53" s="109">
        <v>827104</v>
      </c>
      <c r="K53" s="109">
        <v>840727</v>
      </c>
      <c r="L53" s="109">
        <v>854632</v>
      </c>
      <c r="M53" s="109">
        <v>867294</v>
      </c>
      <c r="N53" s="109">
        <v>882984</v>
      </c>
      <c r="P53" s="493">
        <v>791720</v>
      </c>
      <c r="Q53" s="493">
        <v>795607</v>
      </c>
      <c r="R53" s="493">
        <v>795225</v>
      </c>
      <c r="S53" s="493">
        <v>801922</v>
      </c>
      <c r="T53" s="493">
        <v>807741</v>
      </c>
      <c r="U53" s="493">
        <v>812923</v>
      </c>
      <c r="V53" s="493">
        <v>819027</v>
      </c>
      <c r="W53" s="493">
        <v>827104</v>
      </c>
      <c r="X53" s="493">
        <v>840727</v>
      </c>
      <c r="Y53" s="493">
        <v>854632</v>
      </c>
      <c r="Z53" s="493">
        <v>867294</v>
      </c>
      <c r="AA53" s="493">
        <v>882984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3.83</v>
      </c>
      <c r="D85" s="104">
        <v>3.06</v>
      </c>
      <c r="E85" s="104">
        <v>2.84</v>
      </c>
      <c r="F85" s="104">
        <v>2.04</v>
      </c>
      <c r="G85" s="104">
        <v>2.57</v>
      </c>
      <c r="H85" s="104">
        <v>2.8</v>
      </c>
      <c r="I85" s="104">
        <v>2.67</v>
      </c>
      <c r="J85" s="104">
        <v>2.89</v>
      </c>
      <c r="K85" s="104">
        <v>3.25</v>
      </c>
      <c r="L85" s="104">
        <v>3.39</v>
      </c>
      <c r="M85" s="104">
        <v>2.94</v>
      </c>
      <c r="N85" s="104">
        <v>3.01</v>
      </c>
      <c r="P85" s="149">
        <v>3.83</v>
      </c>
      <c r="Q85" s="149">
        <v>3.06</v>
      </c>
      <c r="R85" s="149">
        <v>2.84</v>
      </c>
      <c r="S85" s="149">
        <v>2.04</v>
      </c>
      <c r="T85" s="149">
        <v>2.57</v>
      </c>
      <c r="U85" s="149">
        <v>2.8</v>
      </c>
      <c r="V85" s="149">
        <v>2.67</v>
      </c>
      <c r="W85" s="149">
        <v>2.89</v>
      </c>
      <c r="X85" s="149">
        <v>3.25</v>
      </c>
      <c r="Y85" s="149">
        <v>3.39</v>
      </c>
      <c r="Z85" s="149">
        <v>2.94</v>
      </c>
      <c r="AA85" s="149">
        <v>3.01</v>
      </c>
      <c r="AB85" s="149"/>
    </row>
    <row r="86" spans="1:28" s="108" customFormat="1" ht="15.6" customHeight="1" x14ac:dyDescent="0.2">
      <c r="A86" s="106" t="str">
        <f>$A$16</f>
        <v>Pierce County</v>
      </c>
      <c r="B86" s="107"/>
      <c r="C86" s="104">
        <v>2.97</v>
      </c>
      <c r="D86" s="104">
        <v>2.57</v>
      </c>
      <c r="E86" s="104">
        <v>2.39</v>
      </c>
      <c r="F86" s="104">
        <v>1.86</v>
      </c>
      <c r="G86" s="104">
        <v>2.4900000000000002</v>
      </c>
      <c r="H86" s="104">
        <v>2.91</v>
      </c>
      <c r="I86" s="104">
        <v>2.89</v>
      </c>
      <c r="J86" s="104">
        <v>2.72</v>
      </c>
      <c r="K86" s="104">
        <v>2.94</v>
      </c>
      <c r="L86" s="104">
        <v>3.53</v>
      </c>
      <c r="M86" s="104">
        <v>2.87</v>
      </c>
      <c r="N86" s="104">
        <v>2.89</v>
      </c>
      <c r="P86" s="161">
        <v>2.97</v>
      </c>
      <c r="Q86" s="161">
        <v>2.57</v>
      </c>
      <c r="R86" s="161">
        <v>2.39</v>
      </c>
      <c r="S86" s="161">
        <v>1.86</v>
      </c>
      <c r="T86" s="161">
        <v>2.4900000000000002</v>
      </c>
      <c r="U86" s="161">
        <v>2.91</v>
      </c>
      <c r="V86" s="161">
        <v>2.89</v>
      </c>
      <c r="W86" s="161">
        <v>2.72</v>
      </c>
      <c r="X86" s="161">
        <v>2.94</v>
      </c>
      <c r="Y86" s="161">
        <v>3.53</v>
      </c>
      <c r="Z86" s="161">
        <v>2.87</v>
      </c>
      <c r="AA86" s="161">
        <v>2.89</v>
      </c>
      <c r="AB86" s="161"/>
    </row>
    <row r="87" spans="1:28" s="94" customFormat="1" ht="15.6" customHeight="1" x14ac:dyDescent="0.2">
      <c r="A87" s="103"/>
      <c r="B87" s="105" t="s">
        <v>97</v>
      </c>
      <c r="C87" s="109">
        <v>2350</v>
      </c>
      <c r="D87" s="109">
        <v>2047</v>
      </c>
      <c r="E87" s="109">
        <v>1900</v>
      </c>
      <c r="F87" s="109">
        <v>1494</v>
      </c>
      <c r="G87" s="109">
        <v>2009</v>
      </c>
      <c r="H87" s="109">
        <v>2369</v>
      </c>
      <c r="I87" s="109">
        <v>2371</v>
      </c>
      <c r="J87" s="109">
        <v>2253</v>
      </c>
      <c r="K87" s="109">
        <v>2469</v>
      </c>
      <c r="L87" s="109">
        <v>3014</v>
      </c>
      <c r="M87" s="109">
        <v>2491</v>
      </c>
      <c r="N87" s="109">
        <v>2551</v>
      </c>
      <c r="P87" s="493">
        <v>2350</v>
      </c>
      <c r="Q87" s="493">
        <v>2047</v>
      </c>
      <c r="R87" s="493">
        <v>1900</v>
      </c>
      <c r="S87" s="493">
        <v>1494</v>
      </c>
      <c r="T87" s="493">
        <v>2009</v>
      </c>
      <c r="U87" s="493">
        <v>2369</v>
      </c>
      <c r="V87" s="493">
        <v>2371</v>
      </c>
      <c r="W87" s="493">
        <v>2253</v>
      </c>
      <c r="X87" s="493">
        <v>2469</v>
      </c>
      <c r="Y87" s="493">
        <v>3014</v>
      </c>
      <c r="Z87" s="493">
        <v>2491</v>
      </c>
      <c r="AA87" s="493">
        <v>2551</v>
      </c>
      <c r="AB87" s="149"/>
    </row>
    <row r="88" spans="1:28" s="94" customFormat="1" ht="15.6" customHeight="1" x14ac:dyDescent="0.2">
      <c r="A88" s="103"/>
      <c r="B88" s="105" t="s">
        <v>67</v>
      </c>
      <c r="C88" s="109">
        <v>791720</v>
      </c>
      <c r="D88" s="109">
        <v>795607</v>
      </c>
      <c r="E88" s="109">
        <v>795225</v>
      </c>
      <c r="F88" s="109">
        <v>801922</v>
      </c>
      <c r="G88" s="109">
        <v>807741</v>
      </c>
      <c r="H88" s="109">
        <v>812923</v>
      </c>
      <c r="I88" s="109">
        <v>819027</v>
      </c>
      <c r="J88" s="109">
        <v>827104</v>
      </c>
      <c r="K88" s="109">
        <v>840727</v>
      </c>
      <c r="L88" s="109">
        <v>854632</v>
      </c>
      <c r="M88" s="109">
        <v>867294</v>
      </c>
      <c r="N88" s="109">
        <v>882984</v>
      </c>
      <c r="P88" s="493">
        <v>791720</v>
      </c>
      <c r="Q88" s="493">
        <v>795607</v>
      </c>
      <c r="R88" s="493">
        <v>795225</v>
      </c>
      <c r="S88" s="493">
        <v>801922</v>
      </c>
      <c r="T88" s="493">
        <v>807741</v>
      </c>
      <c r="U88" s="493">
        <v>812923</v>
      </c>
      <c r="V88" s="493">
        <v>819027</v>
      </c>
      <c r="W88" s="493">
        <v>827104</v>
      </c>
      <c r="X88" s="493">
        <v>840727</v>
      </c>
      <c r="Y88" s="493">
        <v>854632</v>
      </c>
      <c r="Z88" s="493">
        <v>867294</v>
      </c>
      <c r="AA88" s="493">
        <v>882984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12.58</v>
      </c>
      <c r="D15" s="104">
        <v>12.71</v>
      </c>
      <c r="E15" s="104">
        <v>13.11</v>
      </c>
      <c r="F15" s="104">
        <v>14.06</v>
      </c>
      <c r="G15" s="104">
        <v>13.5</v>
      </c>
      <c r="H15" s="104">
        <v>11.73</v>
      </c>
      <c r="I15" s="104">
        <v>13.51</v>
      </c>
      <c r="J15" s="104">
        <v>13.93</v>
      </c>
      <c r="K15" s="104">
        <v>14.01</v>
      </c>
      <c r="L15" s="104">
        <v>13.94</v>
      </c>
      <c r="M15" s="104">
        <v>14.97</v>
      </c>
      <c r="N15" s="104">
        <v>14.72</v>
      </c>
      <c r="P15" s="182">
        <v>12.58</v>
      </c>
      <c r="Q15" s="182">
        <v>12.71</v>
      </c>
      <c r="R15" s="182">
        <v>13.11</v>
      </c>
      <c r="S15" s="182">
        <v>14.06</v>
      </c>
      <c r="T15" s="182">
        <v>13.5</v>
      </c>
      <c r="U15" s="182">
        <v>11.73</v>
      </c>
      <c r="V15" s="182">
        <v>13.51</v>
      </c>
      <c r="W15" s="182">
        <v>13.93</v>
      </c>
      <c r="X15" s="182">
        <v>14.01</v>
      </c>
      <c r="Y15" s="182">
        <v>13.94</v>
      </c>
      <c r="Z15" s="182">
        <v>14.97</v>
      </c>
      <c r="AA15" s="182">
        <v>14.72</v>
      </c>
    </row>
    <row r="16" spans="1:27" s="94" customFormat="1" ht="15.6" customHeight="1" x14ac:dyDescent="0.2">
      <c r="A16" s="183" t="str">
        <f>Non_Rept_Pop!$A$1</f>
        <v>Pierce County</v>
      </c>
      <c r="B16" s="103"/>
      <c r="C16" s="104">
        <v>13.05</v>
      </c>
      <c r="D16" s="104">
        <v>12.68</v>
      </c>
      <c r="E16" s="104">
        <v>13.41</v>
      </c>
      <c r="F16" s="104">
        <v>14.13</v>
      </c>
      <c r="G16" s="104">
        <v>13.51</v>
      </c>
      <c r="H16" s="104">
        <v>11.86</v>
      </c>
      <c r="I16" s="104">
        <v>13.5</v>
      </c>
      <c r="J16" s="104">
        <v>13.68</v>
      </c>
      <c r="K16" s="104">
        <v>14.34</v>
      </c>
      <c r="L16" s="104">
        <v>14.41</v>
      </c>
      <c r="M16" s="104">
        <v>16.03</v>
      </c>
      <c r="N16" s="104">
        <v>15.31</v>
      </c>
      <c r="P16" s="182">
        <v>13.05</v>
      </c>
      <c r="Q16" s="182">
        <v>12.68</v>
      </c>
      <c r="R16" s="182">
        <v>13.41</v>
      </c>
      <c r="S16" s="182">
        <v>14.13</v>
      </c>
      <c r="T16" s="182">
        <v>13.51</v>
      </c>
      <c r="U16" s="182">
        <v>11.86</v>
      </c>
      <c r="V16" s="182">
        <v>13.5</v>
      </c>
      <c r="W16" s="182">
        <v>13.68</v>
      </c>
      <c r="X16" s="182">
        <v>14.34</v>
      </c>
      <c r="Y16" s="182">
        <v>14.41</v>
      </c>
      <c r="Z16" s="182">
        <v>16.03</v>
      </c>
      <c r="AA16" s="182">
        <v>15.31</v>
      </c>
    </row>
    <row r="17" spans="1:27" s="94" customFormat="1" ht="15.6" customHeight="1" x14ac:dyDescent="0.2">
      <c r="A17" s="103"/>
      <c r="B17" s="105" t="s">
        <v>107</v>
      </c>
      <c r="C17" s="109">
        <v>754</v>
      </c>
      <c r="D17" s="109">
        <v>723</v>
      </c>
      <c r="E17" s="109">
        <v>752</v>
      </c>
      <c r="F17" s="109">
        <v>806</v>
      </c>
      <c r="G17" s="109">
        <v>759</v>
      </c>
      <c r="H17" s="109">
        <v>712</v>
      </c>
      <c r="I17" s="109">
        <v>820</v>
      </c>
      <c r="J17" s="109">
        <v>871</v>
      </c>
      <c r="K17" s="109">
        <v>943</v>
      </c>
      <c r="L17" s="109">
        <v>988</v>
      </c>
      <c r="M17" s="109">
        <v>1094</v>
      </c>
      <c r="N17" s="109">
        <v>1048</v>
      </c>
      <c r="P17" s="149">
        <v>754</v>
      </c>
      <c r="Q17" s="149">
        <v>723</v>
      </c>
      <c r="R17" s="149">
        <v>752</v>
      </c>
      <c r="S17" s="149">
        <v>806</v>
      </c>
      <c r="T17" s="149">
        <v>759</v>
      </c>
      <c r="U17" s="149">
        <v>712</v>
      </c>
      <c r="V17" s="149">
        <v>820</v>
      </c>
      <c r="W17" s="149">
        <v>871</v>
      </c>
      <c r="X17" s="149">
        <v>943</v>
      </c>
      <c r="Y17" s="149">
        <v>988</v>
      </c>
      <c r="Z17" s="493">
        <v>1094</v>
      </c>
      <c r="AA17" s="493">
        <v>1048</v>
      </c>
    </row>
    <row r="18" spans="1:27" s="94" customFormat="1" ht="15.6" customHeight="1" x14ac:dyDescent="0.2">
      <c r="A18" s="103"/>
      <c r="B18" s="105" t="s">
        <v>106</v>
      </c>
      <c r="C18" s="109">
        <v>5776</v>
      </c>
      <c r="D18" s="109">
        <v>5704</v>
      </c>
      <c r="E18" s="109">
        <v>5606</v>
      </c>
      <c r="F18" s="109">
        <v>5706</v>
      </c>
      <c r="G18" s="109">
        <v>5620</v>
      </c>
      <c r="H18" s="109">
        <v>6004</v>
      </c>
      <c r="I18" s="109">
        <v>6074</v>
      </c>
      <c r="J18" s="109">
        <v>6369</v>
      </c>
      <c r="K18" s="109">
        <v>6576</v>
      </c>
      <c r="L18" s="109">
        <v>6856</v>
      </c>
      <c r="M18" s="109">
        <v>6823</v>
      </c>
      <c r="N18" s="109">
        <v>6845</v>
      </c>
      <c r="P18" s="493">
        <v>5776</v>
      </c>
      <c r="Q18" s="493">
        <v>5704</v>
      </c>
      <c r="R18" s="493">
        <v>5606</v>
      </c>
      <c r="S18" s="493">
        <v>5706</v>
      </c>
      <c r="T18" s="493">
        <v>5620</v>
      </c>
      <c r="U18" s="493">
        <v>6004</v>
      </c>
      <c r="V18" s="493">
        <v>6074</v>
      </c>
      <c r="W18" s="493">
        <v>6369</v>
      </c>
      <c r="X18" s="493">
        <v>6576</v>
      </c>
      <c r="Y18" s="493">
        <v>6856</v>
      </c>
      <c r="Z18" s="493">
        <v>6823</v>
      </c>
      <c r="AA18" s="493">
        <v>6845</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10.76</v>
      </c>
      <c r="D50" s="104">
        <v>10.93</v>
      </c>
      <c r="E50" s="104">
        <v>10.94</v>
      </c>
      <c r="F50" s="104">
        <v>10.39</v>
      </c>
      <c r="G50" s="104">
        <v>10.78</v>
      </c>
      <c r="H50" s="104">
        <v>10.220000000000001</v>
      </c>
      <c r="I50" s="104">
        <v>10.38</v>
      </c>
      <c r="J50" s="104">
        <v>10.65</v>
      </c>
      <c r="K50" s="104">
        <v>11.27</v>
      </c>
      <c r="L50" s="104">
        <v>11.26</v>
      </c>
      <c r="M50" s="104">
        <v>11.68</v>
      </c>
      <c r="N50" s="104">
        <v>12.19</v>
      </c>
      <c r="P50" s="182">
        <v>10.76</v>
      </c>
      <c r="Q50" s="182">
        <v>10.93</v>
      </c>
      <c r="R50" s="182">
        <v>10.94</v>
      </c>
      <c r="S50" s="182">
        <v>10.39</v>
      </c>
      <c r="T50" s="182">
        <v>10.78</v>
      </c>
      <c r="U50" s="182">
        <v>10.220000000000001</v>
      </c>
      <c r="V50" s="182">
        <v>10.38</v>
      </c>
      <c r="W50" s="182">
        <v>10.65</v>
      </c>
      <c r="X50" s="182">
        <v>11.27</v>
      </c>
      <c r="Y50" s="182">
        <v>11.26</v>
      </c>
      <c r="Z50" s="182">
        <v>11.68</v>
      </c>
      <c r="AA50" s="182">
        <v>12.19</v>
      </c>
    </row>
    <row r="51" spans="1:27" s="94" customFormat="1" ht="15.6" customHeight="1" x14ac:dyDescent="0.2">
      <c r="A51" s="183" t="str">
        <f>A16</f>
        <v>Pierce County</v>
      </c>
      <c r="B51" s="105"/>
      <c r="C51" s="104">
        <v>10.23</v>
      </c>
      <c r="D51" s="104">
        <v>10.119999999999999</v>
      </c>
      <c r="E51" s="104">
        <v>10.050000000000001</v>
      </c>
      <c r="F51" s="104">
        <v>9.4</v>
      </c>
      <c r="G51" s="104">
        <v>9.8699999999999992</v>
      </c>
      <c r="H51" s="104">
        <v>9.19</v>
      </c>
      <c r="I51" s="104">
        <v>9.06</v>
      </c>
      <c r="J51" s="104">
        <v>8.77</v>
      </c>
      <c r="K51" s="104">
        <v>9.67</v>
      </c>
      <c r="L51" s="104">
        <v>10.17</v>
      </c>
      <c r="M51" s="104">
        <v>10.66</v>
      </c>
      <c r="N51" s="104">
        <v>11.4</v>
      </c>
      <c r="P51" s="182">
        <v>10.23</v>
      </c>
      <c r="Q51" s="182">
        <v>10.119999999999999</v>
      </c>
      <c r="R51" s="182">
        <v>10.050000000000001</v>
      </c>
      <c r="S51" s="182">
        <v>9.4</v>
      </c>
      <c r="T51" s="182">
        <v>9.8699999999999992</v>
      </c>
      <c r="U51" s="182">
        <v>9.19</v>
      </c>
      <c r="V51" s="182">
        <v>9.06</v>
      </c>
      <c r="W51" s="182">
        <v>8.77</v>
      </c>
      <c r="X51" s="182">
        <v>9.67</v>
      </c>
      <c r="Y51" s="182">
        <v>10.17</v>
      </c>
      <c r="Z51" s="182">
        <v>10.66</v>
      </c>
      <c r="AA51" s="182">
        <v>11.4</v>
      </c>
    </row>
    <row r="52" spans="1:27" s="94" customFormat="1" ht="15.6" customHeight="1" x14ac:dyDescent="0.2">
      <c r="A52" s="103"/>
      <c r="B52" s="105" t="s">
        <v>105</v>
      </c>
      <c r="C52" s="109">
        <v>5968</v>
      </c>
      <c r="D52" s="109">
        <v>5986</v>
      </c>
      <c r="E52" s="109">
        <v>5992</v>
      </c>
      <c r="F52" s="109">
        <v>5612</v>
      </c>
      <c r="G52" s="109">
        <v>5979</v>
      </c>
      <c r="H52" s="109">
        <v>5617</v>
      </c>
      <c r="I52" s="109">
        <v>5585</v>
      </c>
      <c r="J52" s="109">
        <v>5450</v>
      </c>
      <c r="K52" s="109">
        <v>6069</v>
      </c>
      <c r="L52" s="109">
        <v>6491</v>
      </c>
      <c r="M52" s="109">
        <v>6907</v>
      </c>
      <c r="N52" s="109">
        <v>7500</v>
      </c>
      <c r="P52" s="493">
        <v>5968</v>
      </c>
      <c r="Q52" s="493">
        <v>5986</v>
      </c>
      <c r="R52" s="493">
        <v>5992</v>
      </c>
      <c r="S52" s="493">
        <v>5612</v>
      </c>
      <c r="T52" s="493">
        <v>5979</v>
      </c>
      <c r="U52" s="493">
        <v>5617</v>
      </c>
      <c r="V52" s="493">
        <v>5585</v>
      </c>
      <c r="W52" s="493">
        <v>5450</v>
      </c>
      <c r="X52" s="493">
        <v>6069</v>
      </c>
      <c r="Y52" s="493">
        <v>6491</v>
      </c>
      <c r="Z52" s="493">
        <v>6907</v>
      </c>
      <c r="AA52" s="493">
        <v>7500</v>
      </c>
    </row>
    <row r="53" spans="1:27" s="94" customFormat="1" ht="15.6" customHeight="1" x14ac:dyDescent="0.2">
      <c r="A53" s="103"/>
      <c r="B53" s="105" t="s">
        <v>104</v>
      </c>
      <c r="C53" s="109">
        <v>583360</v>
      </c>
      <c r="D53" s="109">
        <v>591623</v>
      </c>
      <c r="E53" s="109">
        <v>596351</v>
      </c>
      <c r="F53" s="109">
        <v>597082</v>
      </c>
      <c r="G53" s="109">
        <v>605654</v>
      </c>
      <c r="H53" s="109">
        <v>611498</v>
      </c>
      <c r="I53" s="109">
        <v>616541</v>
      </c>
      <c r="J53" s="109">
        <v>621546</v>
      </c>
      <c r="K53" s="109">
        <v>627828</v>
      </c>
      <c r="L53" s="109">
        <v>637937</v>
      </c>
      <c r="M53" s="109">
        <v>647993</v>
      </c>
      <c r="N53" s="109">
        <v>657851</v>
      </c>
      <c r="P53" s="493">
        <v>583360</v>
      </c>
      <c r="Q53" s="493">
        <v>591623</v>
      </c>
      <c r="R53" s="493">
        <v>596351</v>
      </c>
      <c r="S53" s="493">
        <v>597082</v>
      </c>
      <c r="T53" s="493">
        <v>605654</v>
      </c>
      <c r="U53" s="493">
        <v>611498</v>
      </c>
      <c r="V53" s="493">
        <v>616541</v>
      </c>
      <c r="W53" s="493">
        <v>621546</v>
      </c>
      <c r="X53" s="493">
        <v>627828</v>
      </c>
      <c r="Y53" s="493">
        <v>637937</v>
      </c>
      <c r="Z53" s="493">
        <v>647993</v>
      </c>
      <c r="AA53" s="493">
        <v>657851</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4.53</v>
      </c>
      <c r="D85" s="104">
        <v>4.21</v>
      </c>
      <c r="E85" s="104">
        <v>4</v>
      </c>
      <c r="F85" s="104">
        <v>3.72</v>
      </c>
      <c r="G85" s="104">
        <v>3.26</v>
      </c>
      <c r="H85" s="104">
        <v>2.81</v>
      </c>
      <c r="I85" s="104">
        <v>2.38</v>
      </c>
      <c r="J85" s="104">
        <v>2.0499999999999998</v>
      </c>
      <c r="K85" s="104">
        <v>2.04</v>
      </c>
      <c r="L85" s="104">
        <v>1.94</v>
      </c>
      <c r="M85" s="104">
        <v>2.2400000000000002</v>
      </c>
      <c r="N85" s="104">
        <v>2.3199999999999998</v>
      </c>
      <c r="P85" s="182">
        <v>4.53</v>
      </c>
      <c r="Q85" s="182">
        <v>4.21</v>
      </c>
      <c r="R85" s="182">
        <v>4</v>
      </c>
      <c r="S85" s="182">
        <v>3.72</v>
      </c>
      <c r="T85" s="182">
        <v>3.26</v>
      </c>
      <c r="U85" s="182">
        <v>2.81</v>
      </c>
      <c r="V85" s="182">
        <v>2.38</v>
      </c>
      <c r="W85" s="182">
        <v>2.0499999999999998</v>
      </c>
      <c r="X85" s="182">
        <v>2.04</v>
      </c>
      <c r="Y85" s="182">
        <v>1.94</v>
      </c>
      <c r="Z85" s="182">
        <v>2.2400000000000002</v>
      </c>
      <c r="AA85" s="182">
        <v>2.3199999999999998</v>
      </c>
    </row>
    <row r="86" spans="1:27" s="94" customFormat="1" ht="15.6" customHeight="1" x14ac:dyDescent="0.2">
      <c r="A86" s="183" t="str">
        <f>A16</f>
        <v>Pierce County</v>
      </c>
      <c r="B86" s="105"/>
      <c r="C86" s="104">
        <v>5.12</v>
      </c>
      <c r="D86" s="104">
        <v>4.91</v>
      </c>
      <c r="E86" s="104">
        <v>4.87</v>
      </c>
      <c r="F86" s="104">
        <v>4.37</v>
      </c>
      <c r="G86" s="104">
        <v>2.74</v>
      </c>
      <c r="H86" s="104">
        <v>3.21</v>
      </c>
      <c r="I86" s="104">
        <v>2.99</v>
      </c>
      <c r="J86" s="104">
        <v>2.65</v>
      </c>
      <c r="K86" s="104">
        <v>2.72</v>
      </c>
      <c r="L86" s="104">
        <v>2.3199999999999998</v>
      </c>
      <c r="M86" s="104">
        <v>2.2000000000000002</v>
      </c>
      <c r="N86" s="104">
        <v>2.35</v>
      </c>
      <c r="P86" s="182">
        <v>5.12</v>
      </c>
      <c r="Q86" s="182">
        <v>4.91</v>
      </c>
      <c r="R86" s="182">
        <v>4.87</v>
      </c>
      <c r="S86" s="182">
        <v>4.37</v>
      </c>
      <c r="T86" s="182">
        <v>2.74</v>
      </c>
      <c r="U86" s="182">
        <v>3.21</v>
      </c>
      <c r="V86" s="182">
        <v>2.99</v>
      </c>
      <c r="W86" s="182">
        <v>2.65</v>
      </c>
      <c r="X86" s="182">
        <v>2.72</v>
      </c>
      <c r="Y86" s="182">
        <v>2.3199999999999998</v>
      </c>
      <c r="Z86" s="182">
        <v>2.2000000000000002</v>
      </c>
      <c r="AA86" s="182">
        <v>2.35</v>
      </c>
    </row>
    <row r="87" spans="1:27" s="94" customFormat="1" ht="15.6" customHeight="1" x14ac:dyDescent="0.2">
      <c r="A87" s="103"/>
      <c r="B87" s="105" t="s">
        <v>99</v>
      </c>
      <c r="C87" s="109">
        <v>2950</v>
      </c>
      <c r="D87" s="109">
        <v>2857</v>
      </c>
      <c r="E87" s="109">
        <v>2832</v>
      </c>
      <c r="F87" s="109">
        <v>2578</v>
      </c>
      <c r="G87" s="109">
        <v>1651</v>
      </c>
      <c r="H87" s="109">
        <v>1953</v>
      </c>
      <c r="I87" s="109">
        <v>1833</v>
      </c>
      <c r="J87" s="109">
        <v>1644</v>
      </c>
      <c r="K87" s="109">
        <v>1715</v>
      </c>
      <c r="L87" s="109">
        <v>1483</v>
      </c>
      <c r="M87" s="109">
        <v>1429</v>
      </c>
      <c r="N87" s="109">
        <v>1554</v>
      </c>
      <c r="P87" s="493">
        <v>2950</v>
      </c>
      <c r="Q87" s="493">
        <v>2857</v>
      </c>
      <c r="R87" s="493">
        <v>2832</v>
      </c>
      <c r="S87" s="493">
        <v>2578</v>
      </c>
      <c r="T87" s="493">
        <v>1651</v>
      </c>
      <c r="U87" s="493">
        <v>1953</v>
      </c>
      <c r="V87" s="493">
        <v>1833</v>
      </c>
      <c r="W87" s="493">
        <v>1644</v>
      </c>
      <c r="X87" s="493">
        <v>1715</v>
      </c>
      <c r="Y87" s="493">
        <v>1483</v>
      </c>
      <c r="Z87" s="493">
        <v>1429</v>
      </c>
      <c r="AA87" s="493">
        <v>1554</v>
      </c>
    </row>
    <row r="88" spans="1:27" s="94" customFormat="1" ht="15.6" customHeight="1" x14ac:dyDescent="0.2">
      <c r="A88" s="103"/>
      <c r="B88" s="105" t="s">
        <v>219</v>
      </c>
      <c r="C88" s="109">
        <v>576412</v>
      </c>
      <c r="D88" s="109">
        <v>581822</v>
      </c>
      <c r="E88" s="109">
        <v>581854</v>
      </c>
      <c r="F88" s="109">
        <v>589914</v>
      </c>
      <c r="G88" s="109">
        <v>603415</v>
      </c>
      <c r="H88" s="109">
        <v>608480</v>
      </c>
      <c r="I88" s="109">
        <v>613488</v>
      </c>
      <c r="J88" s="109">
        <v>619779</v>
      </c>
      <c r="K88" s="109">
        <v>629846</v>
      </c>
      <c r="L88" s="109">
        <v>639806</v>
      </c>
      <c r="M88" s="109">
        <v>649605</v>
      </c>
      <c r="N88" s="109">
        <v>661753</v>
      </c>
      <c r="P88" s="493">
        <v>576412</v>
      </c>
      <c r="Q88" s="493">
        <v>581822</v>
      </c>
      <c r="R88" s="493">
        <v>581854</v>
      </c>
      <c r="S88" s="493">
        <v>589914</v>
      </c>
      <c r="T88" s="493">
        <v>603415</v>
      </c>
      <c r="U88" s="493">
        <v>608480</v>
      </c>
      <c r="V88" s="493">
        <v>613488</v>
      </c>
      <c r="W88" s="493">
        <v>619779</v>
      </c>
      <c r="X88" s="493">
        <v>629846</v>
      </c>
      <c r="Y88" s="493">
        <v>639806</v>
      </c>
      <c r="Z88" s="493">
        <v>649605</v>
      </c>
      <c r="AA88" s="493">
        <v>661753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4.17</v>
      </c>
      <c r="D120" s="104">
        <v>3.54</v>
      </c>
      <c r="E120" s="104">
        <v>3.34</v>
      </c>
      <c r="F120" s="104">
        <v>3.16</v>
      </c>
      <c r="G120" s="104">
        <v>2.5299999999999998</v>
      </c>
      <c r="H120" s="104">
        <v>2.5099999999999998</v>
      </c>
      <c r="I120" s="104">
        <v>2.54</v>
      </c>
      <c r="J120" s="104">
        <v>2.5499999999999998</v>
      </c>
      <c r="K120" s="104">
        <v>2.96</v>
      </c>
      <c r="L120" s="104">
        <v>3.18</v>
      </c>
      <c r="M120" s="104">
        <v>3.71</v>
      </c>
      <c r="N120" s="104">
        <v>3.97</v>
      </c>
      <c r="P120" s="182">
        <v>4.17</v>
      </c>
      <c r="Q120" s="182">
        <v>3.54</v>
      </c>
      <c r="R120" s="182">
        <v>3.34</v>
      </c>
      <c r="S120" s="182">
        <v>3.16</v>
      </c>
      <c r="T120" s="182">
        <v>2.5299999999999998</v>
      </c>
      <c r="U120" s="182">
        <v>2.5099999999999998</v>
      </c>
      <c r="V120" s="182">
        <v>2.54</v>
      </c>
      <c r="W120" s="182">
        <v>2.5499999999999998</v>
      </c>
      <c r="X120" s="182">
        <v>2.96</v>
      </c>
      <c r="Y120" s="182">
        <v>3.18</v>
      </c>
      <c r="Z120" s="182">
        <v>3.71</v>
      </c>
      <c r="AA120" s="182">
        <v>3.97</v>
      </c>
    </row>
    <row r="121" spans="1:27" s="94" customFormat="1" ht="15.6" customHeight="1" x14ac:dyDescent="0.2">
      <c r="A121" s="183" t="str">
        <f>A51</f>
        <v>Pierce County</v>
      </c>
      <c r="B121" s="105"/>
      <c r="C121" s="104">
        <v>4.5199999999999996</v>
      </c>
      <c r="D121" s="104">
        <v>4.03</v>
      </c>
      <c r="E121" s="104">
        <v>3.77</v>
      </c>
      <c r="F121" s="104">
        <v>3.05</v>
      </c>
      <c r="G121" s="104">
        <v>1.79</v>
      </c>
      <c r="H121" s="104">
        <v>2.21</v>
      </c>
      <c r="I121" s="104">
        <v>2.5299999999999998</v>
      </c>
      <c r="J121" s="104">
        <v>2.59</v>
      </c>
      <c r="K121" s="104">
        <v>2.31</v>
      </c>
      <c r="L121" s="104">
        <v>2.34</v>
      </c>
      <c r="M121" s="104">
        <v>2.72</v>
      </c>
      <c r="N121" s="104">
        <v>2.84</v>
      </c>
      <c r="P121" s="182">
        <v>4.5199999999999996</v>
      </c>
      <c r="Q121" s="182">
        <v>4.03</v>
      </c>
      <c r="R121" s="182">
        <v>3.77</v>
      </c>
      <c r="S121" s="182">
        <v>3.05</v>
      </c>
      <c r="T121" s="182">
        <v>1.79</v>
      </c>
      <c r="U121" s="182">
        <v>2.21</v>
      </c>
      <c r="V121" s="182">
        <v>2.5299999999999998</v>
      </c>
      <c r="W121" s="182">
        <v>2.59</v>
      </c>
      <c r="X121" s="182">
        <v>2.31</v>
      </c>
      <c r="Y121" s="182">
        <v>2.34</v>
      </c>
      <c r="Z121" s="182">
        <v>2.72</v>
      </c>
      <c r="AA121" s="182">
        <v>2.84</v>
      </c>
    </row>
    <row r="122" spans="1:27" s="94" customFormat="1" ht="15.6" customHeight="1" x14ac:dyDescent="0.2">
      <c r="A122" s="103"/>
      <c r="B122" s="105" t="s">
        <v>99</v>
      </c>
      <c r="C122" s="109">
        <v>2606</v>
      </c>
      <c r="D122" s="109">
        <v>2346</v>
      </c>
      <c r="E122" s="109">
        <v>2192</v>
      </c>
      <c r="F122" s="109">
        <v>1802</v>
      </c>
      <c r="G122" s="109">
        <v>1079</v>
      </c>
      <c r="H122" s="109">
        <v>1346</v>
      </c>
      <c r="I122" s="109">
        <v>1555</v>
      </c>
      <c r="J122" s="109">
        <v>1605</v>
      </c>
      <c r="K122" s="109">
        <v>1458</v>
      </c>
      <c r="L122" s="109">
        <v>1494</v>
      </c>
      <c r="M122" s="109">
        <v>1769</v>
      </c>
      <c r="N122" s="109">
        <v>1878</v>
      </c>
      <c r="P122" s="493">
        <v>2606</v>
      </c>
      <c r="Q122" s="493">
        <v>2346</v>
      </c>
      <c r="R122" s="493">
        <v>2192</v>
      </c>
      <c r="S122" s="493">
        <v>1802</v>
      </c>
      <c r="T122" s="493">
        <v>1079</v>
      </c>
      <c r="U122" s="493">
        <v>1346</v>
      </c>
      <c r="V122" s="493">
        <v>1555</v>
      </c>
      <c r="W122" s="493">
        <v>1605</v>
      </c>
      <c r="X122" s="493">
        <v>1458</v>
      </c>
      <c r="Y122" s="493">
        <v>1494</v>
      </c>
      <c r="Z122" s="493">
        <v>1769</v>
      </c>
      <c r="AA122" s="493">
        <v>1878</v>
      </c>
    </row>
    <row r="123" spans="1:27" s="94" customFormat="1" ht="15.6" customHeight="1" x14ac:dyDescent="0.2">
      <c r="A123" s="103"/>
      <c r="B123" s="105" t="s">
        <v>219</v>
      </c>
      <c r="C123" s="109">
        <v>576412</v>
      </c>
      <c r="D123" s="109">
        <v>581822</v>
      </c>
      <c r="E123" s="109">
        <v>581854</v>
      </c>
      <c r="F123" s="109">
        <v>589914</v>
      </c>
      <c r="G123" s="109">
        <v>603415</v>
      </c>
      <c r="H123" s="109">
        <v>608480</v>
      </c>
      <c r="I123" s="109">
        <v>613488</v>
      </c>
      <c r="J123" s="109">
        <v>619779</v>
      </c>
      <c r="K123" s="109">
        <v>629846</v>
      </c>
      <c r="L123" s="109">
        <v>639806</v>
      </c>
      <c r="M123" s="109">
        <v>649605</v>
      </c>
      <c r="N123" s="109">
        <v>661753</v>
      </c>
      <c r="P123" s="493">
        <v>576412</v>
      </c>
      <c r="Q123" s="493">
        <v>581822</v>
      </c>
      <c r="R123" s="493">
        <v>581854</v>
      </c>
      <c r="S123" s="493">
        <v>589914</v>
      </c>
      <c r="T123" s="493">
        <v>603415</v>
      </c>
      <c r="U123" s="493">
        <v>608480</v>
      </c>
      <c r="V123" s="493">
        <v>613488</v>
      </c>
      <c r="W123" s="493">
        <v>619779</v>
      </c>
      <c r="X123" s="493">
        <v>629846</v>
      </c>
      <c r="Y123" s="493">
        <v>639806</v>
      </c>
      <c r="Z123" s="493">
        <v>649605</v>
      </c>
      <c r="AA123" s="493">
        <v>661753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1.74</v>
      </c>
      <c r="D155" s="104">
        <v>1.79</v>
      </c>
      <c r="E155" s="104">
        <v>1.6</v>
      </c>
      <c r="F155" s="104">
        <v>1.64</v>
      </c>
      <c r="G155" s="104">
        <v>1.82</v>
      </c>
      <c r="H155" s="104">
        <v>1.71</v>
      </c>
      <c r="I155" s="104">
        <v>1.59</v>
      </c>
      <c r="J155" s="104">
        <v>1.48</v>
      </c>
      <c r="K155" s="104">
        <v>1.59</v>
      </c>
      <c r="L155" s="104">
        <v>1.54</v>
      </c>
      <c r="M155" s="104">
        <v>1.69</v>
      </c>
      <c r="N155" s="104">
        <v>1.72</v>
      </c>
      <c r="P155" s="182">
        <v>1.74</v>
      </c>
      <c r="Q155" s="182">
        <v>1.79</v>
      </c>
      <c r="R155" s="182">
        <v>1.6</v>
      </c>
      <c r="S155" s="182">
        <v>1.64</v>
      </c>
      <c r="T155" s="182">
        <v>1.82</v>
      </c>
      <c r="U155" s="182">
        <v>1.71</v>
      </c>
      <c r="V155" s="182">
        <v>1.59</v>
      </c>
      <c r="W155" s="182">
        <v>1.48</v>
      </c>
      <c r="X155" s="182">
        <v>1.59</v>
      </c>
      <c r="Y155" s="182">
        <v>1.54</v>
      </c>
      <c r="Z155" s="182">
        <v>1.69</v>
      </c>
      <c r="AA155" s="182">
        <v>1.72</v>
      </c>
    </row>
    <row r="156" spans="1:27" s="94" customFormat="1" ht="15.6" customHeight="1" x14ac:dyDescent="0.2">
      <c r="A156" s="183" t="str">
        <f>A16</f>
        <v>Pierce County</v>
      </c>
      <c r="B156" s="105"/>
      <c r="C156" s="104">
        <v>1.94</v>
      </c>
      <c r="D156" s="104">
        <v>2.23</v>
      </c>
      <c r="E156" s="104">
        <v>2.06</v>
      </c>
      <c r="F156" s="104">
        <v>2.0299999999999998</v>
      </c>
      <c r="G156" s="104">
        <v>1.5</v>
      </c>
      <c r="H156" s="104">
        <v>2.08</v>
      </c>
      <c r="I156" s="104">
        <v>2.0699999999999998</v>
      </c>
      <c r="J156" s="104">
        <v>1.99</v>
      </c>
      <c r="K156" s="104">
        <v>2.06</v>
      </c>
      <c r="L156" s="104">
        <v>1.95</v>
      </c>
      <c r="M156" s="104">
        <v>2.06</v>
      </c>
      <c r="N156" s="104">
        <v>2.0099999999999998</v>
      </c>
      <c r="P156" s="182">
        <v>1.94</v>
      </c>
      <c r="Q156" s="182">
        <v>2.23</v>
      </c>
      <c r="R156" s="182">
        <v>2.06</v>
      </c>
      <c r="S156" s="182">
        <v>2.0299999999999998</v>
      </c>
      <c r="T156" s="182">
        <v>1.5</v>
      </c>
      <c r="U156" s="182">
        <v>2.08</v>
      </c>
      <c r="V156" s="182">
        <v>2.0699999999999998</v>
      </c>
      <c r="W156" s="182">
        <v>1.99</v>
      </c>
      <c r="X156" s="182">
        <v>2.06</v>
      </c>
      <c r="Y156" s="182">
        <v>1.95</v>
      </c>
      <c r="Z156" s="182">
        <v>2.06</v>
      </c>
      <c r="AA156" s="182">
        <v>2.0099999999999998</v>
      </c>
    </row>
    <row r="157" spans="1:27" s="94" customFormat="1" ht="15.6" customHeight="1" x14ac:dyDescent="0.2">
      <c r="A157" s="103"/>
      <c r="B157" s="105" t="s">
        <v>99</v>
      </c>
      <c r="C157" s="109">
        <v>1121</v>
      </c>
      <c r="D157" s="109">
        <v>1299</v>
      </c>
      <c r="E157" s="109">
        <v>1201</v>
      </c>
      <c r="F157" s="109">
        <v>1197</v>
      </c>
      <c r="G157" s="109">
        <v>908</v>
      </c>
      <c r="H157" s="109">
        <v>1266</v>
      </c>
      <c r="I157" s="109">
        <v>1268</v>
      </c>
      <c r="J157" s="109">
        <v>1235</v>
      </c>
      <c r="K157" s="109">
        <v>1300</v>
      </c>
      <c r="L157" s="109">
        <v>1246</v>
      </c>
      <c r="M157" s="109">
        <v>1335</v>
      </c>
      <c r="N157" s="109">
        <v>1327</v>
      </c>
      <c r="P157" s="493">
        <v>1121</v>
      </c>
      <c r="Q157" s="493">
        <v>1299</v>
      </c>
      <c r="R157" s="493">
        <v>1201</v>
      </c>
      <c r="S157" s="493">
        <v>1197</v>
      </c>
      <c r="T157" s="149">
        <v>908</v>
      </c>
      <c r="U157" s="493">
        <v>1266</v>
      </c>
      <c r="V157" s="493">
        <v>1268</v>
      </c>
      <c r="W157" s="493">
        <v>1235</v>
      </c>
      <c r="X157" s="493">
        <v>1300</v>
      </c>
      <c r="Y157" s="493">
        <v>1246</v>
      </c>
      <c r="Z157" s="493">
        <v>1335</v>
      </c>
      <c r="AA157" s="493">
        <v>1327</v>
      </c>
    </row>
    <row r="158" spans="1:27" s="94" customFormat="1" ht="15.6" customHeight="1" x14ac:dyDescent="0.2">
      <c r="A158" s="103"/>
      <c r="B158" s="105" t="s">
        <v>219</v>
      </c>
      <c r="C158" s="109">
        <v>576412</v>
      </c>
      <c r="D158" s="109">
        <v>581822</v>
      </c>
      <c r="E158" s="109">
        <v>581854</v>
      </c>
      <c r="F158" s="109">
        <v>589914</v>
      </c>
      <c r="G158" s="109">
        <v>603415</v>
      </c>
      <c r="H158" s="109">
        <v>608480</v>
      </c>
      <c r="I158" s="109">
        <v>613488</v>
      </c>
      <c r="J158" s="109">
        <v>619779</v>
      </c>
      <c r="K158" s="109">
        <v>629846</v>
      </c>
      <c r="L158" s="109">
        <v>639806</v>
      </c>
      <c r="M158" s="109">
        <v>649605</v>
      </c>
      <c r="N158" s="109">
        <v>661753</v>
      </c>
      <c r="P158" s="493">
        <v>576412</v>
      </c>
      <c r="Q158" s="493">
        <v>581822</v>
      </c>
      <c r="R158" s="493">
        <v>581854</v>
      </c>
      <c r="S158" s="493">
        <v>589914</v>
      </c>
      <c r="T158" s="493">
        <v>603415</v>
      </c>
      <c r="U158" s="493">
        <v>608480</v>
      </c>
      <c r="V158" s="493">
        <v>613488</v>
      </c>
      <c r="W158" s="493">
        <v>619779</v>
      </c>
      <c r="X158" s="493">
        <v>629846</v>
      </c>
      <c r="Y158" s="493">
        <v>639806</v>
      </c>
      <c r="Z158" s="493">
        <v>649605</v>
      </c>
      <c r="AA158" s="493">
        <v>661753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413.57</v>
      </c>
      <c r="D15" s="104">
        <v>404.26</v>
      </c>
      <c r="E15" s="104">
        <v>409.54</v>
      </c>
      <c r="F15" s="104">
        <v>376.46</v>
      </c>
      <c r="G15" s="104">
        <v>405.9</v>
      </c>
      <c r="H15" s="104">
        <v>424.48</v>
      </c>
      <c r="I15" s="104">
        <v>438.11</v>
      </c>
      <c r="J15" s="104">
        <v>431.83</v>
      </c>
      <c r="K15" s="104">
        <v>502.39</v>
      </c>
      <c r="L15" s="104">
        <v>505.26</v>
      </c>
      <c r="M15" s="104">
        <v>595.71</v>
      </c>
      <c r="N15" s="104">
        <v>588.22</v>
      </c>
      <c r="P15" s="182">
        <v>413.57</v>
      </c>
      <c r="Q15" s="182">
        <v>404.26</v>
      </c>
      <c r="R15" s="182">
        <v>409.54</v>
      </c>
      <c r="S15" s="182">
        <v>376.46</v>
      </c>
      <c r="T15" s="182">
        <v>405.9</v>
      </c>
      <c r="U15" s="182">
        <v>424.48</v>
      </c>
      <c r="V15" s="182">
        <v>438.11</v>
      </c>
      <c r="W15" s="182">
        <v>431.83</v>
      </c>
      <c r="X15" s="182">
        <v>502.39</v>
      </c>
      <c r="Y15" s="182">
        <v>505.26</v>
      </c>
      <c r="Z15" s="182">
        <v>595.71</v>
      </c>
      <c r="AA15" s="182">
        <v>588.22</v>
      </c>
    </row>
    <row r="16" spans="1:28" x14ac:dyDescent="0.2">
      <c r="A16" s="183" t="str">
        <f>Non_Rept_Pop!$A$1</f>
        <v>Pierce County</v>
      </c>
      <c r="B16" s="105"/>
      <c r="C16" s="104">
        <v>486.41</v>
      </c>
      <c r="D16" s="104">
        <v>501.76</v>
      </c>
      <c r="E16" s="104">
        <v>502.75</v>
      </c>
      <c r="F16" s="104">
        <v>459.77</v>
      </c>
      <c r="G16" s="104">
        <v>479.73</v>
      </c>
      <c r="H16" s="104">
        <v>434.6</v>
      </c>
      <c r="I16" s="104">
        <v>420.13</v>
      </c>
      <c r="J16" s="104">
        <v>478.17</v>
      </c>
      <c r="K16" s="104">
        <v>648.61</v>
      </c>
      <c r="L16" s="104">
        <v>620.74</v>
      </c>
      <c r="M16" s="104">
        <v>685.7</v>
      </c>
      <c r="N16" s="104">
        <v>575.1</v>
      </c>
      <c r="P16" s="182">
        <v>486.41</v>
      </c>
      <c r="Q16" s="182">
        <v>501.76</v>
      </c>
      <c r="R16" s="182">
        <v>502.75</v>
      </c>
      <c r="S16" s="182">
        <v>459.77</v>
      </c>
      <c r="T16" s="182">
        <v>479.73</v>
      </c>
      <c r="U16" s="182">
        <v>434.6</v>
      </c>
      <c r="V16" s="182">
        <v>420.13</v>
      </c>
      <c r="W16" s="182">
        <v>478.17</v>
      </c>
      <c r="X16" s="182">
        <v>648.61</v>
      </c>
      <c r="Y16" s="182">
        <v>620.74</v>
      </c>
      <c r="Z16" s="182">
        <v>685.7</v>
      </c>
      <c r="AA16" s="182">
        <v>575.1</v>
      </c>
    </row>
    <row r="17" spans="1:28" x14ac:dyDescent="0.2">
      <c r="A17" s="103"/>
      <c r="B17" s="105" t="s">
        <v>113</v>
      </c>
      <c r="C17" s="109">
        <v>3851</v>
      </c>
      <c r="D17" s="109">
        <v>3992</v>
      </c>
      <c r="E17" s="109">
        <v>3998</v>
      </c>
      <c r="F17" s="109">
        <v>3687</v>
      </c>
      <c r="G17" s="109">
        <v>3875</v>
      </c>
      <c r="H17" s="109">
        <v>3533</v>
      </c>
      <c r="I17" s="109">
        <v>3441</v>
      </c>
      <c r="J17" s="109">
        <v>3955</v>
      </c>
      <c r="K17" s="109">
        <v>5453</v>
      </c>
      <c r="L17" s="109">
        <v>5305</v>
      </c>
      <c r="M17" s="109">
        <v>5947</v>
      </c>
      <c r="N17" s="109">
        <v>5078</v>
      </c>
      <c r="P17" s="495">
        <v>3851</v>
      </c>
      <c r="Q17" s="495">
        <v>3992</v>
      </c>
      <c r="R17" s="495">
        <v>3998</v>
      </c>
      <c r="S17" s="495">
        <v>3687</v>
      </c>
      <c r="T17" s="495">
        <v>3875</v>
      </c>
      <c r="U17" s="495">
        <v>3533</v>
      </c>
      <c r="V17" s="495">
        <v>3441</v>
      </c>
      <c r="W17" s="495">
        <v>3955</v>
      </c>
      <c r="X17" s="495">
        <v>5453</v>
      </c>
      <c r="Y17" s="495">
        <v>5305</v>
      </c>
      <c r="Z17" s="495">
        <v>5947</v>
      </c>
      <c r="AA17" s="495">
        <v>5078</v>
      </c>
    </row>
    <row r="18" spans="1:28" x14ac:dyDescent="0.2">
      <c r="A18" s="103"/>
      <c r="B18" s="105" t="s">
        <v>67</v>
      </c>
      <c r="C18" s="109">
        <v>791720</v>
      </c>
      <c r="D18" s="109">
        <v>795607</v>
      </c>
      <c r="E18" s="109">
        <v>795225</v>
      </c>
      <c r="F18" s="109">
        <v>801922</v>
      </c>
      <c r="G18" s="109">
        <v>807741</v>
      </c>
      <c r="H18" s="109">
        <v>812923</v>
      </c>
      <c r="I18" s="109">
        <v>819027</v>
      </c>
      <c r="J18" s="109">
        <v>827104</v>
      </c>
      <c r="K18" s="109">
        <v>840727</v>
      </c>
      <c r="L18" s="109">
        <v>854632</v>
      </c>
      <c r="M18" s="109">
        <v>867294</v>
      </c>
      <c r="N18" s="109">
        <v>882984</v>
      </c>
      <c r="P18" s="495">
        <v>791720</v>
      </c>
      <c r="Q18" s="495">
        <v>795607</v>
      </c>
      <c r="R18" s="495">
        <v>795225</v>
      </c>
      <c r="S18" s="495">
        <v>801922</v>
      </c>
      <c r="T18" s="495">
        <v>807741</v>
      </c>
      <c r="U18" s="495">
        <v>812923</v>
      </c>
      <c r="V18" s="495">
        <v>819027</v>
      </c>
      <c r="W18" s="495">
        <v>827104</v>
      </c>
      <c r="X18" s="495">
        <v>840727</v>
      </c>
      <c r="Y18" s="495">
        <v>854632</v>
      </c>
      <c r="Z18" s="495">
        <v>867294</v>
      </c>
      <c r="AA18" s="495">
        <v>882984</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28.94</v>
      </c>
      <c r="D50" s="104">
        <v>30.2</v>
      </c>
      <c r="E50" s="104">
        <v>29.97</v>
      </c>
      <c r="F50" s="104">
        <v>29.66</v>
      </c>
      <c r="G50" s="104">
        <v>25.39</v>
      </c>
      <c r="H50" s="104">
        <v>26.35</v>
      </c>
      <c r="I50" s="104">
        <v>27.13</v>
      </c>
      <c r="J50" s="104">
        <v>26.95</v>
      </c>
      <c r="K50" s="104">
        <v>22.3</v>
      </c>
      <c r="L50" s="104">
        <v>23.69</v>
      </c>
      <c r="M50" s="104">
        <v>23.37</v>
      </c>
      <c r="N50" s="104">
        <v>21.89</v>
      </c>
      <c r="P50" s="182">
        <v>28.94</v>
      </c>
      <c r="Q50" s="182">
        <v>30.2</v>
      </c>
      <c r="R50" s="182">
        <v>29.97</v>
      </c>
      <c r="S50" s="182">
        <v>29.66</v>
      </c>
      <c r="T50" s="182">
        <v>25.39</v>
      </c>
      <c r="U50" s="182">
        <v>26.35</v>
      </c>
      <c r="V50" s="182">
        <v>27.13</v>
      </c>
      <c r="W50" s="182">
        <v>26.95</v>
      </c>
      <c r="X50" s="182">
        <v>22.3</v>
      </c>
      <c r="Y50" s="182">
        <v>23.69</v>
      </c>
      <c r="Z50" s="182">
        <v>23.37</v>
      </c>
      <c r="AA50" s="182">
        <v>21.89</v>
      </c>
      <c r="AB50" s="149"/>
    </row>
    <row r="51" spans="1:28" s="108" customFormat="1" ht="11.25" x14ac:dyDescent="0.2">
      <c r="A51" s="106" t="str">
        <f>A16</f>
        <v>Pierce County</v>
      </c>
      <c r="B51" s="107"/>
      <c r="C51" s="104">
        <v>30.51</v>
      </c>
      <c r="D51" s="104">
        <v>31.61</v>
      </c>
      <c r="E51" s="104">
        <v>31.32</v>
      </c>
      <c r="F51" s="104">
        <v>31.58</v>
      </c>
      <c r="G51" s="104">
        <v>27.56</v>
      </c>
      <c r="H51" s="104">
        <v>28.71</v>
      </c>
      <c r="I51" s="104">
        <v>28.89</v>
      </c>
      <c r="J51" s="104">
        <v>28.17</v>
      </c>
      <c r="K51" s="104">
        <v>23.09</v>
      </c>
      <c r="L51" s="104">
        <v>23.8</v>
      </c>
      <c r="M51" s="104">
        <v>24.12</v>
      </c>
      <c r="N51" s="104">
        <v>22.49</v>
      </c>
      <c r="P51" s="182">
        <v>30.51</v>
      </c>
      <c r="Q51" s="182">
        <v>31.61</v>
      </c>
      <c r="R51" s="182">
        <v>31.32</v>
      </c>
      <c r="S51" s="182">
        <v>31.58</v>
      </c>
      <c r="T51" s="182">
        <v>27.56</v>
      </c>
      <c r="U51" s="182">
        <v>28.71</v>
      </c>
      <c r="V51" s="182">
        <v>28.89</v>
      </c>
      <c r="W51" s="182">
        <v>28.17</v>
      </c>
      <c r="X51" s="182">
        <v>23.09</v>
      </c>
      <c r="Y51" s="182">
        <v>23.8</v>
      </c>
      <c r="Z51" s="182">
        <v>24.12</v>
      </c>
      <c r="AA51" s="182">
        <v>22.49</v>
      </c>
      <c r="AB51" s="161"/>
    </row>
    <row r="52" spans="1:28" s="94" customFormat="1" ht="11.25" x14ac:dyDescent="0.2">
      <c r="A52" s="103"/>
      <c r="B52" s="105" t="s">
        <v>112</v>
      </c>
      <c r="C52" s="109">
        <v>180520</v>
      </c>
      <c r="D52" s="109">
        <v>188511</v>
      </c>
      <c r="E52" s="109">
        <v>187001</v>
      </c>
      <c r="F52" s="109">
        <v>191294</v>
      </c>
      <c r="G52" s="109">
        <v>168513</v>
      </c>
      <c r="H52" s="109">
        <v>177009</v>
      </c>
      <c r="I52" s="109">
        <v>179559</v>
      </c>
      <c r="J52" s="109">
        <v>176887</v>
      </c>
      <c r="K52" s="109">
        <v>147271</v>
      </c>
      <c r="L52" s="109">
        <v>154253</v>
      </c>
      <c r="M52" s="109">
        <v>158687</v>
      </c>
      <c r="N52" s="109">
        <v>150696</v>
      </c>
      <c r="P52" s="493">
        <v>180520</v>
      </c>
      <c r="Q52" s="493">
        <v>188511</v>
      </c>
      <c r="R52" s="493">
        <v>187001</v>
      </c>
      <c r="S52" s="493">
        <v>191294</v>
      </c>
      <c r="T52" s="493">
        <v>168513</v>
      </c>
      <c r="U52" s="493">
        <v>177009</v>
      </c>
      <c r="V52" s="493">
        <v>179559</v>
      </c>
      <c r="W52" s="493">
        <v>176887</v>
      </c>
      <c r="X52" s="493">
        <v>147271</v>
      </c>
      <c r="Y52" s="493">
        <v>154253</v>
      </c>
      <c r="Z52" s="493">
        <v>158687</v>
      </c>
      <c r="AA52" s="493">
        <v>150696</v>
      </c>
      <c r="AB52" s="149"/>
    </row>
    <row r="53" spans="1:28" s="94" customFormat="1" ht="11.25" x14ac:dyDescent="0.2">
      <c r="A53" s="103"/>
      <c r="B53" s="105" t="s">
        <v>104</v>
      </c>
      <c r="C53" s="109">
        <v>591623</v>
      </c>
      <c r="D53" s="109">
        <v>596351</v>
      </c>
      <c r="E53" s="109">
        <v>597082</v>
      </c>
      <c r="F53" s="109">
        <v>605654</v>
      </c>
      <c r="G53" s="109">
        <v>611498</v>
      </c>
      <c r="H53" s="109">
        <v>616541</v>
      </c>
      <c r="I53" s="109">
        <v>621546</v>
      </c>
      <c r="J53" s="109">
        <v>627828</v>
      </c>
      <c r="K53" s="109">
        <v>637937</v>
      </c>
      <c r="L53" s="109">
        <v>647993</v>
      </c>
      <c r="M53" s="109">
        <v>657851</v>
      </c>
      <c r="N53" s="109">
        <v>670092</v>
      </c>
      <c r="P53" s="493">
        <v>591623</v>
      </c>
      <c r="Q53" s="493">
        <v>596351</v>
      </c>
      <c r="R53" s="493">
        <v>597082</v>
      </c>
      <c r="S53" s="493">
        <v>605654</v>
      </c>
      <c r="T53" s="493">
        <v>611498</v>
      </c>
      <c r="U53" s="493">
        <v>616541</v>
      </c>
      <c r="V53" s="493">
        <v>621546</v>
      </c>
      <c r="W53" s="493">
        <v>627828</v>
      </c>
      <c r="X53" s="493">
        <v>637937</v>
      </c>
      <c r="Y53" s="493">
        <v>647993</v>
      </c>
      <c r="Z53" s="493">
        <v>657851</v>
      </c>
      <c r="AA53" s="493">
        <v>670092</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15.59</v>
      </c>
      <c r="D85" s="104">
        <v>52.77</v>
      </c>
      <c r="E85" s="104">
        <v>30.46</v>
      </c>
      <c r="F85" s="104">
        <v>47.84</v>
      </c>
      <c r="G85" s="104">
        <v>20.12</v>
      </c>
      <c r="H85" s="104">
        <v>58.12</v>
      </c>
      <c r="I85" s="104">
        <v>47.95</v>
      </c>
      <c r="J85" s="104">
        <v>63.73</v>
      </c>
      <c r="K85" s="104">
        <v>23.01</v>
      </c>
      <c r="L85" s="104">
        <v>68.569999999999993</v>
      </c>
      <c r="M85" s="104">
        <v>30.49</v>
      </c>
      <c r="N85" s="104">
        <v>57.15</v>
      </c>
      <c r="P85" s="182">
        <v>15.59</v>
      </c>
      <c r="Q85" s="182">
        <v>52.77</v>
      </c>
      <c r="R85" s="182">
        <v>30.46</v>
      </c>
      <c r="S85" s="182">
        <v>47.84</v>
      </c>
      <c r="T85" s="182">
        <v>20.12</v>
      </c>
      <c r="U85" s="182">
        <v>58.12</v>
      </c>
      <c r="V85" s="182">
        <v>47.95</v>
      </c>
      <c r="W85" s="182">
        <v>63.73</v>
      </c>
      <c r="X85" s="182">
        <v>23.01</v>
      </c>
      <c r="Y85" s="182">
        <v>68.569999999999993</v>
      </c>
      <c r="Z85" s="182">
        <v>30.49</v>
      </c>
      <c r="AA85" s="182">
        <v>57.15</v>
      </c>
      <c r="AB85" s="149"/>
    </row>
    <row r="86" spans="1:28" s="108" customFormat="1" ht="11.25" x14ac:dyDescent="0.2">
      <c r="A86" s="106" t="str">
        <f>A16</f>
        <v>Pierce County</v>
      </c>
      <c r="B86" s="107"/>
      <c r="C86" s="104">
        <v>18.8</v>
      </c>
      <c r="D86" s="104">
        <v>56.99</v>
      </c>
      <c r="E86" s="104">
        <v>33.53</v>
      </c>
      <c r="F86" s="104">
        <v>50.55</v>
      </c>
      <c r="G86" s="104">
        <v>21.11</v>
      </c>
      <c r="H86" s="104">
        <v>58.58</v>
      </c>
      <c r="I86" s="104">
        <v>50.04</v>
      </c>
      <c r="J86" s="104">
        <v>65.989999999999995</v>
      </c>
      <c r="K86" s="104">
        <v>25.55</v>
      </c>
      <c r="L86" s="104">
        <v>71.44</v>
      </c>
      <c r="M86" s="104">
        <v>33.619999999999997</v>
      </c>
      <c r="N86" s="104">
        <v>60.1</v>
      </c>
      <c r="P86" s="182">
        <v>18.8</v>
      </c>
      <c r="Q86" s="182">
        <v>56.99</v>
      </c>
      <c r="R86" s="182">
        <v>33.53</v>
      </c>
      <c r="S86" s="182">
        <v>50.55</v>
      </c>
      <c r="T86" s="182">
        <v>21.11</v>
      </c>
      <c r="U86" s="182">
        <v>58.58</v>
      </c>
      <c r="V86" s="182">
        <v>50.04</v>
      </c>
      <c r="W86" s="182">
        <v>65.989999999999995</v>
      </c>
      <c r="X86" s="182">
        <v>25.55</v>
      </c>
      <c r="Y86" s="182">
        <v>71.44</v>
      </c>
      <c r="Z86" s="182">
        <v>33.619999999999997</v>
      </c>
      <c r="AA86" s="182">
        <v>60.1</v>
      </c>
      <c r="AB86" s="161"/>
    </row>
    <row r="87" spans="1:28" s="94" customFormat="1" ht="11.25" x14ac:dyDescent="0.2">
      <c r="A87" s="103"/>
      <c r="B87" s="105" t="s">
        <v>111</v>
      </c>
      <c r="C87" s="109">
        <v>77279</v>
      </c>
      <c r="D87" s="109">
        <v>232442</v>
      </c>
      <c r="E87" s="109">
        <v>137494</v>
      </c>
      <c r="F87" s="109">
        <v>209465</v>
      </c>
      <c r="G87" s="109">
        <v>93509</v>
      </c>
      <c r="H87" s="109">
        <v>257481</v>
      </c>
      <c r="I87" s="109">
        <v>221160</v>
      </c>
      <c r="J87" s="109">
        <v>297573</v>
      </c>
      <c r="K87" s="109">
        <v>125348</v>
      </c>
      <c r="L87" s="109">
        <v>352707</v>
      </c>
      <c r="M87" s="109">
        <v>167809</v>
      </c>
      <c r="N87" s="109">
        <v>312155</v>
      </c>
      <c r="P87" s="493">
        <v>77279</v>
      </c>
      <c r="Q87" s="493">
        <v>232442</v>
      </c>
      <c r="R87" s="493">
        <v>137494</v>
      </c>
      <c r="S87" s="493">
        <v>209465</v>
      </c>
      <c r="T87" s="493">
        <v>93509</v>
      </c>
      <c r="U87" s="493">
        <v>257481</v>
      </c>
      <c r="V87" s="493">
        <v>221160</v>
      </c>
      <c r="W87" s="493">
        <v>297573</v>
      </c>
      <c r="X87" s="493">
        <v>125348</v>
      </c>
      <c r="Y87" s="493">
        <v>352707</v>
      </c>
      <c r="Z87" s="493">
        <v>167809</v>
      </c>
      <c r="AA87" s="493">
        <v>312155</v>
      </c>
      <c r="AB87" s="149"/>
    </row>
    <row r="88" spans="1:28" s="94" customFormat="1" ht="11.25" x14ac:dyDescent="0.2">
      <c r="A88" s="103"/>
      <c r="B88" s="105" t="s">
        <v>110</v>
      </c>
      <c r="C88" s="109">
        <v>411103</v>
      </c>
      <c r="D88" s="109">
        <v>407840</v>
      </c>
      <c r="E88" s="109">
        <v>410081</v>
      </c>
      <c r="F88" s="109">
        <v>414360</v>
      </c>
      <c r="G88" s="109">
        <v>442985</v>
      </c>
      <c r="H88" s="109">
        <v>439532</v>
      </c>
      <c r="I88" s="109">
        <v>441987</v>
      </c>
      <c r="J88" s="109">
        <v>450941</v>
      </c>
      <c r="K88" s="109">
        <v>490666</v>
      </c>
      <c r="L88" s="109">
        <v>493740</v>
      </c>
      <c r="M88" s="109">
        <v>499164</v>
      </c>
      <c r="N88" s="109">
        <v>519396</v>
      </c>
      <c r="P88" s="493">
        <v>411103</v>
      </c>
      <c r="Q88" s="493">
        <v>407840</v>
      </c>
      <c r="R88" s="493">
        <v>410081</v>
      </c>
      <c r="S88" s="493">
        <v>414360</v>
      </c>
      <c r="T88" s="493">
        <v>442985</v>
      </c>
      <c r="U88" s="493">
        <v>439532</v>
      </c>
      <c r="V88" s="493">
        <v>441987</v>
      </c>
      <c r="W88" s="493">
        <v>450941</v>
      </c>
      <c r="X88" s="493">
        <v>490666</v>
      </c>
      <c r="Y88" s="493">
        <v>493740</v>
      </c>
      <c r="Z88" s="493">
        <v>499164</v>
      </c>
      <c r="AA88" s="493">
        <v>519396</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5.22</v>
      </c>
      <c r="D15" s="104">
        <v>5.41</v>
      </c>
      <c r="E15" s="104">
        <v>5.61</v>
      </c>
      <c r="F15" s="104">
        <v>5.6</v>
      </c>
      <c r="G15" s="104">
        <v>5.44</v>
      </c>
      <c r="H15" s="104">
        <v>5.21</v>
      </c>
      <c r="I15" s="104">
        <v>5.0599999999999996</v>
      </c>
      <c r="J15" s="104">
        <v>4.66</v>
      </c>
      <c r="K15" s="104">
        <v>4.8</v>
      </c>
      <c r="L15" s="104">
        <v>4.74</v>
      </c>
      <c r="M15" s="104">
        <v>4.3099999999999996</v>
      </c>
      <c r="N15" s="104">
        <v>4.55</v>
      </c>
      <c r="P15" s="182">
        <v>5.22</v>
      </c>
      <c r="Q15" s="182">
        <v>5.41</v>
      </c>
      <c r="R15" s="182">
        <v>5.61</v>
      </c>
      <c r="S15" s="182">
        <v>5.6</v>
      </c>
      <c r="T15" s="182">
        <v>5.44</v>
      </c>
      <c r="U15" s="182">
        <v>5.21</v>
      </c>
      <c r="V15" s="182">
        <v>5.0599999999999996</v>
      </c>
      <c r="W15" s="182">
        <v>4.66</v>
      </c>
      <c r="X15" s="182">
        <v>4.8</v>
      </c>
      <c r="Y15" s="182">
        <v>4.74</v>
      </c>
      <c r="Z15" s="182">
        <v>4.3099999999999996</v>
      </c>
      <c r="AA15" s="182">
        <v>4.55</v>
      </c>
    </row>
    <row r="16" spans="1:27" s="108" customFormat="1" ht="11.25" x14ac:dyDescent="0.2">
      <c r="A16" s="106" t="str">
        <f>Non_Rept_Pop!$A$1</f>
        <v>Pierce County</v>
      </c>
      <c r="B16" s="107"/>
      <c r="C16" s="104">
        <v>5.7</v>
      </c>
      <c r="D16" s="104">
        <v>5.71</v>
      </c>
      <c r="E16" s="104">
        <v>6.03</v>
      </c>
      <c r="F16" s="104">
        <v>6.29</v>
      </c>
      <c r="G16" s="104">
        <v>6.03</v>
      </c>
      <c r="H16" s="104">
        <v>5.77</v>
      </c>
      <c r="I16" s="104">
        <v>5.66</v>
      </c>
      <c r="J16" s="104">
        <v>5.28</v>
      </c>
      <c r="K16" s="104">
        <v>5.62</v>
      </c>
      <c r="L16" s="104">
        <v>5.45</v>
      </c>
      <c r="M16" s="104">
        <v>4.92</v>
      </c>
      <c r="N16" s="104">
        <v>5.18</v>
      </c>
      <c r="P16" s="182">
        <v>5.7</v>
      </c>
      <c r="Q16" s="182">
        <v>5.71</v>
      </c>
      <c r="R16" s="182">
        <v>6.03</v>
      </c>
      <c r="S16" s="182">
        <v>6.29</v>
      </c>
      <c r="T16" s="182">
        <v>6.03</v>
      </c>
      <c r="U16" s="182">
        <v>5.77</v>
      </c>
      <c r="V16" s="182">
        <v>5.66</v>
      </c>
      <c r="W16" s="182">
        <v>5.28</v>
      </c>
      <c r="X16" s="182">
        <v>5.62</v>
      </c>
      <c r="Y16" s="182">
        <v>5.45</v>
      </c>
      <c r="Z16" s="182">
        <v>4.92</v>
      </c>
      <c r="AA16" s="182">
        <v>5.18</v>
      </c>
    </row>
    <row r="17" spans="1:27" s="94" customFormat="1" ht="11.25" x14ac:dyDescent="0.2">
      <c r="A17" s="103"/>
      <c r="B17" s="105" t="s">
        <v>118</v>
      </c>
      <c r="C17" s="109">
        <v>3573</v>
      </c>
      <c r="D17" s="109">
        <v>3605</v>
      </c>
      <c r="E17" s="109">
        <v>3808</v>
      </c>
      <c r="F17" s="109">
        <v>4012</v>
      </c>
      <c r="G17" s="109">
        <v>3880</v>
      </c>
      <c r="H17" s="109">
        <v>3737</v>
      </c>
      <c r="I17" s="109">
        <v>3695</v>
      </c>
      <c r="J17" s="109">
        <v>3484</v>
      </c>
      <c r="K17" s="109">
        <v>3764</v>
      </c>
      <c r="L17" s="109">
        <v>3708</v>
      </c>
      <c r="M17" s="109">
        <v>3394</v>
      </c>
      <c r="N17" s="109">
        <v>3637</v>
      </c>
      <c r="P17" s="493">
        <v>3573</v>
      </c>
      <c r="Q17" s="493">
        <v>3605</v>
      </c>
      <c r="R17" s="493">
        <v>3808</v>
      </c>
      <c r="S17" s="493">
        <v>4012</v>
      </c>
      <c r="T17" s="493">
        <v>3880</v>
      </c>
      <c r="U17" s="493">
        <v>3737</v>
      </c>
      <c r="V17" s="493">
        <v>3695</v>
      </c>
      <c r="W17" s="493">
        <v>3484</v>
      </c>
      <c r="X17" s="493">
        <v>3764</v>
      </c>
      <c r="Y17" s="493">
        <v>3708</v>
      </c>
      <c r="Z17" s="493">
        <v>3394</v>
      </c>
      <c r="AA17" s="493">
        <v>3637</v>
      </c>
    </row>
    <row r="18" spans="1:27" s="94" customFormat="1" ht="11.25" x14ac:dyDescent="0.2">
      <c r="A18" s="103"/>
      <c r="B18" s="105" t="s">
        <v>117</v>
      </c>
      <c r="C18" s="109">
        <v>626874</v>
      </c>
      <c r="D18" s="109">
        <v>630818</v>
      </c>
      <c r="E18" s="109">
        <v>631145</v>
      </c>
      <c r="F18" s="109">
        <v>637918</v>
      </c>
      <c r="G18" s="109">
        <v>643160</v>
      </c>
      <c r="H18" s="109">
        <v>648152</v>
      </c>
      <c r="I18" s="109">
        <v>653216</v>
      </c>
      <c r="J18" s="109">
        <v>659655</v>
      </c>
      <c r="K18" s="109">
        <v>670074</v>
      </c>
      <c r="L18" s="109">
        <v>680064</v>
      </c>
      <c r="M18" s="109">
        <v>689947</v>
      </c>
      <c r="N18" s="109">
        <v>702696</v>
      </c>
      <c r="P18" s="493">
        <v>626874</v>
      </c>
      <c r="Q18" s="493">
        <v>630818</v>
      </c>
      <c r="R18" s="493">
        <v>631145</v>
      </c>
      <c r="S18" s="493">
        <v>637918</v>
      </c>
      <c r="T18" s="493">
        <v>643160</v>
      </c>
      <c r="U18" s="493">
        <v>648152</v>
      </c>
      <c r="V18" s="493">
        <v>653216</v>
      </c>
      <c r="W18" s="493">
        <v>659655</v>
      </c>
      <c r="X18" s="493">
        <v>670074</v>
      </c>
      <c r="Y18" s="493">
        <v>680064</v>
      </c>
      <c r="Z18" s="493">
        <v>689947</v>
      </c>
      <c r="AA18" s="493">
        <v>702696</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33.29</v>
      </c>
      <c r="D50" s="104">
        <v>34.43</v>
      </c>
      <c r="E50" s="104">
        <v>34.29</v>
      </c>
      <c r="F50" s="104">
        <v>37.520000000000003</v>
      </c>
      <c r="G50" s="104">
        <v>38.950000000000003</v>
      </c>
      <c r="H50" s="104">
        <v>39.11</v>
      </c>
      <c r="I50" s="104">
        <v>37.97</v>
      </c>
      <c r="J50" s="104">
        <v>37.03</v>
      </c>
      <c r="K50" s="104">
        <v>39.79</v>
      </c>
      <c r="L50" s="104">
        <v>43.24</v>
      </c>
      <c r="M50" s="104">
        <v>44.46</v>
      </c>
      <c r="N50" s="104">
        <v>42.02</v>
      </c>
      <c r="P50" s="182">
        <v>33.29</v>
      </c>
      <c r="Q50" s="182">
        <v>34.43</v>
      </c>
      <c r="R50" s="182">
        <v>34.29</v>
      </c>
      <c r="S50" s="182">
        <v>37.520000000000003</v>
      </c>
      <c r="T50" s="182">
        <v>38.950000000000003</v>
      </c>
      <c r="U50" s="182">
        <v>39.11</v>
      </c>
      <c r="V50" s="182">
        <v>37.97</v>
      </c>
      <c r="W50" s="182">
        <v>37.03</v>
      </c>
      <c r="X50" s="182">
        <v>39.79</v>
      </c>
      <c r="Y50" s="182">
        <v>43.24</v>
      </c>
      <c r="Z50" s="182">
        <v>44.46</v>
      </c>
      <c r="AA50" s="182">
        <v>42.02</v>
      </c>
    </row>
    <row r="51" spans="1:27" s="108" customFormat="1" ht="11.25" x14ac:dyDescent="0.2">
      <c r="A51" s="106" t="str">
        <f>A16</f>
        <v>Pierce County</v>
      </c>
      <c r="B51" s="107"/>
      <c r="C51" s="104">
        <v>32.56</v>
      </c>
      <c r="D51" s="104">
        <v>35.14</v>
      </c>
      <c r="E51" s="104">
        <v>35.06</v>
      </c>
      <c r="F51" s="104">
        <v>37.75</v>
      </c>
      <c r="G51" s="104">
        <v>37.1</v>
      </c>
      <c r="H51" s="104">
        <v>38.99</v>
      </c>
      <c r="I51" s="104">
        <v>36.78</v>
      </c>
      <c r="J51" s="104">
        <v>35.36</v>
      </c>
      <c r="K51" s="104">
        <v>38.04</v>
      </c>
      <c r="L51" s="104">
        <v>39.71</v>
      </c>
      <c r="M51" s="104">
        <v>41.56</v>
      </c>
      <c r="N51" s="104">
        <v>38.61</v>
      </c>
      <c r="P51" s="182">
        <v>32.56</v>
      </c>
      <c r="Q51" s="182">
        <v>35.14</v>
      </c>
      <c r="R51" s="182">
        <v>35.06</v>
      </c>
      <c r="S51" s="182">
        <v>37.75</v>
      </c>
      <c r="T51" s="182">
        <v>37.1</v>
      </c>
      <c r="U51" s="182">
        <v>38.99</v>
      </c>
      <c r="V51" s="182">
        <v>36.78</v>
      </c>
      <c r="W51" s="182">
        <v>35.36</v>
      </c>
      <c r="X51" s="182">
        <v>38.04</v>
      </c>
      <c r="Y51" s="182">
        <v>39.71</v>
      </c>
      <c r="Z51" s="182">
        <v>41.56</v>
      </c>
      <c r="AA51" s="182">
        <v>38.61</v>
      </c>
    </row>
    <row r="52" spans="1:27" s="94" customFormat="1" ht="11.25" x14ac:dyDescent="0.2">
      <c r="A52" s="103"/>
      <c r="B52" s="105" t="s">
        <v>116</v>
      </c>
      <c r="C52" s="109">
        <v>6516</v>
      </c>
      <c r="D52" s="109">
        <v>7002</v>
      </c>
      <c r="E52" s="109">
        <v>6947</v>
      </c>
      <c r="F52" s="109">
        <v>7409</v>
      </c>
      <c r="G52" s="109">
        <v>7281</v>
      </c>
      <c r="H52" s="109">
        <v>7657</v>
      </c>
      <c r="I52" s="109">
        <v>7264</v>
      </c>
      <c r="J52" s="109">
        <v>7047</v>
      </c>
      <c r="K52" s="109">
        <v>7715</v>
      </c>
      <c r="L52" s="109">
        <v>8206</v>
      </c>
      <c r="M52" s="109">
        <v>8705</v>
      </c>
      <c r="N52" s="109">
        <v>8220</v>
      </c>
      <c r="P52" s="493">
        <v>6516</v>
      </c>
      <c r="Q52" s="493">
        <v>7002</v>
      </c>
      <c r="R52" s="493">
        <v>6947</v>
      </c>
      <c r="S52" s="493">
        <v>7409</v>
      </c>
      <c r="T52" s="493">
        <v>7281</v>
      </c>
      <c r="U52" s="493">
        <v>7657</v>
      </c>
      <c r="V52" s="493">
        <v>7264</v>
      </c>
      <c r="W52" s="493">
        <v>7047</v>
      </c>
      <c r="X52" s="493">
        <v>7715</v>
      </c>
      <c r="Y52" s="493">
        <v>8206</v>
      </c>
      <c r="Z52" s="493">
        <v>8705</v>
      </c>
      <c r="AA52" s="493">
        <v>8220</v>
      </c>
    </row>
    <row r="53" spans="1:27" s="94" customFormat="1" ht="11.25" x14ac:dyDescent="0.2">
      <c r="A53" s="103"/>
      <c r="B53" s="105" t="s">
        <v>115</v>
      </c>
      <c r="C53" s="109">
        <v>200097</v>
      </c>
      <c r="D53" s="109">
        <v>199256</v>
      </c>
      <c r="E53" s="109">
        <v>198143</v>
      </c>
      <c r="F53" s="109">
        <v>196269</v>
      </c>
      <c r="G53" s="109">
        <v>196243</v>
      </c>
      <c r="H53" s="109">
        <v>196382</v>
      </c>
      <c r="I53" s="109">
        <v>197481</v>
      </c>
      <c r="J53" s="109">
        <v>199276</v>
      </c>
      <c r="K53" s="109">
        <v>202790</v>
      </c>
      <c r="L53" s="109">
        <v>206639</v>
      </c>
      <c r="M53" s="109">
        <v>209443</v>
      </c>
      <c r="N53" s="109">
        <v>212891</v>
      </c>
      <c r="P53" s="493">
        <v>200097</v>
      </c>
      <c r="Q53" s="493">
        <v>199256</v>
      </c>
      <c r="R53" s="493">
        <v>198143</v>
      </c>
      <c r="S53" s="493">
        <v>196269</v>
      </c>
      <c r="T53" s="493">
        <v>196243</v>
      </c>
      <c r="U53" s="493">
        <v>196382</v>
      </c>
      <c r="V53" s="493">
        <v>197481</v>
      </c>
      <c r="W53" s="493">
        <v>199276</v>
      </c>
      <c r="X53" s="493">
        <v>202790</v>
      </c>
      <c r="Y53" s="493">
        <v>206639</v>
      </c>
      <c r="Z53" s="493">
        <v>209443</v>
      </c>
      <c r="AA53" s="493">
        <v>212891</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66.7</v>
      </c>
      <c r="D15" s="104">
        <v>67.64</v>
      </c>
      <c r="E15" s="104">
        <v>76.69</v>
      </c>
      <c r="F15" s="104">
        <v>51.1</v>
      </c>
      <c r="G15" s="104">
        <v>39</v>
      </c>
      <c r="H15" s="104">
        <v>31.09</v>
      </c>
      <c r="I15" s="104" t="s">
        <v>705</v>
      </c>
      <c r="J15" s="104" t="s">
        <v>705</v>
      </c>
      <c r="K15" s="104" t="s">
        <v>705</v>
      </c>
      <c r="L15" s="104" t="s">
        <v>705</v>
      </c>
      <c r="M15" s="104" t="s">
        <v>705</v>
      </c>
      <c r="N15" s="104" t="s">
        <v>705</v>
      </c>
      <c r="O15" s="138"/>
      <c r="P15" s="143">
        <v>66.7</v>
      </c>
      <c r="Q15" s="143">
        <v>67.64</v>
      </c>
      <c r="R15" s="143">
        <v>76.69</v>
      </c>
      <c r="S15" s="143">
        <v>51.1</v>
      </c>
      <c r="T15" s="143">
        <v>39</v>
      </c>
      <c r="U15" s="143">
        <v>31.09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Pierce County</v>
      </c>
      <c r="B16" s="107"/>
      <c r="C16" s="104">
        <v>73.14</v>
      </c>
      <c r="D16" s="104">
        <v>76.61</v>
      </c>
      <c r="E16" s="104">
        <v>79.849999999999994</v>
      </c>
      <c r="F16" s="104">
        <v>55.54</v>
      </c>
      <c r="G16" s="104">
        <v>43.99</v>
      </c>
      <c r="H16" s="104">
        <v>36.229999999999997</v>
      </c>
      <c r="I16" s="104" t="s">
        <v>705</v>
      </c>
      <c r="J16" s="104" t="s">
        <v>705</v>
      </c>
      <c r="K16" s="104" t="s">
        <v>705</v>
      </c>
      <c r="L16" s="104" t="s">
        <v>705</v>
      </c>
      <c r="M16" s="104" t="s">
        <v>705</v>
      </c>
      <c r="N16" s="104" t="s">
        <v>705</v>
      </c>
      <c r="O16" s="144"/>
      <c r="P16" s="143">
        <v>73.14</v>
      </c>
      <c r="Q16" s="143">
        <v>76.61</v>
      </c>
      <c r="R16" s="143">
        <v>79.849999999999994</v>
      </c>
      <c r="S16" s="143">
        <v>55.54</v>
      </c>
      <c r="T16" s="143">
        <v>43.99</v>
      </c>
      <c r="U16" s="143">
        <v>36.229999999999997</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4068</v>
      </c>
      <c r="D17" s="147">
        <v>2974</v>
      </c>
      <c r="E17" s="147">
        <v>10019</v>
      </c>
      <c r="F17" s="147">
        <v>4403</v>
      </c>
      <c r="G17" s="147">
        <v>3360</v>
      </c>
      <c r="H17" s="147">
        <v>2877</v>
      </c>
      <c r="I17" s="147" t="s">
        <v>705</v>
      </c>
      <c r="J17" s="147" t="s">
        <v>705</v>
      </c>
      <c r="K17" s="147" t="s">
        <v>705</v>
      </c>
      <c r="L17" s="147" t="s">
        <v>705</v>
      </c>
      <c r="M17" s="147" t="s">
        <v>705</v>
      </c>
      <c r="N17" s="147" t="s">
        <v>705</v>
      </c>
      <c r="O17" s="138"/>
      <c r="P17" s="496">
        <v>4068</v>
      </c>
      <c r="Q17" s="496">
        <v>2974</v>
      </c>
      <c r="R17" s="496">
        <v>10019</v>
      </c>
      <c r="S17" s="496">
        <v>4403</v>
      </c>
      <c r="T17" s="496">
        <v>3360</v>
      </c>
      <c r="U17" s="496">
        <v>2877</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5562</v>
      </c>
      <c r="D18" s="147">
        <v>3882</v>
      </c>
      <c r="E18" s="147">
        <v>12548</v>
      </c>
      <c r="F18" s="147">
        <v>7927</v>
      </c>
      <c r="G18" s="147">
        <v>7638</v>
      </c>
      <c r="H18" s="147">
        <v>7940</v>
      </c>
      <c r="I18" s="147" t="s">
        <v>705</v>
      </c>
      <c r="J18" s="147" t="s">
        <v>705</v>
      </c>
      <c r="K18" s="147" t="s">
        <v>705</v>
      </c>
      <c r="L18" s="147" t="s">
        <v>705</v>
      </c>
      <c r="M18" s="147" t="s">
        <v>705</v>
      </c>
      <c r="N18" s="147" t="s">
        <v>705</v>
      </c>
      <c r="O18" s="138"/>
      <c r="P18" s="496">
        <v>5562</v>
      </c>
      <c r="Q18" s="496">
        <v>3882</v>
      </c>
      <c r="R18" s="496">
        <v>12548</v>
      </c>
      <c r="S18" s="496">
        <v>7927</v>
      </c>
      <c r="T18" s="496">
        <v>7638</v>
      </c>
      <c r="U18" s="496">
        <v>7940</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56.97</v>
      </c>
      <c r="D50" s="104">
        <v>58.48</v>
      </c>
      <c r="E50" s="104">
        <v>56.4</v>
      </c>
      <c r="F50" s="104">
        <v>57.06</v>
      </c>
      <c r="G50" s="104">
        <v>49.53</v>
      </c>
      <c r="H50" s="104">
        <v>46.76</v>
      </c>
      <c r="I50" s="104" t="s">
        <v>705</v>
      </c>
      <c r="J50" s="104" t="s">
        <v>705</v>
      </c>
      <c r="K50" s="104" t="s">
        <v>705</v>
      </c>
      <c r="L50" s="104" t="s">
        <v>705</v>
      </c>
      <c r="M50" s="104" t="s">
        <v>705</v>
      </c>
      <c r="N50" s="104" t="s">
        <v>705</v>
      </c>
      <c r="O50" s="138"/>
      <c r="P50" s="143">
        <v>56.97</v>
      </c>
      <c r="Q50" s="143">
        <v>58.48</v>
      </c>
      <c r="R50" s="143">
        <v>56.4</v>
      </c>
      <c r="S50" s="143">
        <v>57.06</v>
      </c>
      <c r="T50" s="143">
        <v>49.53</v>
      </c>
      <c r="U50" s="143">
        <v>46.76</v>
      </c>
      <c r="V50" s="143"/>
      <c r="W50" s="143"/>
      <c r="X50" s="143"/>
      <c r="Y50" s="143"/>
      <c r="Z50" s="143"/>
      <c r="AA50" s="143"/>
      <c r="AB50" s="138"/>
      <c r="AC50" s="138"/>
      <c r="AD50" s="138"/>
      <c r="AE50" s="138"/>
      <c r="AF50" s="138"/>
      <c r="AG50" s="138"/>
      <c r="AH50" s="138"/>
    </row>
    <row r="51" spans="1:34" s="108" customFormat="1" ht="15.6" customHeight="1" x14ac:dyDescent="0.2">
      <c r="A51" s="106" t="str">
        <f>$A$16</f>
        <v>Pierce County</v>
      </c>
      <c r="B51" s="107"/>
      <c r="C51" s="104">
        <v>59.29</v>
      </c>
      <c r="D51" s="104">
        <v>61.9</v>
      </c>
      <c r="E51" s="104">
        <v>60.09</v>
      </c>
      <c r="F51" s="104">
        <v>60.5</v>
      </c>
      <c r="G51" s="104">
        <v>52.95</v>
      </c>
      <c r="H51" s="104">
        <v>50.17</v>
      </c>
      <c r="I51" s="104" t="s">
        <v>705</v>
      </c>
      <c r="J51" s="104" t="s">
        <v>705</v>
      </c>
      <c r="K51" s="104" t="s">
        <v>705</v>
      </c>
      <c r="L51" s="104" t="s">
        <v>705</v>
      </c>
      <c r="M51" s="104" t="s">
        <v>705</v>
      </c>
      <c r="N51" s="104" t="s">
        <v>705</v>
      </c>
      <c r="O51" s="144"/>
      <c r="P51" s="143">
        <v>59.29</v>
      </c>
      <c r="Q51" s="143">
        <v>61.9</v>
      </c>
      <c r="R51" s="143">
        <v>60.09</v>
      </c>
      <c r="S51" s="143">
        <v>60.5</v>
      </c>
      <c r="T51" s="143">
        <v>52.95</v>
      </c>
      <c r="U51" s="143">
        <v>50.17</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5568</v>
      </c>
      <c r="D52" s="147">
        <v>5935</v>
      </c>
      <c r="E52" s="147">
        <v>5792</v>
      </c>
      <c r="F52" s="147">
        <v>5862</v>
      </c>
      <c r="G52" s="147">
        <v>4982</v>
      </c>
      <c r="H52" s="147">
        <v>4817</v>
      </c>
      <c r="I52" s="147" t="s">
        <v>705</v>
      </c>
      <c r="J52" s="147" t="s">
        <v>705</v>
      </c>
      <c r="K52" s="147" t="s">
        <v>705</v>
      </c>
      <c r="L52" s="147" t="s">
        <v>705</v>
      </c>
      <c r="M52" s="147" t="s">
        <v>705</v>
      </c>
      <c r="N52" s="147" t="s">
        <v>705</v>
      </c>
      <c r="O52" s="138"/>
      <c r="P52" s="496">
        <v>5568</v>
      </c>
      <c r="Q52" s="496">
        <v>5935</v>
      </c>
      <c r="R52" s="496">
        <v>5792</v>
      </c>
      <c r="S52" s="496">
        <v>5862</v>
      </c>
      <c r="T52" s="496">
        <v>4982</v>
      </c>
      <c r="U52" s="496">
        <v>4817</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9391</v>
      </c>
      <c r="D53" s="147">
        <v>9588</v>
      </c>
      <c r="E53" s="147">
        <v>9639</v>
      </c>
      <c r="F53" s="147">
        <v>9689</v>
      </c>
      <c r="G53" s="147">
        <v>9408</v>
      </c>
      <c r="H53" s="147">
        <v>9602</v>
      </c>
      <c r="I53" s="147" t="s">
        <v>705</v>
      </c>
      <c r="J53" s="147" t="s">
        <v>705</v>
      </c>
      <c r="K53" s="147" t="s">
        <v>705</v>
      </c>
      <c r="L53" s="147" t="s">
        <v>705</v>
      </c>
      <c r="M53" s="147" t="s">
        <v>705</v>
      </c>
      <c r="N53" s="147" t="s">
        <v>705</v>
      </c>
      <c r="O53" s="138"/>
      <c r="P53" s="496">
        <v>9391</v>
      </c>
      <c r="Q53" s="496">
        <v>9588</v>
      </c>
      <c r="R53" s="496">
        <v>9639</v>
      </c>
      <c r="S53" s="496">
        <v>9689</v>
      </c>
      <c r="T53" s="496">
        <v>9408</v>
      </c>
      <c r="U53" s="496">
        <v>9602</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55.37</v>
      </c>
      <c r="D85" s="104">
        <v>58.01</v>
      </c>
      <c r="E85" s="104">
        <v>57.81</v>
      </c>
      <c r="F85" s="104">
        <v>53.67</v>
      </c>
      <c r="G85" s="104">
        <v>53.28</v>
      </c>
      <c r="H85" s="104">
        <v>50.35</v>
      </c>
      <c r="I85" s="104" t="s">
        <v>705</v>
      </c>
      <c r="J85" s="104" t="s">
        <v>705</v>
      </c>
      <c r="K85" s="104" t="s">
        <v>705</v>
      </c>
      <c r="L85" s="104" t="s">
        <v>705</v>
      </c>
      <c r="M85" s="104" t="s">
        <v>705</v>
      </c>
      <c r="N85" s="104" t="s">
        <v>705</v>
      </c>
      <c r="O85" s="138"/>
      <c r="P85" s="143">
        <v>55.37</v>
      </c>
      <c r="Q85" s="143">
        <v>58.01</v>
      </c>
      <c r="R85" s="143">
        <v>57.81</v>
      </c>
      <c r="S85" s="143">
        <v>53.67</v>
      </c>
      <c r="T85" s="143">
        <v>53.28</v>
      </c>
      <c r="U85" s="143">
        <v>50.35</v>
      </c>
      <c r="V85" s="143"/>
      <c r="W85" s="143"/>
      <c r="X85" s="143"/>
      <c r="Y85" s="143"/>
      <c r="Z85" s="143"/>
      <c r="AA85" s="143"/>
      <c r="AB85" s="138"/>
      <c r="AC85" s="138"/>
      <c r="AD85" s="138"/>
      <c r="AE85" s="138"/>
      <c r="AF85" s="138"/>
      <c r="AG85" s="138"/>
      <c r="AH85" s="138"/>
    </row>
    <row r="86" spans="1:34" s="108" customFormat="1" ht="15.6" customHeight="1" x14ac:dyDescent="0.2">
      <c r="A86" s="106" t="str">
        <f>$A$16</f>
        <v>Pierce County</v>
      </c>
      <c r="B86" s="107"/>
      <c r="C86" s="104">
        <v>58.18</v>
      </c>
      <c r="D86" s="104">
        <v>62.5</v>
      </c>
      <c r="E86" s="104">
        <v>61.41</v>
      </c>
      <c r="F86" s="104">
        <v>56.78</v>
      </c>
      <c r="G86" s="104">
        <v>57.04</v>
      </c>
      <c r="H86" s="104">
        <v>53.62</v>
      </c>
      <c r="I86" s="104" t="s">
        <v>705</v>
      </c>
      <c r="J86" s="104" t="s">
        <v>705</v>
      </c>
      <c r="K86" s="104" t="s">
        <v>705</v>
      </c>
      <c r="L86" s="104" t="s">
        <v>705</v>
      </c>
      <c r="M86" s="104" t="s">
        <v>705</v>
      </c>
      <c r="N86" s="104" t="s">
        <v>705</v>
      </c>
      <c r="O86" s="144"/>
      <c r="P86" s="143">
        <v>58.18</v>
      </c>
      <c r="Q86" s="143">
        <v>62.5</v>
      </c>
      <c r="R86" s="143">
        <v>61.41</v>
      </c>
      <c r="S86" s="143">
        <v>56.78</v>
      </c>
      <c r="T86" s="143">
        <v>57.04</v>
      </c>
      <c r="U86" s="143">
        <v>53.62</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5557</v>
      </c>
      <c r="D87" s="147">
        <v>5986</v>
      </c>
      <c r="E87" s="147">
        <v>6061</v>
      </c>
      <c r="F87" s="147">
        <v>5392</v>
      </c>
      <c r="G87" s="147">
        <v>5273</v>
      </c>
      <c r="H87" s="147">
        <v>4911</v>
      </c>
      <c r="I87" s="147" t="s">
        <v>705</v>
      </c>
      <c r="J87" s="147" t="s">
        <v>705</v>
      </c>
      <c r="K87" s="147" t="s">
        <v>705</v>
      </c>
      <c r="L87" s="147" t="s">
        <v>705</v>
      </c>
      <c r="M87" s="147" t="s">
        <v>705</v>
      </c>
      <c r="N87" s="147" t="s">
        <v>705</v>
      </c>
      <c r="O87" s="138"/>
      <c r="P87" s="496">
        <v>5557</v>
      </c>
      <c r="Q87" s="496">
        <v>5986</v>
      </c>
      <c r="R87" s="496">
        <v>6061</v>
      </c>
      <c r="S87" s="496">
        <v>5392</v>
      </c>
      <c r="T87" s="496">
        <v>5273</v>
      </c>
      <c r="U87" s="496">
        <v>4911</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9552</v>
      </c>
      <c r="D88" s="147">
        <v>9577</v>
      </c>
      <c r="E88" s="147">
        <v>9870</v>
      </c>
      <c r="F88" s="147">
        <v>9496</v>
      </c>
      <c r="G88" s="147">
        <v>9245</v>
      </c>
      <c r="H88" s="147">
        <v>9159</v>
      </c>
      <c r="I88" s="147" t="s">
        <v>705</v>
      </c>
      <c r="J88" s="147" t="s">
        <v>705</v>
      </c>
      <c r="K88" s="147" t="s">
        <v>705</v>
      </c>
      <c r="L88" s="147" t="s">
        <v>705</v>
      </c>
      <c r="M88" s="147" t="s">
        <v>705</v>
      </c>
      <c r="N88" s="147" t="s">
        <v>705</v>
      </c>
      <c r="O88" s="138"/>
      <c r="P88" s="496">
        <v>9552</v>
      </c>
      <c r="Q88" s="496">
        <v>9577</v>
      </c>
      <c r="R88" s="496">
        <v>9870</v>
      </c>
      <c r="S88" s="496">
        <v>9496</v>
      </c>
      <c r="T88" s="496">
        <v>9245</v>
      </c>
      <c r="U88" s="496">
        <v>9159</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21.74</v>
      </c>
      <c r="D120" s="104">
        <v>20.72</v>
      </c>
      <c r="E120" s="104">
        <v>18.510000000000002</v>
      </c>
      <c r="F120" s="104">
        <v>13.97</v>
      </c>
      <c r="G120" s="104">
        <v>13.42</v>
      </c>
      <c r="H120" s="104">
        <v>11.56</v>
      </c>
      <c r="I120" s="104">
        <v>10.98</v>
      </c>
      <c r="J120" s="104">
        <v>11.42</v>
      </c>
      <c r="K120" s="104">
        <v>10.4</v>
      </c>
      <c r="L120" s="104">
        <v>10.19</v>
      </c>
      <c r="M120" s="104">
        <v>8.23</v>
      </c>
      <c r="N120" s="104">
        <v>8.2200000000000006</v>
      </c>
      <c r="O120" s="138"/>
      <c r="P120" s="156">
        <v>21.74</v>
      </c>
      <c r="Q120" s="156">
        <v>20.72</v>
      </c>
      <c r="R120" s="156">
        <v>18.510000000000002</v>
      </c>
      <c r="S120" s="156">
        <v>13.97</v>
      </c>
      <c r="T120" s="156">
        <v>13.42</v>
      </c>
      <c r="U120" s="156">
        <v>11.56</v>
      </c>
      <c r="V120" s="156">
        <v>10.98</v>
      </c>
      <c r="W120" s="156">
        <v>11.42</v>
      </c>
      <c r="X120" s="156">
        <v>10.4</v>
      </c>
      <c r="Y120" s="156">
        <v>10.19</v>
      </c>
      <c r="Z120" s="156">
        <v>8.23</v>
      </c>
      <c r="AA120" s="156">
        <v>8.2200000000000006</v>
      </c>
      <c r="AB120" s="138"/>
      <c r="AC120" s="138"/>
      <c r="AD120" s="138"/>
      <c r="AE120" s="138"/>
      <c r="AF120" s="138"/>
      <c r="AG120" s="138"/>
      <c r="AH120" s="138"/>
    </row>
    <row r="121" spans="1:34" s="108" customFormat="1" ht="15.6" customHeight="1" x14ac:dyDescent="0.2">
      <c r="A121" s="106" t="str">
        <f>$A$16</f>
        <v>Pierce County</v>
      </c>
      <c r="B121" s="107"/>
      <c r="C121" s="104">
        <v>22.67</v>
      </c>
      <c r="D121" s="104">
        <v>22.33</v>
      </c>
      <c r="E121" s="104">
        <v>21.83</v>
      </c>
      <c r="F121" s="104">
        <v>16.46</v>
      </c>
      <c r="G121" s="104">
        <v>16.04</v>
      </c>
      <c r="H121" s="104">
        <v>13.69</v>
      </c>
      <c r="I121" s="104">
        <v>11.75</v>
      </c>
      <c r="J121" s="104">
        <v>11.63</v>
      </c>
      <c r="K121" s="104">
        <v>10.54</v>
      </c>
      <c r="L121" s="104">
        <v>9.9600000000000009</v>
      </c>
      <c r="M121" s="104">
        <v>8.65</v>
      </c>
      <c r="N121" s="104">
        <v>9.5500000000000007</v>
      </c>
      <c r="O121" s="144"/>
      <c r="P121" s="156">
        <v>22.67</v>
      </c>
      <c r="Q121" s="156">
        <v>22.33</v>
      </c>
      <c r="R121" s="156">
        <v>21.83</v>
      </c>
      <c r="S121" s="156">
        <v>16.46</v>
      </c>
      <c r="T121" s="156">
        <v>16.04</v>
      </c>
      <c r="U121" s="156">
        <v>13.69</v>
      </c>
      <c r="V121" s="156">
        <v>11.75</v>
      </c>
      <c r="W121" s="156">
        <v>11.63</v>
      </c>
      <c r="X121" s="156">
        <v>10.54</v>
      </c>
      <c r="Y121" s="156">
        <v>9.9600000000000009</v>
      </c>
      <c r="Z121" s="156">
        <v>8.65</v>
      </c>
      <c r="AA121" s="156">
        <v>9.5500000000000007</v>
      </c>
      <c r="AB121" s="144"/>
      <c r="AC121" s="144"/>
      <c r="AD121" s="144"/>
      <c r="AE121" s="144"/>
      <c r="AF121" s="144"/>
      <c r="AG121" s="144"/>
      <c r="AH121" s="144"/>
    </row>
    <row r="122" spans="1:34" s="161" customFormat="1" ht="15.6" customHeight="1" x14ac:dyDescent="0.2">
      <c r="A122" s="157"/>
      <c r="B122" s="158"/>
      <c r="C122" s="159">
        <v>2344</v>
      </c>
      <c r="D122" s="159">
        <v>2300</v>
      </c>
      <c r="E122" s="159">
        <v>2224</v>
      </c>
      <c r="F122" s="159" t="s">
        <v>721</v>
      </c>
      <c r="G122" s="159" t="s">
        <v>721</v>
      </c>
      <c r="H122" s="159" t="s">
        <v>721</v>
      </c>
      <c r="I122" s="159" t="s">
        <v>721</v>
      </c>
      <c r="J122" s="159" t="s">
        <v>721</v>
      </c>
      <c r="K122" s="159" t="s">
        <v>721</v>
      </c>
      <c r="L122" s="159" t="s">
        <v>721</v>
      </c>
      <c r="M122" s="159" t="s">
        <v>721</v>
      </c>
      <c r="N122" s="159" t="s">
        <v>721</v>
      </c>
      <c r="O122" s="144"/>
      <c r="P122" s="160">
        <v>2344</v>
      </c>
      <c r="Q122" s="160">
        <v>2300</v>
      </c>
      <c r="R122" s="160">
        <v>2224</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39641</v>
      </c>
      <c r="D123" s="162">
        <v>39089</v>
      </c>
      <c r="E123" s="162">
        <v>38494</v>
      </c>
      <c r="F123" s="162" t="s">
        <v>721</v>
      </c>
      <c r="G123" s="162" t="s">
        <v>721</v>
      </c>
      <c r="H123" s="162" t="s">
        <v>721</v>
      </c>
      <c r="I123" s="162" t="s">
        <v>721</v>
      </c>
      <c r="J123" s="162" t="s">
        <v>721</v>
      </c>
      <c r="K123" s="162" t="s">
        <v>721</v>
      </c>
      <c r="L123" s="162" t="s">
        <v>721</v>
      </c>
      <c r="M123" s="162" t="s">
        <v>721</v>
      </c>
      <c r="N123" s="162" t="s">
        <v>721</v>
      </c>
      <c r="O123" s="138"/>
      <c r="P123" s="148">
        <v>39641</v>
      </c>
      <c r="Q123" s="148">
        <v>39089</v>
      </c>
      <c r="R123" s="148">
        <v>38494</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5.36</v>
      </c>
      <c r="D155" s="104">
        <v>5.2</v>
      </c>
      <c r="E155" s="104">
        <v>5</v>
      </c>
      <c r="F155" s="104" t="s">
        <v>722</v>
      </c>
      <c r="G155" s="104" t="s">
        <v>722</v>
      </c>
      <c r="H155" s="104" t="s">
        <v>722</v>
      </c>
      <c r="I155" s="104" t="s">
        <v>705</v>
      </c>
      <c r="J155" s="104" t="s">
        <v>705</v>
      </c>
      <c r="K155" s="104" t="s">
        <v>722</v>
      </c>
      <c r="L155" s="104" t="s">
        <v>722</v>
      </c>
      <c r="M155" s="104" t="s">
        <v>722</v>
      </c>
      <c r="N155" s="104" t="s">
        <v>722</v>
      </c>
      <c r="O155" s="138"/>
      <c r="P155" s="156">
        <v>5.36</v>
      </c>
      <c r="Q155" s="156">
        <v>5.2</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Pierce County</v>
      </c>
      <c r="B156" s="107"/>
      <c r="C156" s="104" t="s">
        <v>722</v>
      </c>
      <c r="D156" s="104">
        <v>5.32</v>
      </c>
      <c r="E156" s="104">
        <v>5.52</v>
      </c>
      <c r="F156" s="104">
        <v>5.33</v>
      </c>
      <c r="G156" s="104">
        <v>5.35</v>
      </c>
      <c r="H156" s="104" t="s">
        <v>722</v>
      </c>
      <c r="I156" s="104" t="s">
        <v>705</v>
      </c>
      <c r="J156" s="104" t="s">
        <v>705</v>
      </c>
      <c r="K156" s="104" t="s">
        <v>722</v>
      </c>
      <c r="L156" s="104" t="s">
        <v>722</v>
      </c>
      <c r="M156" s="104" t="s">
        <v>722</v>
      </c>
      <c r="N156" s="104" t="s">
        <v>722</v>
      </c>
      <c r="O156" s="144"/>
      <c r="P156" s="156">
        <v>5</v>
      </c>
      <c r="Q156" s="156">
        <v>5.32</v>
      </c>
      <c r="R156" s="156">
        <v>5.52</v>
      </c>
      <c r="S156" s="156">
        <v>5.33</v>
      </c>
      <c r="T156" s="156">
        <v>5.35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1883</v>
      </c>
      <c r="D157" s="147">
        <v>2066</v>
      </c>
      <c r="E157" s="147">
        <v>2128</v>
      </c>
      <c r="F157" s="147">
        <v>2021</v>
      </c>
      <c r="G157" s="147">
        <v>2019</v>
      </c>
      <c r="H157" s="147">
        <v>1758</v>
      </c>
      <c r="I157" s="147" t="s">
        <v>705</v>
      </c>
      <c r="J157" s="147" t="s">
        <v>705</v>
      </c>
      <c r="K157" s="147">
        <v>1233</v>
      </c>
      <c r="L157" s="147">
        <v>1221</v>
      </c>
      <c r="M157" s="147">
        <v>1553</v>
      </c>
      <c r="N157" s="147">
        <v>1477</v>
      </c>
      <c r="O157" s="138"/>
      <c r="P157" s="496">
        <v>1883</v>
      </c>
      <c r="Q157" s="496">
        <v>2066</v>
      </c>
      <c r="R157" s="496">
        <v>2128</v>
      </c>
      <c r="S157" s="496">
        <v>2021</v>
      </c>
      <c r="T157" s="496">
        <v>2019</v>
      </c>
      <c r="U157" s="496">
        <v>1758</v>
      </c>
      <c r="V157" s="148"/>
      <c r="W157" s="148"/>
      <c r="X157" s="496">
        <v>1233</v>
      </c>
      <c r="Y157" s="496">
        <v>1221</v>
      </c>
      <c r="Z157" s="496">
        <v>1553</v>
      </c>
      <c r="AA157" s="496">
        <v>1477</v>
      </c>
      <c r="AB157" s="138"/>
      <c r="AC157" s="138"/>
      <c r="AD157" s="138"/>
      <c r="AE157" s="138"/>
      <c r="AF157" s="138"/>
      <c r="AG157" s="138"/>
      <c r="AH157" s="138"/>
    </row>
    <row r="158" spans="1:34" s="149" customFormat="1" ht="15.6" customHeight="1" x14ac:dyDescent="0.2">
      <c r="B158" s="145" t="s">
        <v>184</v>
      </c>
      <c r="C158" s="147">
        <v>38828</v>
      </c>
      <c r="D158" s="147">
        <v>38808</v>
      </c>
      <c r="E158" s="147">
        <v>38584</v>
      </c>
      <c r="F158" s="147">
        <v>37885</v>
      </c>
      <c r="G158" s="147">
        <v>37738</v>
      </c>
      <c r="H158" s="147">
        <v>37034</v>
      </c>
      <c r="I158" s="147" t="s">
        <v>705</v>
      </c>
      <c r="J158" s="147" t="s">
        <v>705</v>
      </c>
      <c r="K158" s="147">
        <v>37081</v>
      </c>
      <c r="L158" s="147">
        <v>37078</v>
      </c>
      <c r="M158" s="147">
        <v>38348</v>
      </c>
      <c r="N158" s="147">
        <v>37335</v>
      </c>
      <c r="O158" s="138"/>
      <c r="P158" s="496">
        <v>38828</v>
      </c>
      <c r="Q158" s="496">
        <v>38808</v>
      </c>
      <c r="R158" s="496">
        <v>38584</v>
      </c>
      <c r="S158" s="496">
        <v>37885</v>
      </c>
      <c r="T158" s="496">
        <v>37738</v>
      </c>
      <c r="U158" s="496">
        <v>37034</v>
      </c>
      <c r="V158" s="148"/>
      <c r="W158" s="148"/>
      <c r="X158" s="496">
        <v>37081</v>
      </c>
      <c r="Y158" s="496">
        <v>37078</v>
      </c>
      <c r="Z158" s="496">
        <v>38348</v>
      </c>
      <c r="AA158" s="496">
        <v>37335</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70.87</v>
      </c>
      <c r="D190" s="104">
        <v>72.290000000000006</v>
      </c>
      <c r="E190" s="104">
        <v>74.39</v>
      </c>
      <c r="F190" s="104">
        <v>76.55</v>
      </c>
      <c r="G190" s="104">
        <v>77.42</v>
      </c>
      <c r="H190" s="104">
        <v>77.59</v>
      </c>
      <c r="I190" s="104">
        <v>79.19</v>
      </c>
      <c r="J190" s="104">
        <v>78.959999999999994</v>
      </c>
      <c r="K190" s="104">
        <v>81.05</v>
      </c>
      <c r="L190" s="104">
        <v>81.040000000000006</v>
      </c>
      <c r="M190" s="104">
        <v>85.97</v>
      </c>
      <c r="N190" s="104">
        <v>85.35</v>
      </c>
      <c r="O190" s="138"/>
      <c r="P190" s="156">
        <v>70.87</v>
      </c>
      <c r="Q190" s="156">
        <v>72.290000000000006</v>
      </c>
      <c r="R190" s="156">
        <v>74.39</v>
      </c>
      <c r="S190" s="156">
        <v>76.55</v>
      </c>
      <c r="T190" s="156">
        <v>77.42</v>
      </c>
      <c r="U190" s="156">
        <v>77.59</v>
      </c>
      <c r="V190" s="156">
        <v>79.19</v>
      </c>
      <c r="W190" s="156">
        <v>78.959999999999994</v>
      </c>
      <c r="X190" s="156">
        <v>81.05</v>
      </c>
      <c r="Y190" s="156">
        <v>81.040000000000006</v>
      </c>
      <c r="Z190" s="156">
        <v>85.97</v>
      </c>
      <c r="AA190" s="156">
        <v>85.35</v>
      </c>
      <c r="AB190" s="138"/>
      <c r="AC190" s="138"/>
      <c r="AD190" s="138"/>
      <c r="AE190" s="138"/>
      <c r="AF190" s="138"/>
      <c r="AG190" s="138"/>
      <c r="AH190" s="138"/>
    </row>
    <row r="191" spans="1:34" s="108" customFormat="1" ht="15.6" customHeight="1" x14ac:dyDescent="0.2">
      <c r="A191" s="106" t="str">
        <f>$A$16</f>
        <v>Pierce County</v>
      </c>
      <c r="B191" s="107"/>
      <c r="C191" s="104">
        <v>71.290000000000006</v>
      </c>
      <c r="D191" s="104">
        <v>70.400000000000006</v>
      </c>
      <c r="E191" s="104">
        <v>70.84</v>
      </c>
      <c r="F191" s="104">
        <v>73.97</v>
      </c>
      <c r="G191" s="104">
        <v>75.06</v>
      </c>
      <c r="H191" s="104">
        <v>75.959999999999994</v>
      </c>
      <c r="I191" s="104">
        <v>78.739999999999995</v>
      </c>
      <c r="J191" s="104">
        <v>79.64</v>
      </c>
      <c r="K191" s="104">
        <v>81.510000000000005</v>
      </c>
      <c r="L191" s="104">
        <v>82.27</v>
      </c>
      <c r="M191" s="104">
        <v>86.88</v>
      </c>
      <c r="N191" s="104">
        <v>83.21</v>
      </c>
      <c r="O191" s="144"/>
      <c r="P191" s="156">
        <v>71.290000000000006</v>
      </c>
      <c r="Q191" s="156">
        <v>70.400000000000006</v>
      </c>
      <c r="R191" s="156">
        <v>70.84</v>
      </c>
      <c r="S191" s="156">
        <v>73.97</v>
      </c>
      <c r="T191" s="156">
        <v>75.06</v>
      </c>
      <c r="U191" s="156">
        <v>75.959999999999994</v>
      </c>
      <c r="V191" s="156">
        <v>78.739999999999995</v>
      </c>
      <c r="W191" s="156">
        <v>79.64</v>
      </c>
      <c r="X191" s="156">
        <v>81.510000000000005</v>
      </c>
      <c r="Y191" s="156">
        <v>82.27</v>
      </c>
      <c r="Z191" s="156">
        <v>86.88</v>
      </c>
      <c r="AA191" s="156">
        <v>83.21</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75.2</v>
      </c>
      <c r="D225" s="104">
        <v>77.73</v>
      </c>
      <c r="E225" s="104">
        <v>79.900000000000006</v>
      </c>
      <c r="F225" s="104">
        <v>77.400000000000006</v>
      </c>
      <c r="G225" s="104">
        <v>78.61</v>
      </c>
      <c r="H225" s="104">
        <v>79.989999999999995</v>
      </c>
      <c r="I225" s="104">
        <v>81.72</v>
      </c>
      <c r="J225" s="104">
        <v>82.86</v>
      </c>
      <c r="K225" s="104">
        <v>81.61</v>
      </c>
      <c r="L225" s="104">
        <v>83.75</v>
      </c>
      <c r="M225" s="104">
        <v>86.45</v>
      </c>
      <c r="N225" s="104">
        <v>88.21</v>
      </c>
      <c r="O225" s="138"/>
      <c r="P225" s="156">
        <v>75.2</v>
      </c>
      <c r="Q225" s="156">
        <v>77.73</v>
      </c>
      <c r="R225" s="156">
        <v>79.900000000000006</v>
      </c>
      <c r="S225" s="156">
        <v>77.400000000000006</v>
      </c>
      <c r="T225" s="156">
        <v>78.61</v>
      </c>
      <c r="U225" s="156">
        <v>79.989999999999995</v>
      </c>
      <c r="V225" s="156">
        <v>81.72</v>
      </c>
      <c r="W225" s="156">
        <v>82.86</v>
      </c>
      <c r="X225" s="156">
        <v>81.61</v>
      </c>
      <c r="Y225" s="156">
        <v>83.75</v>
      </c>
      <c r="Z225" s="156">
        <v>86.45</v>
      </c>
      <c r="AA225" s="156">
        <v>88.21</v>
      </c>
      <c r="AB225" s="138"/>
      <c r="AC225" s="138"/>
      <c r="AD225" s="138"/>
      <c r="AE225" s="138"/>
      <c r="AF225" s="138"/>
      <c r="AG225" s="138"/>
      <c r="AH225" s="138"/>
    </row>
    <row r="226" spans="1:34" s="108" customFormat="1" ht="15.6" customHeight="1" x14ac:dyDescent="0.2">
      <c r="A226" s="106" t="str">
        <f>$A$16</f>
        <v>Pierce County</v>
      </c>
      <c r="B226" s="107"/>
      <c r="C226" s="104">
        <v>76.38</v>
      </c>
      <c r="D226" s="104">
        <v>76.040000000000006</v>
      </c>
      <c r="E226" s="104">
        <v>76.11</v>
      </c>
      <c r="F226" s="104">
        <v>75.69</v>
      </c>
      <c r="G226" s="104">
        <v>76.569999999999993</v>
      </c>
      <c r="H226" s="104">
        <v>77.14</v>
      </c>
      <c r="I226" s="104">
        <v>81</v>
      </c>
      <c r="J226" s="104">
        <v>83</v>
      </c>
      <c r="K226" s="104">
        <v>81.47</v>
      </c>
      <c r="L226" s="104">
        <v>83.78</v>
      </c>
      <c r="M226" s="104">
        <v>85.32</v>
      </c>
      <c r="N226" s="104">
        <v>88.09</v>
      </c>
      <c r="O226" s="144"/>
      <c r="P226" s="156">
        <v>76.38</v>
      </c>
      <c r="Q226" s="156">
        <v>76.040000000000006</v>
      </c>
      <c r="R226" s="156">
        <v>76.11</v>
      </c>
      <c r="S226" s="156">
        <v>75.69</v>
      </c>
      <c r="T226" s="156">
        <v>76.569999999999993</v>
      </c>
      <c r="U226" s="156">
        <v>77.14</v>
      </c>
      <c r="V226" s="156">
        <v>81</v>
      </c>
      <c r="W226" s="156">
        <v>83</v>
      </c>
      <c r="X226" s="156">
        <v>81.47</v>
      </c>
      <c r="Y226" s="156">
        <v>83.78</v>
      </c>
      <c r="Z226" s="156">
        <v>85.32</v>
      </c>
      <c r="AA226" s="156">
        <v>88.09</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55.76</v>
      </c>
      <c r="L260" s="104">
        <v>51.29</v>
      </c>
      <c r="M260" s="104">
        <v>50.95</v>
      </c>
      <c r="N260" s="104">
        <v>51.42</v>
      </c>
      <c r="O260" s="138"/>
      <c r="P260" s="339"/>
      <c r="Q260" s="339"/>
      <c r="R260" s="339"/>
      <c r="S260" s="339"/>
      <c r="T260" s="339"/>
      <c r="U260" s="339"/>
      <c r="V260" s="339"/>
      <c r="W260" s="339"/>
      <c r="X260" s="339">
        <v>55.76</v>
      </c>
      <c r="Y260" s="339">
        <v>51.29</v>
      </c>
      <c r="Z260" s="339">
        <v>50.95</v>
      </c>
      <c r="AA260" s="339">
        <v>51.42</v>
      </c>
      <c r="AB260" s="138"/>
      <c r="AC260" s="138"/>
      <c r="AD260" s="138"/>
      <c r="AE260" s="138"/>
      <c r="AF260" s="138"/>
      <c r="AG260" s="138"/>
      <c r="AH260" s="138"/>
    </row>
    <row r="261" spans="1:34" s="108" customFormat="1" ht="15.6" customHeight="1" x14ac:dyDescent="0.2">
      <c r="A261" s="106" t="str">
        <f>A16</f>
        <v>Pierce County</v>
      </c>
      <c r="B261" s="107"/>
      <c r="C261" s="104" t="s">
        <v>705</v>
      </c>
      <c r="D261" s="104" t="s">
        <v>705</v>
      </c>
      <c r="E261" s="104" t="s">
        <v>705</v>
      </c>
      <c r="F261" s="104" t="s">
        <v>705</v>
      </c>
      <c r="G261" s="104" t="s">
        <v>705</v>
      </c>
      <c r="H261" s="104" t="s">
        <v>705</v>
      </c>
      <c r="I261" s="104" t="s">
        <v>705</v>
      </c>
      <c r="J261" s="104" t="s">
        <v>705</v>
      </c>
      <c r="K261" s="104">
        <v>54.46</v>
      </c>
      <c r="L261" s="104">
        <v>51.09</v>
      </c>
      <c r="M261" s="104">
        <v>50.83</v>
      </c>
      <c r="N261" s="104">
        <v>50.59</v>
      </c>
      <c r="O261" s="144"/>
      <c r="P261" s="339"/>
      <c r="Q261" s="339"/>
      <c r="R261" s="339"/>
      <c r="S261" s="339"/>
      <c r="T261" s="339"/>
      <c r="U261" s="339"/>
      <c r="V261" s="339"/>
      <c r="W261" s="339"/>
      <c r="X261" s="339">
        <v>54.46</v>
      </c>
      <c r="Y261" s="339">
        <v>51.09</v>
      </c>
      <c r="Z261" s="339">
        <v>50.83</v>
      </c>
      <c r="AA261" s="339">
        <v>50.59</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16390</v>
      </c>
      <c r="L262" s="147">
        <v>16318</v>
      </c>
      <c r="M262" s="147">
        <v>16519</v>
      </c>
      <c r="N262" s="147">
        <v>20769</v>
      </c>
      <c r="O262" s="138"/>
      <c r="P262" s="148"/>
      <c r="Q262" s="148"/>
      <c r="R262" s="148"/>
      <c r="S262" s="148"/>
      <c r="T262" s="148"/>
      <c r="U262" s="148"/>
      <c r="V262" s="148"/>
      <c r="W262" s="148"/>
      <c r="X262" s="496">
        <v>16390</v>
      </c>
      <c r="Y262" s="496">
        <v>16318</v>
      </c>
      <c r="Z262" s="496">
        <v>16519</v>
      </c>
      <c r="AA262" s="496">
        <v>20769</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30096</v>
      </c>
      <c r="L263" s="147">
        <v>31938</v>
      </c>
      <c r="M263" s="147">
        <v>32499</v>
      </c>
      <c r="N263" s="147">
        <v>41055</v>
      </c>
      <c r="O263" s="138"/>
      <c r="P263" s="148"/>
      <c r="Q263" s="148"/>
      <c r="R263" s="148"/>
      <c r="S263" s="148"/>
      <c r="T263" s="148"/>
      <c r="U263" s="148"/>
      <c r="V263" s="148"/>
      <c r="W263" s="148"/>
      <c r="X263" s="496">
        <v>30096</v>
      </c>
      <c r="Y263" s="496">
        <v>31938</v>
      </c>
      <c r="Z263" s="496">
        <v>32499</v>
      </c>
      <c r="AA263" s="496">
        <v>41055</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49.67</v>
      </c>
      <c r="L299" s="104">
        <v>43.98</v>
      </c>
      <c r="M299" s="104">
        <v>42.7</v>
      </c>
      <c r="N299" s="104">
        <v>46.74</v>
      </c>
      <c r="O299" s="138"/>
      <c r="P299" s="143"/>
      <c r="Q299" s="143"/>
      <c r="R299" s="143"/>
      <c r="S299" s="143"/>
      <c r="T299" s="143"/>
      <c r="U299" s="143"/>
      <c r="V299" s="143"/>
      <c r="W299" s="143"/>
      <c r="X299" s="143">
        <v>49.67</v>
      </c>
      <c r="Y299" s="143">
        <v>43.98</v>
      </c>
      <c r="Z299" s="143">
        <v>42.7</v>
      </c>
      <c r="AA299" s="143">
        <v>46.74</v>
      </c>
      <c r="AB299" s="138"/>
      <c r="AC299" s="138"/>
      <c r="AD299" s="138"/>
      <c r="AE299" s="138"/>
      <c r="AF299" s="138"/>
      <c r="AG299" s="138"/>
      <c r="AH299" s="138"/>
    </row>
    <row r="300" spans="1:34" s="108" customFormat="1" ht="15.6" customHeight="1" x14ac:dyDescent="0.2">
      <c r="A300" s="106" t="str">
        <f>A16</f>
        <v>Pierce County</v>
      </c>
      <c r="B300" s="107"/>
      <c r="C300" s="104" t="s">
        <v>705</v>
      </c>
      <c r="D300" s="104" t="s">
        <v>705</v>
      </c>
      <c r="E300" s="104" t="s">
        <v>705</v>
      </c>
      <c r="F300" s="104" t="s">
        <v>705</v>
      </c>
      <c r="G300" s="104" t="s">
        <v>705</v>
      </c>
      <c r="H300" s="104" t="s">
        <v>705</v>
      </c>
      <c r="I300" s="104" t="s">
        <v>705</v>
      </c>
      <c r="J300" s="104" t="s">
        <v>705</v>
      </c>
      <c r="K300" s="104">
        <v>47.22</v>
      </c>
      <c r="L300" s="104">
        <v>43.31</v>
      </c>
      <c r="M300" s="104">
        <v>42.76</v>
      </c>
      <c r="N300" s="104">
        <v>43.88</v>
      </c>
      <c r="O300" s="144"/>
      <c r="P300" s="143"/>
      <c r="Q300" s="143"/>
      <c r="R300" s="143"/>
      <c r="S300" s="143"/>
      <c r="T300" s="143"/>
      <c r="U300" s="143"/>
      <c r="V300" s="143"/>
      <c r="W300" s="143"/>
      <c r="X300" s="143">
        <v>47.22</v>
      </c>
      <c r="Y300" s="143">
        <v>43.31</v>
      </c>
      <c r="Z300" s="143">
        <v>42.76</v>
      </c>
      <c r="AA300" s="143">
        <v>43.88</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13368</v>
      </c>
      <c r="L301" s="147">
        <v>12717</v>
      </c>
      <c r="M301" s="147">
        <v>12876</v>
      </c>
      <c r="N301" s="147">
        <v>13418</v>
      </c>
      <c r="O301" s="138"/>
      <c r="P301" s="148"/>
      <c r="Q301" s="148"/>
      <c r="R301" s="148"/>
      <c r="S301" s="148"/>
      <c r="T301" s="148"/>
      <c r="U301" s="148"/>
      <c r="V301" s="148"/>
      <c r="W301" s="148"/>
      <c r="X301" s="496">
        <v>13368</v>
      </c>
      <c r="Y301" s="496">
        <v>12717</v>
      </c>
      <c r="Z301" s="496">
        <v>12876</v>
      </c>
      <c r="AA301" s="496">
        <v>13418</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28312</v>
      </c>
      <c r="L302" s="147">
        <v>29365</v>
      </c>
      <c r="M302" s="147">
        <v>30114</v>
      </c>
      <c r="N302" s="147">
        <v>30579</v>
      </c>
      <c r="O302" s="138"/>
      <c r="P302" s="148"/>
      <c r="Q302" s="148"/>
      <c r="R302" s="148"/>
      <c r="S302" s="148"/>
      <c r="T302" s="148"/>
      <c r="U302" s="148"/>
      <c r="V302" s="148"/>
      <c r="W302" s="148"/>
      <c r="X302" s="496">
        <v>28312</v>
      </c>
      <c r="Y302" s="496">
        <v>29365</v>
      </c>
      <c r="Z302" s="496">
        <v>30114</v>
      </c>
      <c r="AA302" s="496">
        <v>30579</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58.9</v>
      </c>
      <c r="L339" s="104">
        <v>53.78</v>
      </c>
      <c r="M339" s="104">
        <v>55.53</v>
      </c>
      <c r="N339" s="104">
        <v>62.6</v>
      </c>
      <c r="O339" s="138"/>
      <c r="P339" s="143"/>
      <c r="Q339" s="143"/>
      <c r="R339" s="143"/>
      <c r="S339" s="143"/>
      <c r="T339" s="143"/>
      <c r="U339" s="143"/>
      <c r="V339" s="143"/>
      <c r="W339" s="143"/>
      <c r="X339" s="143">
        <v>58.9</v>
      </c>
      <c r="Y339" s="143">
        <v>53.78</v>
      </c>
      <c r="Z339" s="143">
        <v>55.53</v>
      </c>
      <c r="AA339" s="143">
        <v>62.6</v>
      </c>
      <c r="AB339" s="138"/>
      <c r="AC339" s="138"/>
      <c r="AD339" s="138"/>
      <c r="AE339" s="138"/>
      <c r="AF339" s="138"/>
      <c r="AG339" s="138"/>
      <c r="AH339" s="138"/>
    </row>
    <row r="340" spans="1:34" s="108" customFormat="1" ht="15.6" customHeight="1" x14ac:dyDescent="0.2">
      <c r="A340" s="106" t="str">
        <f>A16</f>
        <v>Pierce County</v>
      </c>
      <c r="B340" s="107"/>
      <c r="C340" s="104" t="s">
        <v>705</v>
      </c>
      <c r="D340" s="104" t="s">
        <v>705</v>
      </c>
      <c r="E340" s="104" t="s">
        <v>705</v>
      </c>
      <c r="F340" s="104" t="s">
        <v>705</v>
      </c>
      <c r="G340" s="104" t="s">
        <v>705</v>
      </c>
      <c r="H340" s="104" t="s">
        <v>705</v>
      </c>
      <c r="I340" s="104" t="s">
        <v>705</v>
      </c>
      <c r="J340" s="104" t="s">
        <v>705</v>
      </c>
      <c r="K340" s="104">
        <v>57.14</v>
      </c>
      <c r="L340" s="104">
        <v>53.15</v>
      </c>
      <c r="M340" s="104">
        <v>55</v>
      </c>
      <c r="N340" s="104">
        <v>62.01</v>
      </c>
      <c r="O340" s="144"/>
      <c r="P340" s="143"/>
      <c r="Q340" s="143"/>
      <c r="R340" s="143"/>
      <c r="S340" s="143"/>
      <c r="T340" s="143"/>
      <c r="U340" s="143"/>
      <c r="V340" s="143"/>
      <c r="W340" s="143"/>
      <c r="X340" s="143">
        <v>57.14</v>
      </c>
      <c r="Y340" s="143">
        <v>53.15</v>
      </c>
      <c r="Z340" s="143">
        <v>55</v>
      </c>
      <c r="AA340" s="143">
        <v>62.01</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17214</v>
      </c>
      <c r="L341" s="147">
        <v>16980</v>
      </c>
      <c r="M341" s="147">
        <v>17883</v>
      </c>
      <c r="N341" s="147">
        <v>25464</v>
      </c>
      <c r="O341" s="138"/>
      <c r="P341" s="148"/>
      <c r="Q341" s="148"/>
      <c r="R341" s="148"/>
      <c r="S341" s="148"/>
      <c r="T341" s="148"/>
      <c r="U341" s="148"/>
      <c r="V341" s="148"/>
      <c r="W341" s="148"/>
      <c r="X341" s="496">
        <v>17214</v>
      </c>
      <c r="Y341" s="496">
        <v>16980</v>
      </c>
      <c r="Z341" s="496">
        <v>17883</v>
      </c>
      <c r="AA341" s="496">
        <v>25464</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30127</v>
      </c>
      <c r="L342" s="147">
        <v>31949</v>
      </c>
      <c r="M342" s="147">
        <v>32513</v>
      </c>
      <c r="N342" s="147">
        <v>41063</v>
      </c>
      <c r="O342" s="138"/>
      <c r="P342" s="148"/>
      <c r="Q342" s="148"/>
      <c r="R342" s="148"/>
      <c r="S342" s="148"/>
      <c r="T342" s="148"/>
      <c r="U342" s="148"/>
      <c r="V342" s="148"/>
      <c r="W342" s="148"/>
      <c r="X342" s="496">
        <v>30127</v>
      </c>
      <c r="Y342" s="496">
        <v>31949</v>
      </c>
      <c r="Z342" s="496">
        <v>32513</v>
      </c>
      <c r="AA342" s="496">
        <v>41063</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60.01</v>
      </c>
      <c r="L379" s="104">
        <v>53.26</v>
      </c>
      <c r="M379" s="104">
        <v>52.98</v>
      </c>
      <c r="N379" s="104">
        <v>60.22</v>
      </c>
      <c r="O379" s="138"/>
      <c r="P379" s="143"/>
      <c r="Q379" s="143"/>
      <c r="R379" s="143"/>
      <c r="S379" s="143"/>
      <c r="T379" s="143"/>
      <c r="U379" s="143"/>
      <c r="V379" s="143"/>
      <c r="W379" s="143"/>
      <c r="X379" s="143">
        <v>60.01</v>
      </c>
      <c r="Y379" s="143">
        <v>53.26</v>
      </c>
      <c r="Z379" s="143">
        <v>52.98</v>
      </c>
      <c r="AA379" s="143">
        <v>60.22</v>
      </c>
      <c r="AB379" s="138"/>
      <c r="AC379" s="138"/>
      <c r="AD379" s="138"/>
      <c r="AE379" s="138"/>
      <c r="AF379" s="138"/>
      <c r="AG379" s="138"/>
      <c r="AH379" s="138"/>
    </row>
    <row r="380" spans="1:34" s="108" customFormat="1" ht="15.6" customHeight="1" x14ac:dyDescent="0.2">
      <c r="A380" s="106" t="str">
        <f>A16</f>
        <v>Pierce County</v>
      </c>
      <c r="B380" s="107"/>
      <c r="C380" s="104" t="s">
        <v>705</v>
      </c>
      <c r="D380" s="104" t="s">
        <v>705</v>
      </c>
      <c r="E380" s="104" t="s">
        <v>705</v>
      </c>
      <c r="F380" s="104" t="s">
        <v>705</v>
      </c>
      <c r="G380" s="104" t="s">
        <v>705</v>
      </c>
      <c r="H380" s="104" t="s">
        <v>705</v>
      </c>
      <c r="I380" s="104" t="s">
        <v>705</v>
      </c>
      <c r="J380" s="104" t="s">
        <v>705</v>
      </c>
      <c r="K380" s="104">
        <v>57.07</v>
      </c>
      <c r="L380" s="104">
        <v>53.08</v>
      </c>
      <c r="M380" s="104">
        <v>54.01</v>
      </c>
      <c r="N380" s="104">
        <v>58.01</v>
      </c>
      <c r="O380" s="144"/>
      <c r="P380" s="143"/>
      <c r="Q380" s="143"/>
      <c r="R380" s="143"/>
      <c r="S380" s="143"/>
      <c r="T380" s="143"/>
      <c r="U380" s="143"/>
      <c r="V380" s="143"/>
      <c r="W380" s="143"/>
      <c r="X380" s="143">
        <v>57.07</v>
      </c>
      <c r="Y380" s="143">
        <v>53.08</v>
      </c>
      <c r="Z380" s="143">
        <v>54.01</v>
      </c>
      <c r="AA380" s="143">
        <v>58.01</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16175</v>
      </c>
      <c r="L381" s="147">
        <v>15599</v>
      </c>
      <c r="M381" s="147">
        <v>16275</v>
      </c>
      <c r="N381" s="147">
        <v>17758</v>
      </c>
      <c r="O381" s="138"/>
      <c r="P381" s="148"/>
      <c r="Q381" s="148"/>
      <c r="R381" s="148"/>
      <c r="S381" s="148"/>
      <c r="T381" s="148"/>
      <c r="U381" s="148"/>
      <c r="V381" s="148"/>
      <c r="W381" s="148"/>
      <c r="X381" s="496">
        <v>16175</v>
      </c>
      <c r="Y381" s="496">
        <v>15599</v>
      </c>
      <c r="Z381" s="496">
        <v>16275</v>
      </c>
      <c r="AA381" s="496">
        <v>17758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28341</v>
      </c>
      <c r="L382" s="147">
        <v>29387</v>
      </c>
      <c r="M382" s="147">
        <v>30132</v>
      </c>
      <c r="N382" s="147">
        <v>30610</v>
      </c>
      <c r="O382" s="138"/>
      <c r="P382" s="148"/>
      <c r="Q382" s="148"/>
      <c r="R382" s="148"/>
      <c r="S382" s="148"/>
      <c r="T382" s="148"/>
      <c r="U382" s="148"/>
      <c r="V382" s="148"/>
      <c r="W382" s="148"/>
      <c r="X382" s="496">
        <v>28341</v>
      </c>
      <c r="Y382" s="496">
        <v>29387</v>
      </c>
      <c r="Z382" s="496">
        <v>30132</v>
      </c>
      <c r="AA382" s="496">
        <v>30610</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2.61</v>
      </c>
      <c r="D15" s="104">
        <v>2.52</v>
      </c>
      <c r="E15" s="104">
        <v>2.72</v>
      </c>
      <c r="F15" s="104">
        <v>2.5099999999999998</v>
      </c>
      <c r="G15" s="104">
        <v>2.76</v>
      </c>
      <c r="H15" s="104">
        <v>2.2599999999999998</v>
      </c>
      <c r="I15" s="104">
        <v>1.97</v>
      </c>
      <c r="J15" s="104">
        <v>1.95</v>
      </c>
      <c r="K15" s="104">
        <v>1.76</v>
      </c>
      <c r="L15" s="104">
        <v>1.85</v>
      </c>
      <c r="M15" s="104">
        <v>1.37</v>
      </c>
      <c r="N15" s="104">
        <v>1.7</v>
      </c>
      <c r="P15" s="182">
        <v>2.61</v>
      </c>
      <c r="Q15" s="182">
        <v>2.52</v>
      </c>
      <c r="R15" s="182">
        <v>2.72</v>
      </c>
      <c r="S15" s="182">
        <v>2.5099999999999998</v>
      </c>
      <c r="T15" s="182">
        <v>2.76</v>
      </c>
      <c r="U15" s="182">
        <v>2.2599999999999998</v>
      </c>
      <c r="V15" s="182">
        <v>1.97</v>
      </c>
      <c r="W15" s="182">
        <v>1.95</v>
      </c>
      <c r="X15" s="182">
        <v>1.76</v>
      </c>
      <c r="Y15" s="182">
        <v>1.85</v>
      </c>
      <c r="Z15" s="182">
        <v>1.37</v>
      </c>
      <c r="AA15" s="182">
        <v>1.7</v>
      </c>
    </row>
    <row r="16" spans="1:27" s="108" customFormat="1" ht="15.6" customHeight="1" x14ac:dyDescent="0.2">
      <c r="A16" s="106" t="str">
        <f>Non_Rept_Pop!$A$1</f>
        <v>Pierce County</v>
      </c>
      <c r="B16" s="107"/>
      <c r="C16" s="104">
        <v>3.44</v>
      </c>
      <c r="D16" s="104">
        <v>2.72</v>
      </c>
      <c r="E16" s="104">
        <v>3.22</v>
      </c>
      <c r="F16" s="104">
        <v>3.31</v>
      </c>
      <c r="G16" s="104">
        <v>2.81</v>
      </c>
      <c r="H16" s="104">
        <v>2.23</v>
      </c>
      <c r="I16" s="104">
        <v>2.14</v>
      </c>
      <c r="J16" s="104">
        <v>2.41</v>
      </c>
      <c r="K16" s="104">
        <v>2.06</v>
      </c>
      <c r="L16" s="104">
        <v>2.02</v>
      </c>
      <c r="M16" s="104">
        <v>1.85</v>
      </c>
      <c r="N16" s="104">
        <v>1.99</v>
      </c>
      <c r="P16" s="182">
        <v>3.44</v>
      </c>
      <c r="Q16" s="182">
        <v>2.72</v>
      </c>
      <c r="R16" s="182">
        <v>3.22</v>
      </c>
      <c r="S16" s="182">
        <v>3.31</v>
      </c>
      <c r="T16" s="182">
        <v>2.81</v>
      </c>
      <c r="U16" s="182">
        <v>2.23</v>
      </c>
      <c r="V16" s="182">
        <v>2.14</v>
      </c>
      <c r="W16" s="182">
        <v>2.41</v>
      </c>
      <c r="X16" s="182">
        <v>2.06</v>
      </c>
      <c r="Y16" s="182">
        <v>2.02</v>
      </c>
      <c r="Z16" s="182">
        <v>1.85</v>
      </c>
      <c r="AA16" s="182">
        <v>1.99</v>
      </c>
    </row>
    <row r="17" spans="1:27" s="94" customFormat="1" ht="15.6" customHeight="1" x14ac:dyDescent="0.2">
      <c r="A17" s="103"/>
      <c r="B17" s="103" t="s">
        <v>147</v>
      </c>
      <c r="C17" s="109">
        <v>454</v>
      </c>
      <c r="D17" s="109">
        <v>361</v>
      </c>
      <c r="E17" s="109">
        <v>419</v>
      </c>
      <c r="F17" s="109">
        <v>429</v>
      </c>
      <c r="G17" s="109">
        <v>364</v>
      </c>
      <c r="H17" s="109">
        <v>286</v>
      </c>
      <c r="I17" s="109">
        <v>278</v>
      </c>
      <c r="J17" s="109">
        <v>315</v>
      </c>
      <c r="K17" s="109">
        <v>275</v>
      </c>
      <c r="L17" s="109">
        <v>272</v>
      </c>
      <c r="M17" s="109">
        <v>253</v>
      </c>
      <c r="N17" s="109">
        <v>272</v>
      </c>
      <c r="P17" s="149">
        <v>454</v>
      </c>
      <c r="Q17" s="149">
        <v>361</v>
      </c>
      <c r="R17" s="149">
        <v>419</v>
      </c>
      <c r="S17" s="149">
        <v>429</v>
      </c>
      <c r="T17" s="149">
        <v>364</v>
      </c>
      <c r="U17" s="149">
        <v>286</v>
      </c>
      <c r="V17" s="149">
        <v>278</v>
      </c>
      <c r="W17" s="149">
        <v>315</v>
      </c>
      <c r="X17" s="149">
        <v>275</v>
      </c>
      <c r="Y17" s="149">
        <v>272</v>
      </c>
      <c r="Z17" s="149">
        <v>253</v>
      </c>
      <c r="AA17" s="149">
        <v>272</v>
      </c>
    </row>
    <row r="18" spans="1:27" s="94" customFormat="1" ht="15.6" customHeight="1" x14ac:dyDescent="0.2">
      <c r="A18" s="103"/>
      <c r="B18" s="103" t="s">
        <v>146</v>
      </c>
      <c r="C18" s="109">
        <v>132145</v>
      </c>
      <c r="D18" s="109">
        <v>132500</v>
      </c>
      <c r="E18" s="109">
        <v>130299</v>
      </c>
      <c r="F18" s="109">
        <v>129582</v>
      </c>
      <c r="G18" s="109">
        <v>129381</v>
      </c>
      <c r="H18" s="109">
        <v>128470</v>
      </c>
      <c r="I18" s="109">
        <v>129648</v>
      </c>
      <c r="J18" s="109">
        <v>130817</v>
      </c>
      <c r="K18" s="109">
        <v>133353</v>
      </c>
      <c r="L18" s="109">
        <v>134820</v>
      </c>
      <c r="M18" s="109">
        <v>136517</v>
      </c>
      <c r="N18" s="109">
        <v>136629</v>
      </c>
      <c r="P18" s="493">
        <v>132145</v>
      </c>
      <c r="Q18" s="493">
        <v>132500</v>
      </c>
      <c r="R18" s="493">
        <v>130299</v>
      </c>
      <c r="S18" s="493">
        <v>129582</v>
      </c>
      <c r="T18" s="493">
        <v>129381</v>
      </c>
      <c r="U18" s="493">
        <v>128470</v>
      </c>
      <c r="V18" s="493">
        <v>129648</v>
      </c>
      <c r="W18" s="493">
        <v>130817</v>
      </c>
      <c r="X18" s="493">
        <v>133353</v>
      </c>
      <c r="Y18" s="493">
        <v>134820</v>
      </c>
      <c r="Z18" s="493">
        <v>136517</v>
      </c>
      <c r="AA18" s="493">
        <v>136629</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3.95</v>
      </c>
      <c r="D50" s="104">
        <v>4.01</v>
      </c>
      <c r="E50" s="104">
        <v>3.94</v>
      </c>
      <c r="F50" s="104">
        <v>3.91</v>
      </c>
      <c r="G50" s="104">
        <v>3.66</v>
      </c>
      <c r="H50" s="104">
        <v>3.9</v>
      </c>
      <c r="I50" s="104">
        <v>4.57</v>
      </c>
      <c r="J50" s="104">
        <v>5.33</v>
      </c>
      <c r="K50" s="104">
        <v>5.27</v>
      </c>
      <c r="L50" s="104">
        <v>5.84</v>
      </c>
      <c r="M50" s="104">
        <v>6.65</v>
      </c>
      <c r="N50" s="104">
        <v>7.85</v>
      </c>
      <c r="P50" s="182">
        <v>3.95</v>
      </c>
      <c r="Q50" s="182">
        <v>4.01</v>
      </c>
      <c r="R50" s="182">
        <v>3.94</v>
      </c>
      <c r="S50" s="182">
        <v>3.91</v>
      </c>
      <c r="T50" s="182">
        <v>3.66</v>
      </c>
      <c r="U50" s="182">
        <v>3.9</v>
      </c>
      <c r="V50" s="182">
        <v>4.57</v>
      </c>
      <c r="W50" s="182">
        <v>5.33</v>
      </c>
      <c r="X50" s="182">
        <v>5.27</v>
      </c>
      <c r="Y50" s="182">
        <v>5.84</v>
      </c>
      <c r="Z50" s="182">
        <v>6.65</v>
      </c>
      <c r="AA50" s="182">
        <v>7.85</v>
      </c>
    </row>
    <row r="51" spans="1:27" s="107" customFormat="1" ht="15.6" customHeight="1" x14ac:dyDescent="0.2">
      <c r="A51" s="106" t="str">
        <f>A16</f>
        <v>Pierce County</v>
      </c>
      <c r="C51" s="104">
        <v>3.8</v>
      </c>
      <c r="D51" s="104">
        <v>3.83</v>
      </c>
      <c r="E51" s="104">
        <v>3.95</v>
      </c>
      <c r="F51" s="104">
        <v>3.93</v>
      </c>
      <c r="G51" s="104">
        <v>3.71</v>
      </c>
      <c r="H51" s="104">
        <v>4.09</v>
      </c>
      <c r="I51" s="104">
        <v>5.8</v>
      </c>
      <c r="J51" s="104">
        <v>6.85</v>
      </c>
      <c r="K51" s="104">
        <v>6.6</v>
      </c>
      <c r="L51" s="104">
        <v>7.48</v>
      </c>
      <c r="M51" s="104">
        <v>8.82</v>
      </c>
      <c r="N51" s="104">
        <v>9.8699999999999992</v>
      </c>
      <c r="P51" s="182">
        <v>3.8</v>
      </c>
      <c r="Q51" s="182">
        <v>3.83</v>
      </c>
      <c r="R51" s="182">
        <v>3.95</v>
      </c>
      <c r="S51" s="182">
        <v>3.93</v>
      </c>
      <c r="T51" s="182">
        <v>3.71</v>
      </c>
      <c r="U51" s="182">
        <v>4.09</v>
      </c>
      <c r="V51" s="182">
        <v>5.8</v>
      </c>
      <c r="W51" s="182">
        <v>6.85</v>
      </c>
      <c r="X51" s="182">
        <v>6.6</v>
      </c>
      <c r="Y51" s="182">
        <v>7.48</v>
      </c>
      <c r="Z51" s="182">
        <v>8.82</v>
      </c>
      <c r="AA51" s="182">
        <v>9.8699999999999992</v>
      </c>
    </row>
    <row r="52" spans="1:27" s="105" customFormat="1" ht="15.6" customHeight="1" x14ac:dyDescent="0.2">
      <c r="A52" s="103"/>
      <c r="B52" s="103" t="s">
        <v>474</v>
      </c>
      <c r="C52" s="109">
        <v>49463</v>
      </c>
      <c r="D52" s="109">
        <v>48697</v>
      </c>
      <c r="E52" s="109">
        <v>51283</v>
      </c>
      <c r="F52" s="109">
        <v>50592</v>
      </c>
      <c r="G52" s="109">
        <v>47545</v>
      </c>
      <c r="H52" s="109">
        <v>53881</v>
      </c>
      <c r="I52" s="109">
        <v>74187</v>
      </c>
      <c r="J52" s="109">
        <v>87355</v>
      </c>
      <c r="K52" s="109">
        <v>86123</v>
      </c>
      <c r="L52" s="109">
        <v>99825</v>
      </c>
      <c r="M52" s="109">
        <v>118746</v>
      </c>
      <c r="N52" s="109">
        <v>131256</v>
      </c>
      <c r="P52" s="492">
        <v>49463</v>
      </c>
      <c r="Q52" s="492">
        <v>48697</v>
      </c>
      <c r="R52" s="492">
        <v>51283</v>
      </c>
      <c r="S52" s="492">
        <v>50592</v>
      </c>
      <c r="T52" s="492">
        <v>47545</v>
      </c>
      <c r="U52" s="492">
        <v>53881</v>
      </c>
      <c r="V52" s="492">
        <v>74187</v>
      </c>
      <c r="W52" s="492">
        <v>87355</v>
      </c>
      <c r="X52" s="492">
        <v>86123</v>
      </c>
      <c r="Y52" s="492">
        <v>99825</v>
      </c>
      <c r="Z52" s="492">
        <v>118746</v>
      </c>
      <c r="AA52" s="492">
        <v>131256</v>
      </c>
    </row>
    <row r="53" spans="1:27" s="105" customFormat="1" ht="15.6" customHeight="1" x14ac:dyDescent="0.2">
      <c r="A53" s="103"/>
      <c r="B53" s="103" t="s">
        <v>173</v>
      </c>
      <c r="C53" s="109">
        <v>13022302</v>
      </c>
      <c r="D53" s="109">
        <v>12715667</v>
      </c>
      <c r="E53" s="109">
        <v>12984586</v>
      </c>
      <c r="F53" s="109">
        <v>12866545</v>
      </c>
      <c r="G53" s="109">
        <v>12807041</v>
      </c>
      <c r="H53" s="109">
        <v>13164832</v>
      </c>
      <c r="I53" s="109">
        <v>12780317</v>
      </c>
      <c r="J53" s="109">
        <v>12749423</v>
      </c>
      <c r="K53" s="109">
        <v>13042396</v>
      </c>
      <c r="L53" s="109">
        <v>13344285</v>
      </c>
      <c r="M53" s="109">
        <v>13455662</v>
      </c>
      <c r="N53" s="109">
        <v>13294604</v>
      </c>
      <c r="P53" s="492">
        <v>13022302</v>
      </c>
      <c r="Q53" s="492">
        <v>12715667</v>
      </c>
      <c r="R53" s="492">
        <v>12984586</v>
      </c>
      <c r="S53" s="492">
        <v>12866545</v>
      </c>
      <c r="T53" s="492">
        <v>12807041</v>
      </c>
      <c r="U53" s="492">
        <v>13164832</v>
      </c>
      <c r="V53" s="492">
        <v>12780317</v>
      </c>
      <c r="W53" s="492">
        <v>12749423</v>
      </c>
      <c r="X53" s="492">
        <v>13042396</v>
      </c>
      <c r="Y53" s="492">
        <v>13344285</v>
      </c>
      <c r="Z53" s="492">
        <v>13455662</v>
      </c>
      <c r="AA53" s="492">
        <v>13294604</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86.95</v>
      </c>
      <c r="K85" s="104">
        <v>85.97</v>
      </c>
      <c r="L85" s="104">
        <v>85.58</v>
      </c>
      <c r="M85" s="104">
        <v>85.89</v>
      </c>
      <c r="N85" s="104">
        <v>85.65</v>
      </c>
      <c r="P85" s="182"/>
      <c r="Q85" s="182"/>
      <c r="R85" s="182"/>
      <c r="S85" s="182"/>
      <c r="T85" s="182"/>
      <c r="U85" s="182"/>
      <c r="V85" s="182"/>
      <c r="W85" s="182">
        <v>86.95</v>
      </c>
      <c r="X85" s="182">
        <v>85.97</v>
      </c>
      <c r="Y85" s="182">
        <v>85.58</v>
      </c>
      <c r="Z85" s="182">
        <v>85.89</v>
      </c>
      <c r="AA85" s="182">
        <v>85.65</v>
      </c>
    </row>
    <row r="86" spans="1:27" ht="15.6" customHeight="1" x14ac:dyDescent="0.2">
      <c r="A86" s="106" t="str">
        <f>A16</f>
        <v>Pierce County</v>
      </c>
      <c r="B86" s="107"/>
      <c r="C86" s="104" t="s">
        <v>705</v>
      </c>
      <c r="D86" s="104" t="s">
        <v>705</v>
      </c>
      <c r="E86" s="104" t="s">
        <v>705</v>
      </c>
      <c r="F86" s="104" t="s">
        <v>705</v>
      </c>
      <c r="G86" s="104" t="s">
        <v>705</v>
      </c>
      <c r="H86" s="104" t="s">
        <v>705</v>
      </c>
      <c r="I86" s="104" t="s">
        <v>705</v>
      </c>
      <c r="J86" s="104">
        <v>85.81</v>
      </c>
      <c r="K86" s="104">
        <v>84.17</v>
      </c>
      <c r="L86" s="104">
        <v>84.51</v>
      </c>
      <c r="M86" s="104">
        <v>84.99</v>
      </c>
      <c r="N86" s="104">
        <v>84.58</v>
      </c>
      <c r="P86" s="182"/>
      <c r="Q86" s="182"/>
      <c r="R86" s="182"/>
      <c r="S86" s="182"/>
      <c r="T86" s="182"/>
      <c r="U86" s="182"/>
      <c r="V86" s="182"/>
      <c r="W86" s="182">
        <v>85.81</v>
      </c>
      <c r="X86" s="182">
        <v>84.17</v>
      </c>
      <c r="Y86" s="182">
        <v>84.51</v>
      </c>
      <c r="Z86" s="182">
        <v>84.99</v>
      </c>
      <c r="AA86" s="182">
        <v>84.58</v>
      </c>
    </row>
    <row r="87" spans="1:27" ht="15.6" customHeight="1" x14ac:dyDescent="0.2">
      <c r="A87" s="103"/>
      <c r="B87" s="103" t="s">
        <v>684</v>
      </c>
      <c r="C87" s="109" t="s">
        <v>705</v>
      </c>
      <c r="D87" s="109" t="s">
        <v>705</v>
      </c>
      <c r="E87" s="109" t="s">
        <v>705</v>
      </c>
      <c r="F87" s="109" t="s">
        <v>705</v>
      </c>
      <c r="G87" s="109" t="s">
        <v>705</v>
      </c>
      <c r="H87" s="109" t="s">
        <v>705</v>
      </c>
      <c r="I87" s="109" t="s">
        <v>705</v>
      </c>
      <c r="J87" s="109">
        <v>70240</v>
      </c>
      <c r="K87" s="109">
        <v>70036</v>
      </c>
      <c r="L87" s="109">
        <v>71296</v>
      </c>
      <c r="M87" s="109">
        <v>73106</v>
      </c>
      <c r="N87" s="109">
        <v>73094</v>
      </c>
      <c r="W87" s="495">
        <v>70240</v>
      </c>
      <c r="X87" s="495">
        <v>70036</v>
      </c>
      <c r="Y87" s="495">
        <v>71296</v>
      </c>
      <c r="Z87" s="495">
        <v>73106</v>
      </c>
      <c r="AA87" s="495">
        <v>73094</v>
      </c>
    </row>
    <row r="88" spans="1:27" ht="15.6" customHeight="1" x14ac:dyDescent="0.2">
      <c r="A88" s="103"/>
      <c r="B88" s="103" t="s">
        <v>184</v>
      </c>
      <c r="C88" s="109" t="s">
        <v>705</v>
      </c>
      <c r="D88" s="109" t="s">
        <v>705</v>
      </c>
      <c r="E88" s="109" t="s">
        <v>705</v>
      </c>
      <c r="F88" s="109" t="s">
        <v>705</v>
      </c>
      <c r="G88" s="109" t="s">
        <v>705</v>
      </c>
      <c r="H88" s="109" t="s">
        <v>705</v>
      </c>
      <c r="I88" s="109" t="s">
        <v>705</v>
      </c>
      <c r="J88" s="109">
        <v>81856</v>
      </c>
      <c r="K88" s="109">
        <v>83210</v>
      </c>
      <c r="L88" s="109">
        <v>84361</v>
      </c>
      <c r="M88" s="109">
        <v>86016</v>
      </c>
      <c r="N88" s="109">
        <v>86423</v>
      </c>
      <c r="W88" s="495">
        <v>81856</v>
      </c>
      <c r="X88" s="495">
        <v>83210</v>
      </c>
      <c r="Y88" s="495">
        <v>84361</v>
      </c>
      <c r="Z88" s="495">
        <v>86016</v>
      </c>
      <c r="AA88" s="495">
        <v>86423</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2.4900000000000002</v>
      </c>
      <c r="D15" s="104">
        <v>2.35</v>
      </c>
      <c r="E15" s="104">
        <v>2.5</v>
      </c>
      <c r="F15" s="104">
        <v>2.2200000000000002</v>
      </c>
      <c r="G15" s="104">
        <v>2.04</v>
      </c>
      <c r="H15" s="104">
        <v>1.75</v>
      </c>
      <c r="I15" s="104">
        <v>1.44</v>
      </c>
      <c r="J15" s="104">
        <v>1.25</v>
      </c>
      <c r="K15" s="104">
        <v>1.22</v>
      </c>
      <c r="L15" s="104">
        <v>0.99</v>
      </c>
      <c r="M15" s="104">
        <v>0.87</v>
      </c>
      <c r="N15" s="104">
        <v>0.89</v>
      </c>
      <c r="P15" s="182">
        <v>2.4900000000000002</v>
      </c>
      <c r="Q15" s="182">
        <v>2.35</v>
      </c>
      <c r="R15" s="182">
        <v>2.5</v>
      </c>
      <c r="S15" s="182">
        <v>2.2200000000000002</v>
      </c>
      <c r="T15" s="182">
        <v>2.04</v>
      </c>
      <c r="U15" s="182">
        <v>1.75</v>
      </c>
      <c r="V15" s="182">
        <v>1.44</v>
      </c>
      <c r="W15" s="182">
        <v>1.25</v>
      </c>
      <c r="X15" s="182">
        <v>1.22</v>
      </c>
      <c r="Y15" s="182">
        <v>0.99</v>
      </c>
      <c r="Z15" s="182">
        <v>0.87</v>
      </c>
      <c r="AA15" s="182">
        <v>0.89</v>
      </c>
    </row>
    <row r="16" spans="1:27" s="108" customFormat="1" ht="15.6" customHeight="1" x14ac:dyDescent="0.2">
      <c r="A16" s="106" t="str">
        <f>Non_Rept_Pop!$A$1</f>
        <v>Pierce County</v>
      </c>
      <c r="B16" s="107"/>
      <c r="C16" s="104">
        <v>2.27</v>
      </c>
      <c r="D16" s="104">
        <v>1.97</v>
      </c>
      <c r="E16" s="104">
        <v>2.4</v>
      </c>
      <c r="F16" s="104">
        <v>2.14</v>
      </c>
      <c r="G16" s="104">
        <v>1.48</v>
      </c>
      <c r="H16" s="104">
        <v>1.93</v>
      </c>
      <c r="I16" s="104">
        <v>1.56</v>
      </c>
      <c r="J16" s="104">
        <v>1.35</v>
      </c>
      <c r="K16" s="104">
        <v>0.96</v>
      </c>
      <c r="L16" s="104">
        <v>0.97</v>
      </c>
      <c r="M16" s="104">
        <v>0.77</v>
      </c>
      <c r="N16" s="104">
        <v>0.92</v>
      </c>
      <c r="P16" s="182">
        <v>2.27</v>
      </c>
      <c r="Q16" s="182">
        <v>1.97</v>
      </c>
      <c r="R16" s="182">
        <v>2.4</v>
      </c>
      <c r="S16" s="182">
        <v>2.14</v>
      </c>
      <c r="T16" s="182">
        <v>1.48</v>
      </c>
      <c r="U16" s="182">
        <v>1.93</v>
      </c>
      <c r="V16" s="182">
        <v>1.56</v>
      </c>
      <c r="W16" s="182">
        <v>1.35</v>
      </c>
      <c r="X16" s="182">
        <v>0.96</v>
      </c>
      <c r="Y16" s="182">
        <v>0.97</v>
      </c>
      <c r="Z16" s="182">
        <v>0.77</v>
      </c>
      <c r="AA16" s="182">
        <v>0.92</v>
      </c>
    </row>
    <row r="17" spans="1:27" s="94" customFormat="1" ht="15.6" customHeight="1" x14ac:dyDescent="0.2">
      <c r="A17" s="103"/>
      <c r="B17" s="105" t="s">
        <v>123</v>
      </c>
      <c r="C17" s="109">
        <v>123</v>
      </c>
      <c r="D17" s="109">
        <v>106</v>
      </c>
      <c r="E17" s="109">
        <v>128</v>
      </c>
      <c r="F17" s="109">
        <v>114</v>
      </c>
      <c r="G17" s="109">
        <v>80</v>
      </c>
      <c r="H17" s="109">
        <v>103</v>
      </c>
      <c r="I17" s="109">
        <v>83</v>
      </c>
      <c r="J17" s="109">
        <v>72</v>
      </c>
      <c r="K17" s="109">
        <v>52</v>
      </c>
      <c r="L17" s="109">
        <v>54</v>
      </c>
      <c r="M17" s="109">
        <v>44</v>
      </c>
      <c r="N17" s="109">
        <v>54</v>
      </c>
      <c r="P17" s="149">
        <v>123</v>
      </c>
      <c r="Q17" s="149">
        <v>106</v>
      </c>
      <c r="R17" s="149">
        <v>128</v>
      </c>
      <c r="S17" s="149">
        <v>114</v>
      </c>
      <c r="T17" s="149">
        <v>80</v>
      </c>
      <c r="U17" s="149">
        <v>103</v>
      </c>
      <c r="V17" s="149">
        <v>83</v>
      </c>
      <c r="W17" s="149">
        <v>72</v>
      </c>
      <c r="X17" s="149">
        <v>52</v>
      </c>
      <c r="Y17" s="149">
        <v>54</v>
      </c>
      <c r="Z17" s="149">
        <v>44</v>
      </c>
      <c r="AA17" s="149">
        <v>54</v>
      </c>
    </row>
    <row r="18" spans="1:27" s="94" customFormat="1" ht="15.6" customHeight="1" x14ac:dyDescent="0.2">
      <c r="A18" s="103"/>
      <c r="B18" s="105" t="s">
        <v>220</v>
      </c>
      <c r="C18" s="109">
        <v>54146</v>
      </c>
      <c r="D18" s="109">
        <v>53824</v>
      </c>
      <c r="E18" s="109">
        <v>53272</v>
      </c>
      <c r="F18" s="109">
        <v>53388</v>
      </c>
      <c r="G18" s="109">
        <v>53879</v>
      </c>
      <c r="H18" s="109">
        <v>53473</v>
      </c>
      <c r="I18" s="109">
        <v>53319</v>
      </c>
      <c r="J18" s="109">
        <v>53462</v>
      </c>
      <c r="K18" s="109">
        <v>54282</v>
      </c>
      <c r="L18" s="109">
        <v>55788</v>
      </c>
      <c r="M18" s="109">
        <v>57403</v>
      </c>
      <c r="N18" s="109">
        <v>58960</v>
      </c>
      <c r="P18" s="493">
        <v>54146</v>
      </c>
      <c r="Q18" s="493">
        <v>53824</v>
      </c>
      <c r="R18" s="493">
        <v>53272</v>
      </c>
      <c r="S18" s="493">
        <v>53388</v>
      </c>
      <c r="T18" s="493">
        <v>53879</v>
      </c>
      <c r="U18" s="493">
        <v>53473</v>
      </c>
      <c r="V18" s="493">
        <v>53319</v>
      </c>
      <c r="W18" s="493">
        <v>53462</v>
      </c>
      <c r="X18" s="493">
        <v>54282</v>
      </c>
      <c r="Y18" s="493">
        <v>55788</v>
      </c>
      <c r="Z18" s="493">
        <v>57403</v>
      </c>
      <c r="AA18" s="493">
        <v>58960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2.0499999999999998</v>
      </c>
      <c r="D50" s="104">
        <v>1.44</v>
      </c>
      <c r="E50" s="104">
        <v>1.29</v>
      </c>
      <c r="F50" s="104">
        <v>1.39</v>
      </c>
      <c r="G50" s="104">
        <v>0.9</v>
      </c>
      <c r="H50" s="104">
        <v>0.98</v>
      </c>
      <c r="I50" s="104">
        <v>0.68</v>
      </c>
      <c r="J50" s="104">
        <v>0.79</v>
      </c>
      <c r="K50" s="104">
        <v>0.66</v>
      </c>
      <c r="L50" s="104">
        <v>0.73</v>
      </c>
      <c r="M50" s="104">
        <v>0.72</v>
      </c>
      <c r="N50" s="104">
        <v>0.82</v>
      </c>
      <c r="P50" s="182">
        <v>2.0499999999999998</v>
      </c>
      <c r="Q50" s="182">
        <v>1.44</v>
      </c>
      <c r="R50" s="182">
        <v>1.29</v>
      </c>
      <c r="S50" s="182">
        <v>1.39</v>
      </c>
      <c r="T50" s="182">
        <v>0.9</v>
      </c>
      <c r="U50" s="182">
        <v>0.98</v>
      </c>
      <c r="V50" s="182">
        <v>0.68</v>
      </c>
      <c r="W50" s="182">
        <v>0.79</v>
      </c>
      <c r="X50" s="182">
        <v>0.66</v>
      </c>
      <c r="Y50" s="182">
        <v>0.73</v>
      </c>
      <c r="Z50" s="182">
        <v>0.72</v>
      </c>
      <c r="AA50" s="182">
        <v>0.82</v>
      </c>
    </row>
    <row r="51" spans="1:27" s="108" customFormat="1" ht="15.6" customHeight="1" x14ac:dyDescent="0.2">
      <c r="A51" s="106" t="str">
        <f>$A$16</f>
        <v>Pierce County</v>
      </c>
      <c r="B51" s="107"/>
      <c r="C51" s="104">
        <v>1.63</v>
      </c>
      <c r="D51" s="104">
        <v>1.08</v>
      </c>
      <c r="E51" s="104">
        <v>1.26</v>
      </c>
      <c r="F51" s="104">
        <v>1.54</v>
      </c>
      <c r="G51" s="104">
        <v>0.69</v>
      </c>
      <c r="H51" s="104">
        <v>1.22</v>
      </c>
      <c r="I51" s="104">
        <v>0.62</v>
      </c>
      <c r="J51" s="104">
        <v>0.92</v>
      </c>
      <c r="K51" s="104">
        <v>0.42</v>
      </c>
      <c r="L51" s="104">
        <v>0.45</v>
      </c>
      <c r="M51" s="104">
        <v>0.51</v>
      </c>
      <c r="N51" s="104">
        <v>0.59</v>
      </c>
      <c r="P51" s="182">
        <v>1.63</v>
      </c>
      <c r="Q51" s="182">
        <v>1.08</v>
      </c>
      <c r="R51" s="182">
        <v>1.26</v>
      </c>
      <c r="S51" s="182">
        <v>1.54</v>
      </c>
      <c r="T51" s="182">
        <v>0.69</v>
      </c>
      <c r="U51" s="182">
        <v>1.22</v>
      </c>
      <c r="V51" s="182">
        <v>0.62</v>
      </c>
      <c r="W51" s="182">
        <v>0.92</v>
      </c>
      <c r="X51" s="182">
        <v>0.42</v>
      </c>
      <c r="Y51" s="182">
        <v>0.45</v>
      </c>
      <c r="Z51" s="182">
        <v>0.51</v>
      </c>
      <c r="AA51" s="182">
        <v>0.59</v>
      </c>
    </row>
    <row r="52" spans="1:27" s="94" customFormat="1" ht="15.6" customHeight="1" x14ac:dyDescent="0.2">
      <c r="A52" s="103"/>
      <c r="B52" s="105" t="s">
        <v>123</v>
      </c>
      <c r="C52" s="109">
        <v>88</v>
      </c>
      <c r="D52" s="109">
        <v>58</v>
      </c>
      <c r="E52" s="109">
        <v>67</v>
      </c>
      <c r="F52" s="109">
        <v>82</v>
      </c>
      <c r="G52" s="109">
        <v>37</v>
      </c>
      <c r="H52" s="109">
        <v>65</v>
      </c>
      <c r="I52" s="109">
        <v>33</v>
      </c>
      <c r="J52" s="109">
        <v>49</v>
      </c>
      <c r="K52" s="109">
        <v>23</v>
      </c>
      <c r="L52" s="109">
        <v>25</v>
      </c>
      <c r="M52" s="109">
        <v>29</v>
      </c>
      <c r="N52" s="109">
        <v>35</v>
      </c>
      <c r="P52" s="149">
        <v>88</v>
      </c>
      <c r="Q52" s="149">
        <v>58</v>
      </c>
      <c r="R52" s="149">
        <v>67</v>
      </c>
      <c r="S52" s="149">
        <v>82</v>
      </c>
      <c r="T52" s="149">
        <v>37</v>
      </c>
      <c r="U52" s="149">
        <v>65</v>
      </c>
      <c r="V52" s="149">
        <v>33</v>
      </c>
      <c r="W52" s="149">
        <v>49</v>
      </c>
      <c r="X52" s="149">
        <v>23</v>
      </c>
      <c r="Y52" s="149">
        <v>25</v>
      </c>
      <c r="Z52" s="149">
        <v>29</v>
      </c>
      <c r="AA52" s="149">
        <v>35</v>
      </c>
    </row>
    <row r="53" spans="1:27" s="94" customFormat="1" ht="15.6" customHeight="1" x14ac:dyDescent="0.2">
      <c r="A53" s="103"/>
      <c r="B53" s="105" t="s">
        <v>220</v>
      </c>
      <c r="C53" s="109">
        <v>54146</v>
      </c>
      <c r="D53" s="109">
        <v>53824</v>
      </c>
      <c r="E53" s="109">
        <v>53272</v>
      </c>
      <c r="F53" s="109">
        <v>53388</v>
      </c>
      <c r="G53" s="109">
        <v>53879</v>
      </c>
      <c r="H53" s="109">
        <v>53473</v>
      </c>
      <c r="I53" s="109">
        <v>53319</v>
      </c>
      <c r="J53" s="109">
        <v>53462</v>
      </c>
      <c r="K53" s="109">
        <v>54282</v>
      </c>
      <c r="L53" s="109">
        <v>55788</v>
      </c>
      <c r="M53" s="109">
        <v>57403</v>
      </c>
      <c r="N53" s="109">
        <v>58960</v>
      </c>
      <c r="P53" s="493">
        <v>54146</v>
      </c>
      <c r="Q53" s="493">
        <v>53824</v>
      </c>
      <c r="R53" s="493">
        <v>53272</v>
      </c>
      <c r="S53" s="493">
        <v>53388</v>
      </c>
      <c r="T53" s="493">
        <v>53879</v>
      </c>
      <c r="U53" s="493">
        <v>53473</v>
      </c>
      <c r="V53" s="493">
        <v>53319</v>
      </c>
      <c r="W53" s="493">
        <v>53462</v>
      </c>
      <c r="X53" s="493">
        <v>54282</v>
      </c>
      <c r="Y53" s="493">
        <v>55788</v>
      </c>
      <c r="Z53" s="493">
        <v>57403</v>
      </c>
      <c r="AA53" s="493">
        <v>58960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20.07</v>
      </c>
      <c r="D85" s="104">
        <v>16.87</v>
      </c>
      <c r="E85" s="104">
        <v>15.76</v>
      </c>
      <c r="F85" s="104">
        <v>15.44</v>
      </c>
      <c r="G85" s="104">
        <v>12.94</v>
      </c>
      <c r="H85" s="104">
        <v>12.57</v>
      </c>
      <c r="I85" s="104">
        <v>10.97</v>
      </c>
      <c r="J85" s="104">
        <v>9.89</v>
      </c>
      <c r="K85" s="104">
        <v>8.9</v>
      </c>
      <c r="L85" s="104">
        <v>7.71</v>
      </c>
      <c r="M85" s="104">
        <v>7.38</v>
      </c>
      <c r="N85" s="104">
        <v>7.63</v>
      </c>
      <c r="P85" s="182">
        <v>20.07</v>
      </c>
      <c r="Q85" s="182">
        <v>16.87</v>
      </c>
      <c r="R85" s="182">
        <v>15.76</v>
      </c>
      <c r="S85" s="182">
        <v>15.44</v>
      </c>
      <c r="T85" s="182">
        <v>12.94</v>
      </c>
      <c r="U85" s="182">
        <v>12.57</v>
      </c>
      <c r="V85" s="182">
        <v>10.97</v>
      </c>
      <c r="W85" s="182">
        <v>9.89</v>
      </c>
      <c r="X85" s="182">
        <v>8.9</v>
      </c>
      <c r="Y85" s="182">
        <v>7.71</v>
      </c>
      <c r="Z85" s="182">
        <v>7.38</v>
      </c>
      <c r="AA85" s="182">
        <v>7.63</v>
      </c>
    </row>
    <row r="86" spans="1:27" s="108" customFormat="1" ht="15.6" customHeight="1" x14ac:dyDescent="0.2">
      <c r="A86" s="106" t="str">
        <f>A51</f>
        <v>Pierce County</v>
      </c>
      <c r="B86" s="107"/>
      <c r="C86" s="104">
        <v>17.010000000000002</v>
      </c>
      <c r="D86" s="104">
        <v>13.58</v>
      </c>
      <c r="E86" s="104">
        <v>14.27</v>
      </c>
      <c r="F86" s="104">
        <v>14.78</v>
      </c>
      <c r="G86" s="104">
        <v>9.4499999999999993</v>
      </c>
      <c r="H86" s="104">
        <v>12.72</v>
      </c>
      <c r="I86" s="104">
        <v>10.09</v>
      </c>
      <c r="J86" s="104">
        <v>9.15</v>
      </c>
      <c r="K86" s="104">
        <v>7.61</v>
      </c>
      <c r="L86" s="104">
        <v>6.74</v>
      </c>
      <c r="M86" s="104">
        <v>6.81</v>
      </c>
      <c r="N86" s="104">
        <v>6.9</v>
      </c>
      <c r="P86" s="182">
        <v>17.010000000000002</v>
      </c>
      <c r="Q86" s="182">
        <v>13.58</v>
      </c>
      <c r="R86" s="182">
        <v>14.27</v>
      </c>
      <c r="S86" s="182">
        <v>14.78</v>
      </c>
      <c r="T86" s="182">
        <v>9.4499999999999993</v>
      </c>
      <c r="U86" s="182">
        <v>12.72</v>
      </c>
      <c r="V86" s="182">
        <v>10.09</v>
      </c>
      <c r="W86" s="182">
        <v>9.15</v>
      </c>
      <c r="X86" s="182">
        <v>7.61</v>
      </c>
      <c r="Y86" s="182">
        <v>6.74</v>
      </c>
      <c r="Z86" s="182">
        <v>6.81</v>
      </c>
      <c r="AA86" s="182">
        <v>6.9</v>
      </c>
    </row>
    <row r="87" spans="1:27" s="94" customFormat="1" ht="15.6" customHeight="1" x14ac:dyDescent="0.2">
      <c r="A87" s="103"/>
      <c r="B87" s="105" t="s">
        <v>123</v>
      </c>
      <c r="C87" s="109">
        <v>921</v>
      </c>
      <c r="D87" s="109">
        <v>731</v>
      </c>
      <c r="E87" s="109">
        <v>760</v>
      </c>
      <c r="F87" s="109">
        <v>789</v>
      </c>
      <c r="G87" s="109">
        <v>509</v>
      </c>
      <c r="H87" s="109">
        <v>680</v>
      </c>
      <c r="I87" s="109">
        <v>538</v>
      </c>
      <c r="J87" s="109">
        <v>489</v>
      </c>
      <c r="K87" s="109">
        <v>413</v>
      </c>
      <c r="L87" s="109">
        <v>376</v>
      </c>
      <c r="M87" s="109">
        <v>391</v>
      </c>
      <c r="N87" s="109">
        <v>407</v>
      </c>
      <c r="P87" s="149">
        <v>921</v>
      </c>
      <c r="Q87" s="149">
        <v>731</v>
      </c>
      <c r="R87" s="149">
        <v>760</v>
      </c>
      <c r="S87" s="149">
        <v>789</v>
      </c>
      <c r="T87" s="149">
        <v>509</v>
      </c>
      <c r="U87" s="149">
        <v>680</v>
      </c>
      <c r="V87" s="149">
        <v>538</v>
      </c>
      <c r="W87" s="149">
        <v>489</v>
      </c>
      <c r="X87" s="149">
        <v>413</v>
      </c>
      <c r="Y87" s="149">
        <v>376</v>
      </c>
      <c r="Z87" s="149">
        <v>391</v>
      </c>
      <c r="AA87" s="149">
        <v>407</v>
      </c>
    </row>
    <row r="88" spans="1:27" s="94" customFormat="1" ht="15.6" customHeight="1" x14ac:dyDescent="0.2">
      <c r="A88" s="103"/>
      <c r="B88" s="105" t="s">
        <v>220</v>
      </c>
      <c r="C88" s="109">
        <v>54146</v>
      </c>
      <c r="D88" s="109">
        <v>53824</v>
      </c>
      <c r="E88" s="109">
        <v>53272</v>
      </c>
      <c r="F88" s="109">
        <v>53388</v>
      </c>
      <c r="G88" s="109">
        <v>53879</v>
      </c>
      <c r="H88" s="109">
        <v>53473</v>
      </c>
      <c r="I88" s="109">
        <v>53319</v>
      </c>
      <c r="J88" s="109">
        <v>53462</v>
      </c>
      <c r="K88" s="109">
        <v>54282</v>
      </c>
      <c r="L88" s="109">
        <v>55788</v>
      </c>
      <c r="M88" s="109">
        <v>57403</v>
      </c>
      <c r="N88" s="109">
        <v>58960</v>
      </c>
      <c r="P88" s="493">
        <v>54146</v>
      </c>
      <c r="Q88" s="493">
        <v>53824</v>
      </c>
      <c r="R88" s="493">
        <v>53272</v>
      </c>
      <c r="S88" s="493">
        <v>53388</v>
      </c>
      <c r="T88" s="493">
        <v>53879</v>
      </c>
      <c r="U88" s="493">
        <v>53473</v>
      </c>
      <c r="V88" s="493">
        <v>53319</v>
      </c>
      <c r="W88" s="493">
        <v>53462</v>
      </c>
      <c r="X88" s="493">
        <v>54282</v>
      </c>
      <c r="Y88" s="493">
        <v>55788</v>
      </c>
      <c r="Z88" s="493">
        <v>57403</v>
      </c>
      <c r="AA88" s="493">
        <v>58960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v>
      </c>
      <c r="D15" s="104">
        <v>3.9</v>
      </c>
      <c r="E15" s="104">
        <v>4.4000000000000004</v>
      </c>
      <c r="F15" s="104">
        <v>5.33</v>
      </c>
      <c r="G15" s="104">
        <v>5.29</v>
      </c>
      <c r="H15" s="104">
        <v>5.52</v>
      </c>
      <c r="I15" s="104">
        <v>5.4</v>
      </c>
      <c r="J15" s="104">
        <v>5.78</v>
      </c>
      <c r="K15" s="104">
        <v>5.66</v>
      </c>
      <c r="L15" s="104">
        <v>4.5199999999999996</v>
      </c>
      <c r="M15" s="104">
        <v>3.97</v>
      </c>
      <c r="N15" s="104">
        <v>4.01</v>
      </c>
      <c r="P15" s="182">
        <v>4</v>
      </c>
      <c r="Q15" s="182">
        <v>3.9</v>
      </c>
      <c r="R15" s="182">
        <v>4.4000000000000004</v>
      </c>
      <c r="S15" s="182">
        <v>5.33</v>
      </c>
      <c r="T15" s="182">
        <v>5.29</v>
      </c>
      <c r="U15" s="182">
        <v>5.52</v>
      </c>
      <c r="V15" s="182">
        <v>5.4</v>
      </c>
      <c r="W15" s="182">
        <v>5.78</v>
      </c>
      <c r="X15" s="182">
        <v>5.66</v>
      </c>
      <c r="Y15" s="182">
        <v>4.5199999999999996</v>
      </c>
      <c r="Z15" s="182">
        <v>3.97</v>
      </c>
      <c r="AA15" s="182">
        <v>4.01</v>
      </c>
      <c r="AB15" s="149"/>
    </row>
    <row r="16" spans="1:28" s="108" customFormat="1" ht="15.6" customHeight="1" x14ac:dyDescent="0.2">
      <c r="A16" s="106" t="str">
        <f>Non_Rept_Pop!$A$1</f>
        <v>Pierce County</v>
      </c>
      <c r="B16" s="107"/>
      <c r="C16" s="104">
        <v>3.35</v>
      </c>
      <c r="D16" s="104">
        <v>3.47</v>
      </c>
      <c r="E16" s="104">
        <v>4.29</v>
      </c>
      <c r="F16" s="104">
        <v>5.3</v>
      </c>
      <c r="G16" s="104">
        <v>5.37</v>
      </c>
      <c r="H16" s="104">
        <v>6.09</v>
      </c>
      <c r="I16" s="104">
        <v>6.06</v>
      </c>
      <c r="J16" s="104">
        <v>6.03</v>
      </c>
      <c r="K16" s="104">
        <v>5.81</v>
      </c>
      <c r="L16" s="104">
        <v>3.85</v>
      </c>
      <c r="M16" s="104">
        <v>3.72</v>
      </c>
      <c r="N16" s="104">
        <v>3.56</v>
      </c>
      <c r="P16" s="182">
        <v>3.35</v>
      </c>
      <c r="Q16" s="182">
        <v>3.47</v>
      </c>
      <c r="R16" s="182">
        <v>4.29</v>
      </c>
      <c r="S16" s="182">
        <v>5.3</v>
      </c>
      <c r="T16" s="182">
        <v>5.37</v>
      </c>
      <c r="U16" s="182">
        <v>6.09</v>
      </c>
      <c r="V16" s="182">
        <v>6.06</v>
      </c>
      <c r="W16" s="182">
        <v>6.03</v>
      </c>
      <c r="X16" s="182">
        <v>5.81</v>
      </c>
      <c r="Y16" s="182">
        <v>3.85</v>
      </c>
      <c r="Z16" s="182">
        <v>3.72</v>
      </c>
      <c r="AA16" s="182">
        <v>3.56</v>
      </c>
      <c r="AB16" s="161"/>
    </row>
    <row r="17" spans="1:28" s="94" customFormat="1" ht="15.6" customHeight="1" x14ac:dyDescent="0.2">
      <c r="A17" s="103"/>
      <c r="B17" s="103" t="s">
        <v>127</v>
      </c>
      <c r="C17" s="109">
        <v>463</v>
      </c>
      <c r="D17" s="109">
        <v>475</v>
      </c>
      <c r="E17" s="109">
        <v>589</v>
      </c>
      <c r="F17" s="109">
        <v>730</v>
      </c>
      <c r="G17" s="109">
        <v>743</v>
      </c>
      <c r="H17" s="109">
        <v>831</v>
      </c>
      <c r="I17" s="109">
        <v>811</v>
      </c>
      <c r="J17" s="109">
        <v>834</v>
      </c>
      <c r="K17" s="109">
        <v>820</v>
      </c>
      <c r="L17" s="109">
        <v>537</v>
      </c>
      <c r="M17" s="109">
        <v>493</v>
      </c>
      <c r="N17" s="109">
        <v>481</v>
      </c>
      <c r="P17" s="149">
        <v>463</v>
      </c>
      <c r="Q17" s="149">
        <v>475</v>
      </c>
      <c r="R17" s="149">
        <v>589</v>
      </c>
      <c r="S17" s="149">
        <v>730</v>
      </c>
      <c r="T17" s="149">
        <v>743</v>
      </c>
      <c r="U17" s="149">
        <v>831</v>
      </c>
      <c r="V17" s="149">
        <v>811</v>
      </c>
      <c r="W17" s="149">
        <v>834</v>
      </c>
      <c r="X17" s="149">
        <v>820</v>
      </c>
      <c r="Y17" s="149">
        <v>537</v>
      </c>
      <c r="Z17" s="149">
        <v>493</v>
      </c>
      <c r="AA17" s="149">
        <v>481</v>
      </c>
      <c r="AB17" s="149"/>
    </row>
    <row r="18" spans="1:28" s="94" customFormat="1" ht="15.6" customHeight="1" x14ac:dyDescent="0.2">
      <c r="A18" s="103"/>
      <c r="B18" s="103" t="s">
        <v>126</v>
      </c>
      <c r="C18" s="109">
        <v>13833</v>
      </c>
      <c r="D18" s="109">
        <v>13706</v>
      </c>
      <c r="E18" s="109">
        <v>13743</v>
      </c>
      <c r="F18" s="109">
        <v>13763</v>
      </c>
      <c r="G18" s="109">
        <v>13848</v>
      </c>
      <c r="H18" s="109">
        <v>13647</v>
      </c>
      <c r="I18" s="109">
        <v>13386</v>
      </c>
      <c r="J18" s="109">
        <v>13837</v>
      </c>
      <c r="K18" s="109">
        <v>14112</v>
      </c>
      <c r="L18" s="109">
        <v>13966</v>
      </c>
      <c r="M18" s="109">
        <v>13241</v>
      </c>
      <c r="N18" s="109">
        <v>13525</v>
      </c>
      <c r="P18" s="493">
        <v>13833</v>
      </c>
      <c r="Q18" s="495">
        <v>13706</v>
      </c>
      <c r="R18" s="495">
        <v>13743</v>
      </c>
      <c r="S18" s="493">
        <v>13763</v>
      </c>
      <c r="T18" s="493">
        <v>13848</v>
      </c>
      <c r="U18" s="493">
        <v>13647</v>
      </c>
      <c r="V18" s="493">
        <v>13386</v>
      </c>
      <c r="W18" s="493">
        <v>13837</v>
      </c>
      <c r="X18" s="493">
        <v>14112</v>
      </c>
      <c r="Y18" s="493">
        <v>13966</v>
      </c>
      <c r="Z18" s="493">
        <v>13241</v>
      </c>
      <c r="AA18" s="493">
        <v>13525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525.46</v>
      </c>
      <c r="D50" s="104">
        <v>611.34</v>
      </c>
      <c r="E50" s="104">
        <v>422.91</v>
      </c>
      <c r="F50" s="104">
        <v>455.64</v>
      </c>
      <c r="G50" s="104">
        <v>565.47</v>
      </c>
      <c r="H50" s="104">
        <v>439.9</v>
      </c>
      <c r="I50" s="104">
        <v>525.11</v>
      </c>
      <c r="J50" s="104">
        <v>500.63</v>
      </c>
      <c r="K50" s="104">
        <v>458.42</v>
      </c>
      <c r="L50" s="104">
        <v>408.48</v>
      </c>
      <c r="M50" s="104">
        <v>511.72</v>
      </c>
      <c r="N50" s="104">
        <v>347.71</v>
      </c>
      <c r="P50" s="182">
        <v>525.46</v>
      </c>
      <c r="Q50" s="182">
        <v>611.34</v>
      </c>
      <c r="R50" s="182">
        <v>422.91</v>
      </c>
      <c r="S50" s="182">
        <v>455.64</v>
      </c>
      <c r="T50" s="182">
        <v>565.47</v>
      </c>
      <c r="U50" s="182">
        <v>439.9</v>
      </c>
      <c r="V50" s="182">
        <v>525.11</v>
      </c>
      <c r="W50" s="182">
        <v>500.63</v>
      </c>
      <c r="X50" s="182">
        <v>458.42</v>
      </c>
      <c r="Y50" s="182">
        <v>408.48</v>
      </c>
      <c r="Z50" s="182">
        <v>511.72</v>
      </c>
      <c r="AA50" s="182">
        <v>347.71</v>
      </c>
      <c r="AB50" s="149"/>
    </row>
    <row r="51" spans="1:28" s="108" customFormat="1" ht="15.6" customHeight="1" x14ac:dyDescent="0.2">
      <c r="A51" s="106" t="str">
        <f>A16</f>
        <v>Pierce County</v>
      </c>
      <c r="B51" s="107"/>
      <c r="C51" s="104">
        <v>517.24</v>
      </c>
      <c r="D51" s="104">
        <v>772.27</v>
      </c>
      <c r="E51" s="104">
        <v>431.62</v>
      </c>
      <c r="F51" s="104">
        <v>493.8</v>
      </c>
      <c r="G51" s="104">
        <v>578.54999999999995</v>
      </c>
      <c r="H51" s="104">
        <v>499.82</v>
      </c>
      <c r="I51" s="104">
        <v>637.28</v>
      </c>
      <c r="J51" s="104">
        <v>515.41999999999996</v>
      </c>
      <c r="K51" s="104">
        <v>454.19</v>
      </c>
      <c r="L51" s="104">
        <v>402.52</v>
      </c>
      <c r="M51" s="104">
        <v>618.11</v>
      </c>
      <c r="N51" s="104">
        <v>417.22</v>
      </c>
      <c r="P51" s="182">
        <v>517.24</v>
      </c>
      <c r="Q51" s="182">
        <v>772.27</v>
      </c>
      <c r="R51" s="182">
        <v>431.62</v>
      </c>
      <c r="S51" s="182">
        <v>493.8</v>
      </c>
      <c r="T51" s="182">
        <v>578.54999999999995</v>
      </c>
      <c r="U51" s="182">
        <v>499.82</v>
      </c>
      <c r="V51" s="182">
        <v>637.28</v>
      </c>
      <c r="W51" s="182">
        <v>515.41999999999996</v>
      </c>
      <c r="X51" s="182">
        <v>454.19</v>
      </c>
      <c r="Y51" s="182">
        <v>402.52</v>
      </c>
      <c r="Z51" s="182">
        <v>618.11</v>
      </c>
      <c r="AA51" s="182">
        <v>417.22</v>
      </c>
      <c r="AB51" s="161"/>
    </row>
    <row r="52" spans="1:28" s="94" customFormat="1" ht="15.6" customHeight="1" x14ac:dyDescent="0.2">
      <c r="A52" s="103"/>
      <c r="B52" s="117" t="s">
        <v>143</v>
      </c>
      <c r="C52" s="109">
        <v>57</v>
      </c>
      <c r="D52" s="109">
        <v>86</v>
      </c>
      <c r="E52" s="109">
        <v>48</v>
      </c>
      <c r="F52" s="109">
        <v>55</v>
      </c>
      <c r="G52" s="109">
        <v>65</v>
      </c>
      <c r="H52" s="109">
        <v>56</v>
      </c>
      <c r="I52" s="109">
        <v>72</v>
      </c>
      <c r="J52" s="109">
        <v>59</v>
      </c>
      <c r="K52" s="109">
        <v>53</v>
      </c>
      <c r="L52" s="109">
        <v>48</v>
      </c>
      <c r="M52" s="109">
        <v>74</v>
      </c>
      <c r="N52" s="109">
        <v>50</v>
      </c>
      <c r="P52" s="149">
        <v>57</v>
      </c>
      <c r="Q52" s="149">
        <v>86</v>
      </c>
      <c r="R52" s="149">
        <v>48</v>
      </c>
      <c r="S52" s="149">
        <v>55</v>
      </c>
      <c r="T52" s="149">
        <v>65</v>
      </c>
      <c r="U52" s="149">
        <v>56</v>
      </c>
      <c r="V52" s="149">
        <v>72</v>
      </c>
      <c r="W52" s="149">
        <v>59</v>
      </c>
      <c r="X52" s="149">
        <v>53</v>
      </c>
      <c r="Y52" s="149">
        <v>48</v>
      </c>
      <c r="Z52" s="149">
        <v>74</v>
      </c>
      <c r="AA52" s="149">
        <v>50</v>
      </c>
      <c r="AB52" s="149"/>
    </row>
    <row r="53" spans="1:28" s="94" customFormat="1" ht="15.6" customHeight="1" x14ac:dyDescent="0.2">
      <c r="A53" s="103"/>
      <c r="B53" s="117" t="s">
        <v>142</v>
      </c>
      <c r="C53" s="109">
        <v>11020</v>
      </c>
      <c r="D53" s="109">
        <v>11136</v>
      </c>
      <c r="E53" s="109">
        <v>11121</v>
      </c>
      <c r="F53" s="109">
        <v>11138</v>
      </c>
      <c r="G53" s="109">
        <v>11235</v>
      </c>
      <c r="H53" s="109">
        <v>11204</v>
      </c>
      <c r="I53" s="109">
        <v>11298</v>
      </c>
      <c r="J53" s="109">
        <v>11447</v>
      </c>
      <c r="K53" s="109">
        <v>11669</v>
      </c>
      <c r="L53" s="109">
        <v>11925</v>
      </c>
      <c r="M53" s="109">
        <v>11972</v>
      </c>
      <c r="N53" s="109">
        <v>11984</v>
      </c>
      <c r="P53" s="493">
        <v>11020</v>
      </c>
      <c r="Q53" s="495">
        <v>11136</v>
      </c>
      <c r="R53" s="495">
        <v>11121</v>
      </c>
      <c r="S53" s="493">
        <v>11138</v>
      </c>
      <c r="T53" s="493">
        <v>11235</v>
      </c>
      <c r="U53" s="493">
        <v>11204</v>
      </c>
      <c r="V53" s="493">
        <v>11298</v>
      </c>
      <c r="W53" s="493">
        <v>11447</v>
      </c>
      <c r="X53" s="493">
        <v>11669</v>
      </c>
      <c r="Y53" s="493">
        <v>11925</v>
      </c>
      <c r="Z53" s="493">
        <v>11972</v>
      </c>
      <c r="AA53" s="493">
        <v>11984</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19.7</v>
      </c>
      <c r="D85" s="104">
        <v>16.239999999999998</v>
      </c>
      <c r="E85" s="104">
        <v>14.27</v>
      </c>
      <c r="F85" s="104">
        <v>14.61</v>
      </c>
      <c r="G85" s="104">
        <v>13.78</v>
      </c>
      <c r="H85" s="104">
        <v>15.77</v>
      </c>
      <c r="I85" s="104">
        <v>12.82</v>
      </c>
      <c r="J85" s="104">
        <v>18.82</v>
      </c>
      <c r="K85" s="104">
        <v>17.04</v>
      </c>
      <c r="L85" s="104">
        <v>16.96</v>
      </c>
      <c r="M85" s="104">
        <v>17.77</v>
      </c>
      <c r="N85" s="104">
        <v>14.64</v>
      </c>
      <c r="P85" s="182">
        <v>19.7</v>
      </c>
      <c r="Q85" s="182">
        <v>16.239999999999998</v>
      </c>
      <c r="R85" s="182">
        <v>14.27</v>
      </c>
      <c r="S85" s="182">
        <v>14.61</v>
      </c>
      <c r="T85" s="182">
        <v>13.78</v>
      </c>
      <c r="U85" s="182">
        <v>15.77</v>
      </c>
      <c r="V85" s="182">
        <v>12.82</v>
      </c>
      <c r="W85" s="182">
        <v>18.82</v>
      </c>
      <c r="X85" s="182">
        <v>17.04</v>
      </c>
      <c r="Y85" s="182">
        <v>16.96</v>
      </c>
      <c r="Z85" s="182">
        <v>17.77</v>
      </c>
      <c r="AA85" s="182">
        <v>14.64</v>
      </c>
      <c r="AB85" s="149"/>
    </row>
    <row r="86" spans="1:28" s="108" customFormat="1" ht="15.6" customHeight="1" x14ac:dyDescent="0.2">
      <c r="A86" s="106" t="str">
        <f>$A$16</f>
        <v>Pierce County</v>
      </c>
      <c r="B86" s="107"/>
      <c r="C86" s="104">
        <v>20.100000000000001</v>
      </c>
      <c r="D86" s="104">
        <v>20.73</v>
      </c>
      <c r="E86" s="104">
        <v>14.97</v>
      </c>
      <c r="F86" s="104">
        <v>16.739999999999998</v>
      </c>
      <c r="G86" s="104">
        <v>17.3</v>
      </c>
      <c r="H86" s="104">
        <v>18.36</v>
      </c>
      <c r="I86" s="104">
        <v>14.5</v>
      </c>
      <c r="J86" s="104">
        <v>19.170000000000002</v>
      </c>
      <c r="K86" s="104">
        <v>17.79</v>
      </c>
      <c r="L86" s="104">
        <v>14.38</v>
      </c>
      <c r="M86" s="104">
        <v>20.260000000000002</v>
      </c>
      <c r="N86" s="104">
        <v>12.44</v>
      </c>
      <c r="P86" s="182">
        <v>20.100000000000001</v>
      </c>
      <c r="Q86" s="182">
        <v>20.73</v>
      </c>
      <c r="R86" s="182">
        <v>14.97</v>
      </c>
      <c r="S86" s="182">
        <v>16.739999999999998</v>
      </c>
      <c r="T86" s="182">
        <v>17.3</v>
      </c>
      <c r="U86" s="182">
        <v>18.36</v>
      </c>
      <c r="V86" s="182">
        <v>14.5</v>
      </c>
      <c r="W86" s="182">
        <v>19.170000000000002</v>
      </c>
      <c r="X86" s="182">
        <v>17.79</v>
      </c>
      <c r="Y86" s="182">
        <v>14.38</v>
      </c>
      <c r="Z86" s="182">
        <v>20.260000000000002</v>
      </c>
      <c r="AA86" s="182">
        <v>12.44</v>
      </c>
      <c r="AB86" s="161"/>
    </row>
    <row r="87" spans="1:28" s="94" customFormat="1" ht="15.6" customHeight="1" x14ac:dyDescent="0.2">
      <c r="A87" s="103"/>
      <c r="B87" s="117" t="s">
        <v>140</v>
      </c>
      <c r="C87" s="109">
        <v>38</v>
      </c>
      <c r="D87" s="109">
        <v>39</v>
      </c>
      <c r="E87" s="109">
        <v>28</v>
      </c>
      <c r="F87" s="109">
        <v>31</v>
      </c>
      <c r="G87" s="109">
        <v>32</v>
      </c>
      <c r="H87" s="109">
        <v>34</v>
      </c>
      <c r="I87" s="109">
        <v>27</v>
      </c>
      <c r="J87" s="109">
        <v>36</v>
      </c>
      <c r="K87" s="109">
        <v>34</v>
      </c>
      <c r="L87" s="109">
        <v>28</v>
      </c>
      <c r="M87" s="109">
        <v>40</v>
      </c>
      <c r="N87" s="109">
        <v>25</v>
      </c>
      <c r="P87" s="149">
        <v>38</v>
      </c>
      <c r="Q87" s="149">
        <v>39</v>
      </c>
      <c r="R87" s="149">
        <v>28</v>
      </c>
      <c r="S87" s="149">
        <v>31</v>
      </c>
      <c r="T87" s="149">
        <v>32</v>
      </c>
      <c r="U87" s="149">
        <v>34</v>
      </c>
      <c r="V87" s="149">
        <v>27</v>
      </c>
      <c r="W87" s="149">
        <v>36</v>
      </c>
      <c r="X87" s="149">
        <v>34</v>
      </c>
      <c r="Y87" s="149">
        <v>28</v>
      </c>
      <c r="Z87" s="149">
        <v>40</v>
      </c>
      <c r="AA87" s="149">
        <v>25</v>
      </c>
      <c r="AB87" s="149"/>
    </row>
    <row r="88" spans="1:28" s="94" customFormat="1" ht="15.6" customHeight="1" x14ac:dyDescent="0.2">
      <c r="A88" s="103"/>
      <c r="B88" s="117" t="s">
        <v>139</v>
      </c>
      <c r="C88" s="109">
        <v>189077</v>
      </c>
      <c r="D88" s="109">
        <v>188120</v>
      </c>
      <c r="E88" s="109">
        <v>187022</v>
      </c>
      <c r="F88" s="109">
        <v>185130</v>
      </c>
      <c r="G88" s="109">
        <v>185008</v>
      </c>
      <c r="H88" s="109">
        <v>185178</v>
      </c>
      <c r="I88" s="109">
        <v>186183</v>
      </c>
      <c r="J88" s="109">
        <v>187828</v>
      </c>
      <c r="K88" s="109">
        <v>191121</v>
      </c>
      <c r="L88" s="109">
        <v>194714</v>
      </c>
      <c r="M88" s="109">
        <v>197471</v>
      </c>
      <c r="N88" s="109">
        <v>200907</v>
      </c>
      <c r="P88" s="493">
        <v>189077</v>
      </c>
      <c r="Q88" s="495">
        <v>188120</v>
      </c>
      <c r="R88" s="495">
        <v>187022</v>
      </c>
      <c r="S88" s="493">
        <v>185130</v>
      </c>
      <c r="T88" s="493">
        <v>185008</v>
      </c>
      <c r="U88" s="493">
        <v>185178</v>
      </c>
      <c r="V88" s="493">
        <v>186183</v>
      </c>
      <c r="W88" s="493">
        <v>187828</v>
      </c>
      <c r="X88" s="493">
        <v>191121</v>
      </c>
      <c r="Y88" s="493">
        <v>194714</v>
      </c>
      <c r="Z88" s="493">
        <v>197471</v>
      </c>
      <c r="AA88" s="493">
        <v>200907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5.6</v>
      </c>
      <c r="D120" s="104">
        <v>5.41</v>
      </c>
      <c r="E120" s="104">
        <v>4.54</v>
      </c>
      <c r="F120" s="104">
        <v>4.57</v>
      </c>
      <c r="G120" s="104">
        <v>3.72</v>
      </c>
      <c r="H120" s="104">
        <v>3.28</v>
      </c>
      <c r="I120" s="104">
        <v>2.62</v>
      </c>
      <c r="J120" s="104">
        <v>2.86</v>
      </c>
      <c r="K120" s="104">
        <v>2.52</v>
      </c>
      <c r="L120" s="104">
        <v>2.14</v>
      </c>
      <c r="M120" s="104">
        <v>2.0499999999999998</v>
      </c>
      <c r="N120" s="104">
        <v>1.74</v>
      </c>
      <c r="P120" s="182">
        <v>5.6</v>
      </c>
      <c r="Q120" s="182">
        <v>5.41</v>
      </c>
      <c r="R120" s="182">
        <v>4.54</v>
      </c>
      <c r="S120" s="182">
        <v>4.57</v>
      </c>
      <c r="T120" s="182">
        <v>3.72</v>
      </c>
      <c r="U120" s="182">
        <v>3.28</v>
      </c>
      <c r="V120" s="182">
        <v>2.62</v>
      </c>
      <c r="W120" s="182">
        <v>2.86</v>
      </c>
      <c r="X120" s="182">
        <v>2.52</v>
      </c>
      <c r="Y120" s="182">
        <v>2.14</v>
      </c>
      <c r="Z120" s="182">
        <v>2.0499999999999998</v>
      </c>
      <c r="AA120" s="182">
        <v>1.74</v>
      </c>
      <c r="AB120" s="149"/>
    </row>
    <row r="121" spans="1:28" s="108" customFormat="1" ht="15.6" customHeight="1" x14ac:dyDescent="0.2">
      <c r="A121" s="106" t="str">
        <f>$A$16</f>
        <v>Pierce County</v>
      </c>
      <c r="B121" s="107"/>
      <c r="C121" s="104">
        <v>6.73</v>
      </c>
      <c r="D121" s="104">
        <v>5.97</v>
      </c>
      <c r="E121" s="104">
        <v>5.29</v>
      </c>
      <c r="F121" s="104">
        <v>5.16</v>
      </c>
      <c r="G121" s="104">
        <v>4.03</v>
      </c>
      <c r="H121" s="104">
        <v>3.56</v>
      </c>
      <c r="I121" s="104">
        <v>3.03</v>
      </c>
      <c r="J121" s="104">
        <v>2.92</v>
      </c>
      <c r="K121" s="104">
        <v>2.91</v>
      </c>
      <c r="L121" s="104">
        <v>2.2799999999999998</v>
      </c>
      <c r="M121" s="104">
        <v>2.13</v>
      </c>
      <c r="N121" s="104">
        <v>1.71</v>
      </c>
      <c r="P121" s="182">
        <v>6.73</v>
      </c>
      <c r="Q121" s="182">
        <v>5.97</v>
      </c>
      <c r="R121" s="182">
        <v>5.29</v>
      </c>
      <c r="S121" s="182">
        <v>5.16</v>
      </c>
      <c r="T121" s="182">
        <v>4.03</v>
      </c>
      <c r="U121" s="182">
        <v>3.56</v>
      </c>
      <c r="V121" s="182">
        <v>3.03</v>
      </c>
      <c r="W121" s="182">
        <v>2.92</v>
      </c>
      <c r="X121" s="182">
        <v>2.91</v>
      </c>
      <c r="Y121" s="182">
        <v>2.2799999999999998</v>
      </c>
      <c r="Z121" s="182">
        <v>2.13</v>
      </c>
      <c r="AA121" s="182">
        <v>1.71</v>
      </c>
      <c r="AB121" s="161"/>
    </row>
    <row r="122" spans="1:28" s="94" customFormat="1" ht="15.6" customHeight="1" x14ac:dyDescent="0.2">
      <c r="A122" s="103"/>
      <c r="B122" s="103" t="s">
        <v>138</v>
      </c>
      <c r="C122" s="109">
        <v>300</v>
      </c>
      <c r="D122" s="109">
        <v>264</v>
      </c>
      <c r="E122" s="109">
        <v>231</v>
      </c>
      <c r="F122" s="109">
        <v>224</v>
      </c>
      <c r="G122" s="109">
        <v>172</v>
      </c>
      <c r="H122" s="109">
        <v>150</v>
      </c>
      <c r="I122" s="109">
        <v>127</v>
      </c>
      <c r="J122" s="109">
        <v>122</v>
      </c>
      <c r="K122" s="109">
        <v>122</v>
      </c>
      <c r="L122" s="109">
        <v>97</v>
      </c>
      <c r="M122" s="109">
        <v>92</v>
      </c>
      <c r="N122" s="109">
        <v>75</v>
      </c>
      <c r="P122" s="149">
        <v>300</v>
      </c>
      <c r="Q122" s="149">
        <v>264</v>
      </c>
      <c r="R122" s="149">
        <v>231</v>
      </c>
      <c r="S122" s="149">
        <v>224</v>
      </c>
      <c r="T122" s="149">
        <v>172</v>
      </c>
      <c r="U122" s="149">
        <v>150</v>
      </c>
      <c r="V122" s="149">
        <v>127</v>
      </c>
      <c r="W122" s="149">
        <v>122</v>
      </c>
      <c r="X122" s="149">
        <v>122</v>
      </c>
      <c r="Y122" s="149">
        <v>97</v>
      </c>
      <c r="Z122" s="149">
        <v>92</v>
      </c>
      <c r="AA122" s="149">
        <v>75</v>
      </c>
      <c r="AB122" s="149"/>
    </row>
    <row r="123" spans="1:28" s="94" customFormat="1" ht="15.6" customHeight="1" x14ac:dyDescent="0.2">
      <c r="A123" s="103"/>
      <c r="B123" s="103" t="s">
        <v>137</v>
      </c>
      <c r="C123" s="109">
        <v>44550</v>
      </c>
      <c r="D123" s="109">
        <v>44233</v>
      </c>
      <c r="E123" s="109">
        <v>43687</v>
      </c>
      <c r="F123" s="109">
        <v>43376</v>
      </c>
      <c r="G123" s="109">
        <v>42674</v>
      </c>
      <c r="H123" s="109">
        <v>42103</v>
      </c>
      <c r="I123" s="109">
        <v>41907</v>
      </c>
      <c r="J123" s="109">
        <v>41823</v>
      </c>
      <c r="K123" s="109">
        <v>41958</v>
      </c>
      <c r="L123" s="109">
        <v>42524</v>
      </c>
      <c r="M123" s="109">
        <v>43171</v>
      </c>
      <c r="N123" s="109">
        <v>43988</v>
      </c>
      <c r="P123" s="493">
        <v>44550</v>
      </c>
      <c r="Q123" s="495">
        <v>44233</v>
      </c>
      <c r="R123" s="495">
        <v>43687</v>
      </c>
      <c r="S123" s="493">
        <v>43376</v>
      </c>
      <c r="T123" s="493">
        <v>42674</v>
      </c>
      <c r="U123" s="493">
        <v>42103</v>
      </c>
      <c r="V123" s="493">
        <v>41907</v>
      </c>
      <c r="W123" s="493">
        <v>41823</v>
      </c>
      <c r="X123" s="493">
        <v>41958</v>
      </c>
      <c r="Y123" s="493">
        <v>42524</v>
      </c>
      <c r="Z123" s="493">
        <v>43171</v>
      </c>
      <c r="AA123" s="493">
        <v>43988</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4.6500000000000004</v>
      </c>
      <c r="D155" s="104">
        <v>4.49</v>
      </c>
      <c r="E155" s="104">
        <v>4.5</v>
      </c>
      <c r="F155" s="104">
        <v>4.62</v>
      </c>
      <c r="G155" s="104">
        <v>4.54</v>
      </c>
      <c r="H155" s="104">
        <v>4.2300000000000004</v>
      </c>
      <c r="I155" s="104">
        <v>4.32</v>
      </c>
      <c r="J155" s="104">
        <v>4.4800000000000004</v>
      </c>
      <c r="K155" s="104">
        <v>5.08</v>
      </c>
      <c r="L155" s="104">
        <v>5.18</v>
      </c>
      <c r="M155" s="104">
        <v>5.53</v>
      </c>
      <c r="N155" s="104">
        <v>5.58</v>
      </c>
      <c r="P155" s="182">
        <v>4.6500000000000004</v>
      </c>
      <c r="Q155" s="182">
        <v>4.49</v>
      </c>
      <c r="R155" s="182">
        <v>4.5</v>
      </c>
      <c r="S155" s="182">
        <v>4.62</v>
      </c>
      <c r="T155" s="182">
        <v>4.54</v>
      </c>
      <c r="U155" s="182">
        <v>4.2300000000000004</v>
      </c>
      <c r="V155" s="182">
        <v>4.32</v>
      </c>
      <c r="W155" s="182">
        <v>4.4800000000000004</v>
      </c>
      <c r="X155" s="182">
        <v>5.08</v>
      </c>
      <c r="Y155" s="182">
        <v>5.18</v>
      </c>
      <c r="Z155" s="182">
        <v>5.53</v>
      </c>
      <c r="AA155" s="182">
        <v>5.58</v>
      </c>
      <c r="AB155" s="149"/>
    </row>
    <row r="156" spans="1:28" s="108" customFormat="1" ht="15.6" customHeight="1" x14ac:dyDescent="0.2">
      <c r="A156" s="106" t="str">
        <f>$A$16</f>
        <v>Pierce County</v>
      </c>
      <c r="B156" s="107"/>
      <c r="C156" s="104">
        <v>5.9</v>
      </c>
      <c r="D156" s="104">
        <v>5.64</v>
      </c>
      <c r="E156" s="104">
        <v>5.73</v>
      </c>
      <c r="F156" s="104">
        <v>5.65</v>
      </c>
      <c r="G156" s="104">
        <v>5.8</v>
      </c>
      <c r="H156" s="104">
        <v>5.23</v>
      </c>
      <c r="I156" s="104">
        <v>5.35</v>
      </c>
      <c r="J156" s="104">
        <v>5.67</v>
      </c>
      <c r="K156" s="104">
        <v>6.13</v>
      </c>
      <c r="L156" s="104">
        <v>6.61</v>
      </c>
      <c r="M156" s="104">
        <v>7.3</v>
      </c>
      <c r="N156" s="104">
        <v>7.31</v>
      </c>
      <c r="P156" s="182">
        <v>5.9</v>
      </c>
      <c r="Q156" s="182">
        <v>5.64</v>
      </c>
      <c r="R156" s="182">
        <v>5.73</v>
      </c>
      <c r="S156" s="182">
        <v>5.65</v>
      </c>
      <c r="T156" s="182">
        <v>5.8</v>
      </c>
      <c r="U156" s="182">
        <v>5.23</v>
      </c>
      <c r="V156" s="182">
        <v>5.35</v>
      </c>
      <c r="W156" s="182">
        <v>5.67</v>
      </c>
      <c r="X156" s="182">
        <v>6.13</v>
      </c>
      <c r="Y156" s="182">
        <v>6.61</v>
      </c>
      <c r="Z156" s="182">
        <v>7.3</v>
      </c>
      <c r="AA156" s="182">
        <v>7.31</v>
      </c>
      <c r="AB156" s="161"/>
    </row>
    <row r="157" spans="1:28" s="94" customFormat="1" ht="15.6" customHeight="1" x14ac:dyDescent="0.2">
      <c r="A157" s="103"/>
      <c r="B157" s="103" t="s">
        <v>135</v>
      </c>
      <c r="C157" s="109">
        <v>1313</v>
      </c>
      <c r="D157" s="109">
        <v>1251</v>
      </c>
      <c r="E157" s="109">
        <v>1263</v>
      </c>
      <c r="F157" s="109">
        <v>1231</v>
      </c>
      <c r="G157" s="109">
        <v>1257</v>
      </c>
      <c r="H157" s="109">
        <v>1127</v>
      </c>
      <c r="I157" s="109">
        <v>1156</v>
      </c>
      <c r="J157" s="109">
        <v>1234</v>
      </c>
      <c r="K157" s="109">
        <v>1359</v>
      </c>
      <c r="L157" s="109">
        <v>1491</v>
      </c>
      <c r="M157" s="109">
        <v>1669</v>
      </c>
      <c r="N157" s="109">
        <v>1700</v>
      </c>
      <c r="P157" s="493">
        <v>1313</v>
      </c>
      <c r="Q157" s="493">
        <v>1251</v>
      </c>
      <c r="R157" s="493">
        <v>1263</v>
      </c>
      <c r="S157" s="493">
        <v>1231</v>
      </c>
      <c r="T157" s="493">
        <v>1257</v>
      </c>
      <c r="U157" s="493">
        <v>1127</v>
      </c>
      <c r="V157" s="493">
        <v>1156</v>
      </c>
      <c r="W157" s="493">
        <v>1234</v>
      </c>
      <c r="X157" s="493">
        <v>1359</v>
      </c>
      <c r="Y157" s="493">
        <v>1491</v>
      </c>
      <c r="Z157" s="493">
        <v>1669</v>
      </c>
      <c r="AA157" s="493">
        <v>1700</v>
      </c>
      <c r="AB157" s="149"/>
    </row>
    <row r="158" spans="1:28" s="94" customFormat="1" ht="15.6" customHeight="1" x14ac:dyDescent="0.2">
      <c r="A158" s="103"/>
      <c r="B158" s="103" t="s">
        <v>134</v>
      </c>
      <c r="C158" s="109">
        <v>222633</v>
      </c>
      <c r="D158" s="109">
        <v>221991</v>
      </c>
      <c r="E158" s="109">
        <v>220369</v>
      </c>
      <c r="F158" s="109">
        <v>217981</v>
      </c>
      <c r="G158" s="109">
        <v>216643</v>
      </c>
      <c r="H158" s="109">
        <v>215398</v>
      </c>
      <c r="I158" s="109">
        <v>215961</v>
      </c>
      <c r="J158" s="109">
        <v>217821</v>
      </c>
      <c r="K158" s="109">
        <v>221649</v>
      </c>
      <c r="L158" s="109">
        <v>225643</v>
      </c>
      <c r="M158" s="109">
        <v>228681</v>
      </c>
      <c r="N158" s="109">
        <v>232493</v>
      </c>
      <c r="P158" s="493">
        <v>222633</v>
      </c>
      <c r="Q158" s="493">
        <v>221991</v>
      </c>
      <c r="R158" s="493">
        <v>220369</v>
      </c>
      <c r="S158" s="493">
        <v>217981</v>
      </c>
      <c r="T158" s="493">
        <v>216643</v>
      </c>
      <c r="U158" s="493">
        <v>215398</v>
      </c>
      <c r="V158" s="493">
        <v>215961</v>
      </c>
      <c r="W158" s="493">
        <v>217821</v>
      </c>
      <c r="X158" s="493">
        <v>221649</v>
      </c>
      <c r="Y158" s="493">
        <v>225643</v>
      </c>
      <c r="Z158" s="493">
        <v>228681</v>
      </c>
      <c r="AA158" s="493">
        <v>232493</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36.130000000000003</v>
      </c>
      <c r="D190" s="104">
        <v>56.34</v>
      </c>
      <c r="E190" s="104">
        <v>55.94</v>
      </c>
      <c r="F190" s="104">
        <v>60.05</v>
      </c>
      <c r="G190" s="104">
        <v>59.83</v>
      </c>
      <c r="H190" s="104">
        <v>82.16</v>
      </c>
      <c r="I190" s="104">
        <v>75.989999999999995</v>
      </c>
      <c r="J190" s="104">
        <v>105.73</v>
      </c>
      <c r="K190" s="104">
        <v>141.22</v>
      </c>
      <c r="L190" s="104">
        <v>243.38</v>
      </c>
      <c r="M190" s="104">
        <v>312.32</v>
      </c>
      <c r="N190" s="104">
        <v>326.86</v>
      </c>
      <c r="P190" s="182">
        <v>36.130000000000003</v>
      </c>
      <c r="Q190" s="182">
        <v>56.34</v>
      </c>
      <c r="R190" s="182">
        <v>55.94</v>
      </c>
      <c r="S190" s="182">
        <v>60.05</v>
      </c>
      <c r="T190" s="182">
        <v>59.83</v>
      </c>
      <c r="U190" s="182">
        <v>82.16</v>
      </c>
      <c r="V190" s="182">
        <v>75.989999999999995</v>
      </c>
      <c r="W190" s="182">
        <v>105.73</v>
      </c>
      <c r="X190" s="182">
        <v>141.22</v>
      </c>
      <c r="Y190" s="182">
        <v>243.38</v>
      </c>
      <c r="Z190" s="182">
        <v>312.32</v>
      </c>
      <c r="AA190" s="182">
        <v>326.86</v>
      </c>
      <c r="AB190" s="149"/>
    </row>
    <row r="191" spans="1:28" s="108" customFormat="1" ht="15.6" customHeight="1" x14ac:dyDescent="0.2">
      <c r="A191" s="106" t="str">
        <f>$A$16</f>
        <v>Pierce County</v>
      </c>
      <c r="B191" s="107"/>
      <c r="C191" s="104">
        <v>36.17</v>
      </c>
      <c r="D191" s="104">
        <v>43.08</v>
      </c>
      <c r="E191" s="104">
        <v>52.56</v>
      </c>
      <c r="F191" s="104">
        <v>49.49</v>
      </c>
      <c r="G191" s="104">
        <v>68.8</v>
      </c>
      <c r="H191" s="104">
        <v>75.47</v>
      </c>
      <c r="I191" s="104">
        <v>65.38</v>
      </c>
      <c r="J191" s="104">
        <v>79.45</v>
      </c>
      <c r="K191" s="104">
        <v>93.14</v>
      </c>
      <c r="L191" s="104">
        <v>101.12</v>
      </c>
      <c r="M191" s="104">
        <v>148.15</v>
      </c>
      <c r="N191" s="104">
        <v>152.1</v>
      </c>
      <c r="P191" s="182">
        <v>36.17</v>
      </c>
      <c r="Q191" s="182">
        <v>43.08</v>
      </c>
      <c r="R191" s="182">
        <v>52.56</v>
      </c>
      <c r="S191" s="182">
        <v>49.49</v>
      </c>
      <c r="T191" s="182">
        <v>68.8</v>
      </c>
      <c r="U191" s="182">
        <v>75.47</v>
      </c>
      <c r="V191" s="182">
        <v>65.38</v>
      </c>
      <c r="W191" s="182">
        <v>79.45</v>
      </c>
      <c r="X191" s="182">
        <v>93.14</v>
      </c>
      <c r="Y191" s="182">
        <v>101.12</v>
      </c>
      <c r="Z191" s="182">
        <v>148.15</v>
      </c>
      <c r="AA191" s="182">
        <v>152.1</v>
      </c>
      <c r="AB191" s="161"/>
    </row>
    <row r="192" spans="1:28" s="94" customFormat="1" ht="15.6" customHeight="1" x14ac:dyDescent="0.2">
      <c r="A192" s="103"/>
      <c r="B192" s="105" t="s">
        <v>133</v>
      </c>
      <c r="C192" s="109">
        <v>33</v>
      </c>
      <c r="D192" s="109">
        <v>39</v>
      </c>
      <c r="E192" s="109">
        <v>47</v>
      </c>
      <c r="F192" s="109">
        <v>44</v>
      </c>
      <c r="G192" s="109">
        <v>60</v>
      </c>
      <c r="H192" s="109">
        <v>65</v>
      </c>
      <c r="I192" s="109">
        <v>56</v>
      </c>
      <c r="J192" s="109">
        <v>68</v>
      </c>
      <c r="K192" s="109">
        <v>80</v>
      </c>
      <c r="L192" s="109">
        <v>88</v>
      </c>
      <c r="M192" s="109">
        <v>131</v>
      </c>
      <c r="N192" s="109">
        <v>137</v>
      </c>
      <c r="P192" s="149">
        <v>33</v>
      </c>
      <c r="Q192" s="149">
        <v>39</v>
      </c>
      <c r="R192" s="149">
        <v>47</v>
      </c>
      <c r="S192" s="149">
        <v>44</v>
      </c>
      <c r="T192" s="149">
        <v>60</v>
      </c>
      <c r="U192" s="149">
        <v>65</v>
      </c>
      <c r="V192" s="149">
        <v>56</v>
      </c>
      <c r="W192" s="149">
        <v>68</v>
      </c>
      <c r="X192" s="149">
        <v>80</v>
      </c>
      <c r="Y192" s="149">
        <v>88</v>
      </c>
      <c r="Z192" s="149">
        <v>131</v>
      </c>
      <c r="AA192" s="149">
        <v>137</v>
      </c>
      <c r="AB192" s="149"/>
    </row>
    <row r="193" spans="1:28" s="94" customFormat="1" ht="15.6" customHeight="1" x14ac:dyDescent="0.2">
      <c r="A193" s="103"/>
      <c r="B193" s="105" t="s">
        <v>132</v>
      </c>
      <c r="C193" s="109">
        <v>91236</v>
      </c>
      <c r="D193" s="109">
        <v>90534</v>
      </c>
      <c r="E193" s="109">
        <v>89427</v>
      </c>
      <c r="F193" s="109">
        <v>88901</v>
      </c>
      <c r="G193" s="109">
        <v>87209</v>
      </c>
      <c r="H193" s="109">
        <v>86128</v>
      </c>
      <c r="I193" s="109">
        <v>85655</v>
      </c>
      <c r="J193" s="109">
        <v>85590</v>
      </c>
      <c r="K193" s="109">
        <v>85891</v>
      </c>
      <c r="L193" s="109">
        <v>87022</v>
      </c>
      <c r="M193" s="109">
        <v>88421</v>
      </c>
      <c r="N193" s="109">
        <v>90073</v>
      </c>
      <c r="P193" s="493">
        <v>91236</v>
      </c>
      <c r="Q193" s="495">
        <v>90534</v>
      </c>
      <c r="R193" s="495">
        <v>89427</v>
      </c>
      <c r="S193" s="493">
        <v>88901</v>
      </c>
      <c r="T193" s="493">
        <v>87209</v>
      </c>
      <c r="U193" s="493">
        <v>86128</v>
      </c>
      <c r="V193" s="493">
        <v>85655</v>
      </c>
      <c r="W193" s="493">
        <v>85590</v>
      </c>
      <c r="X193" s="493">
        <v>85891</v>
      </c>
      <c r="Y193" s="493">
        <v>87022</v>
      </c>
      <c r="Z193" s="493">
        <v>88421</v>
      </c>
      <c r="AA193" s="493">
        <v>90073</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64.73</v>
      </c>
      <c r="D225" s="104">
        <v>63.05</v>
      </c>
      <c r="E225" s="104">
        <v>62.39</v>
      </c>
      <c r="F225" s="104">
        <v>61.54</v>
      </c>
      <c r="G225" s="104">
        <v>60.85</v>
      </c>
      <c r="H225" s="104">
        <v>60.99</v>
      </c>
      <c r="I225" s="104">
        <v>64.849999999999994</v>
      </c>
      <c r="J225" s="104">
        <v>65.19</v>
      </c>
      <c r="K225" s="104">
        <v>66.58</v>
      </c>
      <c r="L225" s="104">
        <v>66.14</v>
      </c>
      <c r="M225" s="104">
        <v>67.16</v>
      </c>
      <c r="N225" s="104">
        <v>68.849999999999994</v>
      </c>
      <c r="P225" s="182">
        <v>64.73</v>
      </c>
      <c r="Q225" s="182">
        <v>63.05</v>
      </c>
      <c r="R225" s="182">
        <v>62.39</v>
      </c>
      <c r="S225" s="182">
        <v>61.54</v>
      </c>
      <c r="T225" s="182">
        <v>60.85</v>
      </c>
      <c r="U225" s="182">
        <v>60.99</v>
      </c>
      <c r="V225" s="182">
        <v>64.849999999999994</v>
      </c>
      <c r="W225" s="182">
        <v>65.19</v>
      </c>
      <c r="X225" s="182">
        <v>66.58</v>
      </c>
      <c r="Y225" s="182">
        <v>66.14</v>
      </c>
      <c r="Z225" s="182">
        <v>67.16</v>
      </c>
      <c r="AA225" s="182">
        <v>68.849999999999994</v>
      </c>
      <c r="AB225" s="149"/>
    </row>
    <row r="226" spans="1:28" s="108" customFormat="1" ht="15.6" customHeight="1" x14ac:dyDescent="0.2">
      <c r="A226" s="106" t="str">
        <f>$A$16</f>
        <v>Pierce County</v>
      </c>
      <c r="B226" s="107"/>
      <c r="C226" s="104">
        <v>64.67</v>
      </c>
      <c r="D226" s="104">
        <v>63.47</v>
      </c>
      <c r="E226" s="104">
        <v>64.900000000000006</v>
      </c>
      <c r="F226" s="104">
        <v>59.56</v>
      </c>
      <c r="G226" s="104">
        <v>63.41</v>
      </c>
      <c r="H226" s="104">
        <v>65.2</v>
      </c>
      <c r="I226" s="104">
        <v>66.86</v>
      </c>
      <c r="J226" s="104">
        <v>65.42</v>
      </c>
      <c r="K226" s="104">
        <v>67.12</v>
      </c>
      <c r="L226" s="104">
        <v>65.290000000000006</v>
      </c>
      <c r="M226" s="104">
        <v>68.27</v>
      </c>
      <c r="N226" s="104">
        <v>70.3</v>
      </c>
      <c r="P226" s="182">
        <v>64.67</v>
      </c>
      <c r="Q226" s="182">
        <v>63.47</v>
      </c>
      <c r="R226" s="182">
        <v>64.900000000000006</v>
      </c>
      <c r="S226" s="182">
        <v>59.56</v>
      </c>
      <c r="T226" s="182">
        <v>63.41</v>
      </c>
      <c r="U226" s="182">
        <v>65.2</v>
      </c>
      <c r="V226" s="182">
        <v>66.86</v>
      </c>
      <c r="W226" s="182">
        <v>65.42</v>
      </c>
      <c r="X226" s="182">
        <v>67.12</v>
      </c>
      <c r="Y226" s="182">
        <v>65.290000000000006</v>
      </c>
      <c r="Z226" s="182">
        <v>68.27</v>
      </c>
      <c r="AA226" s="182">
        <v>70.3</v>
      </c>
      <c r="AB226" s="161"/>
    </row>
    <row r="227" spans="1:28" s="94" customFormat="1" ht="15.6" customHeight="1" x14ac:dyDescent="0.2">
      <c r="A227" s="103"/>
      <c r="B227" s="105" t="s">
        <v>130</v>
      </c>
      <c r="C227" s="109">
        <v>731</v>
      </c>
      <c r="D227" s="109">
        <v>731</v>
      </c>
      <c r="E227" s="109">
        <v>755</v>
      </c>
      <c r="F227" s="109">
        <v>635</v>
      </c>
      <c r="G227" s="109">
        <v>713</v>
      </c>
      <c r="H227" s="109">
        <v>735</v>
      </c>
      <c r="I227" s="109">
        <v>744</v>
      </c>
      <c r="J227" s="109">
        <v>764</v>
      </c>
      <c r="K227" s="109">
        <v>775</v>
      </c>
      <c r="L227" s="109">
        <v>767</v>
      </c>
      <c r="M227" s="109">
        <v>775</v>
      </c>
      <c r="N227" s="109">
        <v>812</v>
      </c>
      <c r="P227" s="149">
        <v>731</v>
      </c>
      <c r="Q227" s="149">
        <v>731</v>
      </c>
      <c r="R227" s="149">
        <v>755</v>
      </c>
      <c r="S227" s="149">
        <v>635</v>
      </c>
      <c r="T227" s="149">
        <v>713</v>
      </c>
      <c r="U227" s="149">
        <v>735</v>
      </c>
      <c r="V227" s="149">
        <v>744</v>
      </c>
      <c r="W227" s="149">
        <v>764</v>
      </c>
      <c r="X227" s="149">
        <v>775</v>
      </c>
      <c r="Y227" s="149">
        <v>767</v>
      </c>
      <c r="Z227" s="149">
        <v>775</v>
      </c>
      <c r="AA227" s="149">
        <v>812</v>
      </c>
      <c r="AB227" s="149"/>
    </row>
    <row r="228" spans="1:28" s="94" customFormat="1" ht="15.6" customHeight="1" x14ac:dyDescent="0.2">
      <c r="A228" s="103"/>
      <c r="B228" s="105" t="s">
        <v>129</v>
      </c>
      <c r="C228" s="109">
        <v>11303</v>
      </c>
      <c r="D228" s="109">
        <v>11517</v>
      </c>
      <c r="E228" s="109">
        <v>11634</v>
      </c>
      <c r="F228" s="109">
        <v>10662</v>
      </c>
      <c r="G228" s="109">
        <v>11244</v>
      </c>
      <c r="H228" s="109">
        <v>11273</v>
      </c>
      <c r="I228" s="109">
        <v>11127</v>
      </c>
      <c r="J228" s="109">
        <v>11678</v>
      </c>
      <c r="K228" s="109">
        <v>11547</v>
      </c>
      <c r="L228" s="109">
        <v>11748</v>
      </c>
      <c r="M228" s="109">
        <v>11352</v>
      </c>
      <c r="N228" s="109">
        <v>11550</v>
      </c>
      <c r="P228" s="493">
        <v>11303</v>
      </c>
      <c r="Q228" s="495">
        <v>11517</v>
      </c>
      <c r="R228" s="495">
        <v>11634</v>
      </c>
      <c r="S228" s="493">
        <v>10662</v>
      </c>
      <c r="T228" s="493">
        <v>11244</v>
      </c>
      <c r="U228" s="493">
        <v>11273</v>
      </c>
      <c r="V228" s="493">
        <v>11127</v>
      </c>
      <c r="W228" s="493">
        <v>11678</v>
      </c>
      <c r="X228" s="493">
        <v>11547</v>
      </c>
      <c r="Y228" s="493">
        <v>11748</v>
      </c>
      <c r="Z228" s="493">
        <v>11352</v>
      </c>
      <c r="AA228" s="493">
        <v>11550</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14.09</v>
      </c>
      <c r="D260" s="104">
        <v>14.94</v>
      </c>
      <c r="E260" s="104">
        <v>15.59</v>
      </c>
      <c r="F260" s="104">
        <v>15.35</v>
      </c>
      <c r="G260" s="104">
        <v>16.18</v>
      </c>
      <c r="H260" s="104">
        <v>17.25</v>
      </c>
      <c r="I260" s="104">
        <v>17.34</v>
      </c>
      <c r="J260" s="104">
        <v>17.57</v>
      </c>
      <c r="K260" s="104">
        <v>16.989999999999998</v>
      </c>
      <c r="L260" s="104">
        <v>14.38</v>
      </c>
      <c r="M260" s="104">
        <v>14.5</v>
      </c>
      <c r="N260" s="104">
        <v>14.28</v>
      </c>
      <c r="P260" s="182">
        <v>14.09</v>
      </c>
      <c r="Q260" s="182">
        <v>14.94</v>
      </c>
      <c r="R260" s="182">
        <v>15.59</v>
      </c>
      <c r="S260" s="182">
        <v>15.35</v>
      </c>
      <c r="T260" s="182">
        <v>16.18</v>
      </c>
      <c r="U260" s="182">
        <v>17.25</v>
      </c>
      <c r="V260" s="182">
        <v>17.34</v>
      </c>
      <c r="W260" s="182">
        <v>17.57</v>
      </c>
      <c r="X260" s="182">
        <v>16.989999999999998</v>
      </c>
      <c r="Y260" s="182">
        <v>14.38</v>
      </c>
      <c r="Z260" s="182">
        <v>14.5</v>
      </c>
      <c r="AA260" s="182">
        <v>14.28</v>
      </c>
      <c r="AB260" s="149"/>
    </row>
    <row r="261" spans="1:28" s="108" customFormat="1" ht="15.6" customHeight="1" x14ac:dyDescent="0.2">
      <c r="A261" s="106" t="str">
        <f>$A$16</f>
        <v>Pierce County</v>
      </c>
      <c r="B261" s="107"/>
      <c r="C261" s="104">
        <v>13.02</v>
      </c>
      <c r="D261" s="104">
        <v>13.46</v>
      </c>
      <c r="E261" s="104">
        <v>14</v>
      </c>
      <c r="F261" s="104">
        <v>13.91</v>
      </c>
      <c r="G261" s="104">
        <v>15.65</v>
      </c>
      <c r="H261" s="104">
        <v>17.149999999999999</v>
      </c>
      <c r="I261" s="104">
        <v>17.59</v>
      </c>
      <c r="J261" s="104">
        <v>17.760000000000002</v>
      </c>
      <c r="K261" s="104">
        <v>17.32</v>
      </c>
      <c r="L261" s="104">
        <v>14.49</v>
      </c>
      <c r="M261" s="104">
        <v>14.89</v>
      </c>
      <c r="N261" s="104">
        <v>14.33</v>
      </c>
      <c r="P261" s="182">
        <v>13.02</v>
      </c>
      <c r="Q261" s="182">
        <v>13.46</v>
      </c>
      <c r="R261" s="182">
        <v>14</v>
      </c>
      <c r="S261" s="182">
        <v>13.91</v>
      </c>
      <c r="T261" s="182">
        <v>15.65</v>
      </c>
      <c r="U261" s="182">
        <v>17.149999999999999</v>
      </c>
      <c r="V261" s="182">
        <v>17.59</v>
      </c>
      <c r="W261" s="182">
        <v>17.760000000000002</v>
      </c>
      <c r="X261" s="182">
        <v>17.32</v>
      </c>
      <c r="Y261" s="182">
        <v>14.49</v>
      </c>
      <c r="Z261" s="182">
        <v>14.89</v>
      </c>
      <c r="AA261" s="182">
        <v>14.33</v>
      </c>
      <c r="AB261" s="161"/>
    </row>
    <row r="262" spans="1:28" s="94" customFormat="1" ht="15.6" customHeight="1" x14ac:dyDescent="0.2">
      <c r="A262" s="103"/>
      <c r="B262" s="103" t="s">
        <v>127</v>
      </c>
      <c r="C262" s="109">
        <v>5130</v>
      </c>
      <c r="D262" s="109">
        <v>5342</v>
      </c>
      <c r="E262" s="109">
        <v>5880</v>
      </c>
      <c r="F262" s="109">
        <v>6399</v>
      </c>
      <c r="G262" s="109">
        <v>7187</v>
      </c>
      <c r="H262" s="109">
        <v>7869</v>
      </c>
      <c r="I262" s="109">
        <v>8249</v>
      </c>
      <c r="J262" s="109">
        <v>8401</v>
      </c>
      <c r="K262" s="109">
        <v>8058</v>
      </c>
      <c r="L262" s="109">
        <v>6637</v>
      </c>
      <c r="M262" s="109">
        <v>6812</v>
      </c>
      <c r="N262" s="109">
        <v>6772</v>
      </c>
      <c r="O262" s="124"/>
      <c r="P262" s="493">
        <v>5130</v>
      </c>
      <c r="Q262" s="493">
        <v>5342</v>
      </c>
      <c r="R262" s="493">
        <v>5880</v>
      </c>
      <c r="S262" s="493">
        <v>6399</v>
      </c>
      <c r="T262" s="493">
        <v>7187</v>
      </c>
      <c r="U262" s="493">
        <v>7869</v>
      </c>
      <c r="V262" s="493">
        <v>8249</v>
      </c>
      <c r="W262" s="493">
        <v>8401</v>
      </c>
      <c r="X262" s="493">
        <v>8058</v>
      </c>
      <c r="Y262" s="493">
        <v>6637</v>
      </c>
      <c r="Z262" s="493">
        <v>6812</v>
      </c>
      <c r="AA262" s="493">
        <v>6772</v>
      </c>
      <c r="AB262" s="149"/>
    </row>
    <row r="263" spans="1:28" s="94" customFormat="1" ht="15.6" customHeight="1" x14ac:dyDescent="0.2">
      <c r="A263" s="103"/>
      <c r="B263" s="103" t="s">
        <v>126</v>
      </c>
      <c r="C263" s="109">
        <v>39411</v>
      </c>
      <c r="D263" s="109">
        <v>39696</v>
      </c>
      <c r="E263" s="109">
        <v>41992</v>
      </c>
      <c r="F263" s="109">
        <v>46013</v>
      </c>
      <c r="G263" s="109">
        <v>45934</v>
      </c>
      <c r="H263" s="109">
        <v>45889</v>
      </c>
      <c r="I263" s="109">
        <v>46900</v>
      </c>
      <c r="J263" s="109">
        <v>47303</v>
      </c>
      <c r="K263" s="109">
        <v>46536</v>
      </c>
      <c r="L263" s="109">
        <v>45791</v>
      </c>
      <c r="M263" s="109">
        <v>45747</v>
      </c>
      <c r="N263" s="109">
        <v>47269</v>
      </c>
      <c r="O263" s="124"/>
      <c r="P263" s="493">
        <v>39411</v>
      </c>
      <c r="Q263" s="495">
        <v>39696</v>
      </c>
      <c r="R263" s="495">
        <v>41992</v>
      </c>
      <c r="S263" s="493">
        <v>46013</v>
      </c>
      <c r="T263" s="493">
        <v>45934</v>
      </c>
      <c r="U263" s="493">
        <v>45889</v>
      </c>
      <c r="V263" s="493">
        <v>46900</v>
      </c>
      <c r="W263" s="493">
        <v>47303</v>
      </c>
      <c r="X263" s="493">
        <v>46536</v>
      </c>
      <c r="Y263" s="493">
        <v>45791</v>
      </c>
      <c r="Z263" s="493">
        <v>45747</v>
      </c>
      <c r="AA263" s="493">
        <v>47269</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7.09</v>
      </c>
      <c r="D15" s="104">
        <v>7.43</v>
      </c>
      <c r="E15" s="104">
        <v>7.35</v>
      </c>
      <c r="F15" s="104">
        <v>7.13</v>
      </c>
      <c r="G15" s="104">
        <v>7.81</v>
      </c>
      <c r="H15" s="104">
        <v>7.43</v>
      </c>
      <c r="I15" s="104">
        <v>7.08</v>
      </c>
      <c r="J15" s="104">
        <v>8.33</v>
      </c>
      <c r="K15" s="104">
        <v>9.43</v>
      </c>
      <c r="L15" s="104">
        <v>9.8800000000000008</v>
      </c>
      <c r="M15" s="104">
        <v>10.119999999999999</v>
      </c>
      <c r="N15" s="104">
        <v>10.63</v>
      </c>
      <c r="P15" s="182">
        <v>7.09</v>
      </c>
      <c r="Q15" s="182">
        <v>7.43</v>
      </c>
      <c r="R15" s="182">
        <v>7.35</v>
      </c>
      <c r="S15" s="182">
        <v>7.13</v>
      </c>
      <c r="T15" s="182">
        <v>7.81</v>
      </c>
      <c r="U15" s="182">
        <v>7.43</v>
      </c>
      <c r="V15" s="182">
        <v>7.08</v>
      </c>
      <c r="W15" s="182">
        <v>8.33</v>
      </c>
      <c r="X15" s="182">
        <v>9.43</v>
      </c>
      <c r="Y15" s="182">
        <v>9.8800000000000008</v>
      </c>
      <c r="Z15" s="182">
        <v>10.119999999999999</v>
      </c>
      <c r="AA15" s="182">
        <v>10.63</v>
      </c>
    </row>
    <row r="16" spans="1:27" s="108" customFormat="1" ht="15" customHeight="1" x14ac:dyDescent="0.2">
      <c r="A16" s="106" t="str">
        <f>Non_Rept_Pop!$A$1</f>
        <v>Pierce County</v>
      </c>
      <c r="B16" s="107"/>
      <c r="C16" s="104">
        <v>9.01</v>
      </c>
      <c r="D16" s="104">
        <v>9.5299999999999994</v>
      </c>
      <c r="E16" s="104">
        <v>8.9700000000000006</v>
      </c>
      <c r="F16" s="104">
        <v>8.48</v>
      </c>
      <c r="G16" s="104">
        <v>9.61</v>
      </c>
      <c r="H16" s="104">
        <v>8.39</v>
      </c>
      <c r="I16" s="104">
        <v>8.0500000000000007</v>
      </c>
      <c r="J16" s="104">
        <v>10.63</v>
      </c>
      <c r="K16" s="104">
        <v>10.52</v>
      </c>
      <c r="L16" s="104">
        <v>10.07</v>
      </c>
      <c r="M16" s="104">
        <v>10.18</v>
      </c>
      <c r="N16" s="104">
        <v>10.69</v>
      </c>
      <c r="P16" s="182">
        <v>9.01</v>
      </c>
      <c r="Q16" s="182">
        <v>9.5299999999999994</v>
      </c>
      <c r="R16" s="182">
        <v>8.9700000000000006</v>
      </c>
      <c r="S16" s="182">
        <v>8.48</v>
      </c>
      <c r="T16" s="182">
        <v>9.61</v>
      </c>
      <c r="U16" s="182">
        <v>8.39</v>
      </c>
      <c r="V16" s="182">
        <v>8.0500000000000007</v>
      </c>
      <c r="W16" s="182">
        <v>10.63</v>
      </c>
      <c r="X16" s="182">
        <v>10.52</v>
      </c>
      <c r="Y16" s="182">
        <v>10.07</v>
      </c>
      <c r="Z16" s="182">
        <v>10.18</v>
      </c>
      <c r="AA16" s="182">
        <v>10.69</v>
      </c>
    </row>
    <row r="17" spans="1:27" s="94" customFormat="1" ht="15" customHeight="1" x14ac:dyDescent="0.2">
      <c r="A17" s="103"/>
      <c r="B17" s="105" t="s">
        <v>239</v>
      </c>
      <c r="C17" s="109">
        <v>6985</v>
      </c>
      <c r="D17" s="109">
        <v>7423</v>
      </c>
      <c r="E17" s="109">
        <v>6993</v>
      </c>
      <c r="F17" s="109">
        <v>6712</v>
      </c>
      <c r="G17" s="109">
        <v>7665</v>
      </c>
      <c r="H17" s="109">
        <v>6734</v>
      </c>
      <c r="I17" s="109">
        <v>6509</v>
      </c>
      <c r="J17" s="109">
        <v>8686</v>
      </c>
      <c r="K17" s="109">
        <v>8738</v>
      </c>
      <c r="L17" s="109">
        <v>8506</v>
      </c>
      <c r="M17" s="109">
        <v>8721</v>
      </c>
      <c r="N17" s="109">
        <v>9329</v>
      </c>
      <c r="P17" s="493">
        <v>6985</v>
      </c>
      <c r="Q17" s="493">
        <v>7423</v>
      </c>
      <c r="R17" s="493">
        <v>6993</v>
      </c>
      <c r="S17" s="493">
        <v>6712</v>
      </c>
      <c r="T17" s="493">
        <v>7665</v>
      </c>
      <c r="U17" s="493">
        <v>6734</v>
      </c>
      <c r="V17" s="493">
        <v>6509</v>
      </c>
      <c r="W17" s="493">
        <v>8686</v>
      </c>
      <c r="X17" s="493">
        <v>8738</v>
      </c>
      <c r="Y17" s="493">
        <v>8506</v>
      </c>
      <c r="Z17" s="493">
        <v>8721</v>
      </c>
      <c r="AA17" s="493">
        <v>9329</v>
      </c>
    </row>
    <row r="18" spans="1:27" s="94" customFormat="1" ht="15" customHeight="1" x14ac:dyDescent="0.2">
      <c r="A18" s="103"/>
      <c r="B18" s="105" t="s">
        <v>154</v>
      </c>
      <c r="C18" s="109">
        <v>775455</v>
      </c>
      <c r="D18" s="109">
        <v>779217</v>
      </c>
      <c r="E18" s="109">
        <v>779773</v>
      </c>
      <c r="F18" s="109">
        <v>791784</v>
      </c>
      <c r="G18" s="109">
        <v>797686</v>
      </c>
      <c r="H18" s="109">
        <v>802925</v>
      </c>
      <c r="I18" s="109">
        <v>809048</v>
      </c>
      <c r="J18" s="109">
        <v>817161</v>
      </c>
      <c r="K18" s="109">
        <v>830732</v>
      </c>
      <c r="L18" s="109">
        <v>844520</v>
      </c>
      <c r="M18" s="109">
        <v>857098</v>
      </c>
      <c r="N18" s="109">
        <v>872676</v>
      </c>
      <c r="P18" s="493">
        <v>775455</v>
      </c>
      <c r="Q18" s="493">
        <v>779217</v>
      </c>
      <c r="R18" s="493">
        <v>779773</v>
      </c>
      <c r="S18" s="493">
        <v>791784</v>
      </c>
      <c r="T18" s="493">
        <v>797686</v>
      </c>
      <c r="U18" s="493">
        <v>802925</v>
      </c>
      <c r="V18" s="493">
        <v>809048</v>
      </c>
      <c r="W18" s="493">
        <v>817161</v>
      </c>
      <c r="X18" s="493">
        <v>830732</v>
      </c>
      <c r="Y18" s="493">
        <v>844520</v>
      </c>
      <c r="Z18" s="493">
        <v>857098</v>
      </c>
      <c r="AA18" s="493">
        <v>872676</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44.3</v>
      </c>
      <c r="D50" s="104">
        <v>38.07</v>
      </c>
      <c r="E50" s="104">
        <v>33.42</v>
      </c>
      <c r="F50" s="104">
        <v>32.03</v>
      </c>
      <c r="G50" s="104">
        <v>27.52</v>
      </c>
      <c r="H50" s="104">
        <v>28.39</v>
      </c>
      <c r="I50" s="104">
        <v>24.49</v>
      </c>
      <c r="J50" s="104">
        <v>21.89</v>
      </c>
      <c r="K50" s="104">
        <v>18.829999999999998</v>
      </c>
      <c r="L50" s="104">
        <v>16.670000000000002</v>
      </c>
      <c r="M50" s="104">
        <v>16.54</v>
      </c>
      <c r="N50" s="104">
        <v>15.42</v>
      </c>
      <c r="P50" s="182">
        <v>44.3</v>
      </c>
      <c r="Q50" s="182">
        <v>38.07</v>
      </c>
      <c r="R50" s="182">
        <v>33.42</v>
      </c>
      <c r="S50" s="182">
        <v>32.03</v>
      </c>
      <c r="T50" s="182">
        <v>27.52</v>
      </c>
      <c r="U50" s="182">
        <v>28.39</v>
      </c>
      <c r="V50" s="182">
        <v>24.49</v>
      </c>
      <c r="W50" s="182">
        <v>21.89</v>
      </c>
      <c r="X50" s="182">
        <v>18.829999999999998</v>
      </c>
      <c r="Y50" s="182">
        <v>16.670000000000002</v>
      </c>
      <c r="Z50" s="182">
        <v>16.54</v>
      </c>
      <c r="AA50" s="182">
        <v>15.42</v>
      </c>
    </row>
    <row r="51" spans="1:27" s="108" customFormat="1" ht="15.6" customHeight="1" x14ac:dyDescent="0.2">
      <c r="A51" s="106" t="str">
        <f>A16</f>
        <v>Pierce County</v>
      </c>
      <c r="B51" s="107"/>
      <c r="C51" s="104">
        <v>41.13</v>
      </c>
      <c r="D51" s="104">
        <v>36.03</v>
      </c>
      <c r="E51" s="104">
        <v>31.79</v>
      </c>
      <c r="F51" s="104">
        <v>30.07</v>
      </c>
      <c r="G51" s="104">
        <v>21.52</v>
      </c>
      <c r="H51" s="104">
        <v>28.52</v>
      </c>
      <c r="I51" s="104">
        <v>24.09</v>
      </c>
      <c r="J51" s="104">
        <v>20.21</v>
      </c>
      <c r="K51" s="104">
        <v>17.88</v>
      </c>
      <c r="L51" s="104">
        <v>15.78</v>
      </c>
      <c r="M51" s="104">
        <v>15.79</v>
      </c>
      <c r="N51" s="104">
        <v>13.87</v>
      </c>
      <c r="P51" s="182">
        <v>41.13</v>
      </c>
      <c r="Q51" s="182">
        <v>36.03</v>
      </c>
      <c r="R51" s="182">
        <v>31.79</v>
      </c>
      <c r="S51" s="182">
        <v>30.07</v>
      </c>
      <c r="T51" s="182">
        <v>21.52</v>
      </c>
      <c r="U51" s="182">
        <v>28.52</v>
      </c>
      <c r="V51" s="182">
        <v>24.09</v>
      </c>
      <c r="W51" s="182">
        <v>20.21</v>
      </c>
      <c r="X51" s="182">
        <v>17.88</v>
      </c>
      <c r="Y51" s="182">
        <v>15.78</v>
      </c>
      <c r="Z51" s="182">
        <v>15.79</v>
      </c>
      <c r="AA51" s="182">
        <v>13.87</v>
      </c>
    </row>
    <row r="52" spans="1:27" s="94" customFormat="1" ht="15.6" customHeight="1" x14ac:dyDescent="0.2">
      <c r="A52" s="103"/>
      <c r="B52" s="105" t="s">
        <v>149</v>
      </c>
      <c r="C52" s="109">
        <v>3646</v>
      </c>
      <c r="D52" s="109">
        <v>3154</v>
      </c>
      <c r="E52" s="109">
        <v>2745</v>
      </c>
      <c r="F52" s="109">
        <v>2549</v>
      </c>
      <c r="G52" s="109">
        <v>1833</v>
      </c>
      <c r="H52" s="109">
        <v>2416</v>
      </c>
      <c r="I52" s="109">
        <v>2038</v>
      </c>
      <c r="J52" s="109">
        <v>1716</v>
      </c>
      <c r="K52" s="109">
        <v>1538</v>
      </c>
      <c r="L52" s="109">
        <v>1381</v>
      </c>
      <c r="M52" s="109">
        <v>1408</v>
      </c>
      <c r="N52" s="109">
        <v>1265</v>
      </c>
      <c r="P52" s="493">
        <v>3646</v>
      </c>
      <c r="Q52" s="493">
        <v>3154</v>
      </c>
      <c r="R52" s="493">
        <v>2745</v>
      </c>
      <c r="S52" s="493">
        <v>2549</v>
      </c>
      <c r="T52" s="493">
        <v>1833</v>
      </c>
      <c r="U52" s="493">
        <v>2416</v>
      </c>
      <c r="V52" s="493">
        <v>2038</v>
      </c>
      <c r="W52" s="493">
        <v>1716</v>
      </c>
      <c r="X52" s="493">
        <v>1538</v>
      </c>
      <c r="Y52" s="493">
        <v>1381</v>
      </c>
      <c r="Z52" s="493">
        <v>1408</v>
      </c>
      <c r="AA52" s="493">
        <v>1265</v>
      </c>
    </row>
    <row r="53" spans="1:27" s="94" customFormat="1" ht="15.6" customHeight="1" x14ac:dyDescent="0.2">
      <c r="A53" s="103"/>
      <c r="B53" s="105" t="s">
        <v>221</v>
      </c>
      <c r="C53" s="109">
        <v>88641</v>
      </c>
      <c r="D53" s="109">
        <v>87549</v>
      </c>
      <c r="E53" s="109">
        <v>86347</v>
      </c>
      <c r="F53" s="109">
        <v>84770</v>
      </c>
      <c r="G53" s="109">
        <v>85166</v>
      </c>
      <c r="H53" s="109">
        <v>84713</v>
      </c>
      <c r="I53" s="109">
        <v>84590</v>
      </c>
      <c r="J53" s="109">
        <v>84901</v>
      </c>
      <c r="K53" s="109">
        <v>86031</v>
      </c>
      <c r="L53" s="109">
        <v>87500</v>
      </c>
      <c r="M53" s="109">
        <v>89144</v>
      </c>
      <c r="N53" s="109">
        <v>91201</v>
      </c>
      <c r="P53" s="493">
        <v>88641</v>
      </c>
      <c r="Q53" s="493">
        <v>87549</v>
      </c>
      <c r="R53" s="493">
        <v>86347</v>
      </c>
      <c r="S53" s="493">
        <v>84770</v>
      </c>
      <c r="T53" s="493">
        <v>85166</v>
      </c>
      <c r="U53" s="493">
        <v>84713</v>
      </c>
      <c r="V53" s="493">
        <v>84590</v>
      </c>
      <c r="W53" s="493">
        <v>84901</v>
      </c>
      <c r="X53" s="493">
        <v>86031</v>
      </c>
      <c r="Y53" s="493">
        <v>87500</v>
      </c>
      <c r="Z53" s="493">
        <v>89144</v>
      </c>
      <c r="AA53" s="493">
        <v>91201</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8.65</v>
      </c>
      <c r="D85" s="104">
        <v>7.1</v>
      </c>
      <c r="E85" s="104">
        <v>5.61</v>
      </c>
      <c r="F85" s="104">
        <v>5.86</v>
      </c>
      <c r="G85" s="104">
        <v>4.3899999999999997</v>
      </c>
      <c r="H85" s="104">
        <v>3.66</v>
      </c>
      <c r="I85" s="104">
        <v>3.06</v>
      </c>
      <c r="J85" s="104">
        <v>2.61</v>
      </c>
      <c r="K85" s="104">
        <v>2.2799999999999998</v>
      </c>
      <c r="L85" s="104">
        <v>1.79</v>
      </c>
      <c r="M85" s="104">
        <v>1.46</v>
      </c>
      <c r="N85" s="104">
        <v>1.43</v>
      </c>
      <c r="P85" s="182">
        <v>8.65</v>
      </c>
      <c r="Q85" s="182">
        <v>7.1</v>
      </c>
      <c r="R85" s="182">
        <v>5.61</v>
      </c>
      <c r="S85" s="182">
        <v>5.86</v>
      </c>
      <c r="T85" s="182">
        <v>4.3899999999999997</v>
      </c>
      <c r="U85" s="182">
        <v>3.66</v>
      </c>
      <c r="V85" s="182">
        <v>3.06</v>
      </c>
      <c r="W85" s="182">
        <v>2.61</v>
      </c>
      <c r="X85" s="182">
        <v>2.2799999999999998</v>
      </c>
      <c r="Y85" s="182">
        <v>1.79</v>
      </c>
      <c r="Z85" s="182">
        <v>1.46</v>
      </c>
      <c r="AA85" s="182">
        <v>1.43</v>
      </c>
    </row>
    <row r="86" spans="1:27" s="108" customFormat="1" ht="15.6" customHeight="1" x14ac:dyDescent="0.2">
      <c r="A86" s="106" t="str">
        <f>$A$16</f>
        <v>Pierce County</v>
      </c>
      <c r="B86" s="107"/>
      <c r="C86" s="104">
        <v>7.55</v>
      </c>
      <c r="D86" s="104">
        <v>5.5</v>
      </c>
      <c r="E86" s="104">
        <v>4.88</v>
      </c>
      <c r="F86" s="104">
        <v>5.26</v>
      </c>
      <c r="G86" s="104">
        <v>3.16</v>
      </c>
      <c r="H86" s="104">
        <v>3.42</v>
      </c>
      <c r="I86" s="104">
        <v>2.79</v>
      </c>
      <c r="J86" s="104">
        <v>2.2599999999999998</v>
      </c>
      <c r="K86" s="104">
        <v>1.81</v>
      </c>
      <c r="L86" s="104">
        <v>1.42</v>
      </c>
      <c r="M86" s="104">
        <v>1.29</v>
      </c>
      <c r="N86" s="104">
        <v>1.2</v>
      </c>
      <c r="P86" s="182">
        <v>7.55</v>
      </c>
      <c r="Q86" s="182">
        <v>5.5</v>
      </c>
      <c r="R86" s="182">
        <v>4.88</v>
      </c>
      <c r="S86" s="182">
        <v>5.26</v>
      </c>
      <c r="T86" s="182">
        <v>3.16</v>
      </c>
      <c r="U86" s="182">
        <v>3.42</v>
      </c>
      <c r="V86" s="182">
        <v>2.79</v>
      </c>
      <c r="W86" s="182">
        <v>2.2599999999999998</v>
      </c>
      <c r="X86" s="182">
        <v>1.81</v>
      </c>
      <c r="Y86" s="182">
        <v>1.42</v>
      </c>
      <c r="Z86" s="182">
        <v>1.29</v>
      </c>
      <c r="AA86" s="182">
        <v>1.2</v>
      </c>
    </row>
    <row r="87" spans="1:27" s="94" customFormat="1" ht="15.6" customHeight="1" x14ac:dyDescent="0.2">
      <c r="A87" s="103"/>
      <c r="B87" s="105" t="s">
        <v>123</v>
      </c>
      <c r="C87" s="109">
        <v>409</v>
      </c>
      <c r="D87" s="109">
        <v>296</v>
      </c>
      <c r="E87" s="109">
        <v>260</v>
      </c>
      <c r="F87" s="109">
        <v>281</v>
      </c>
      <c r="G87" s="109">
        <v>170</v>
      </c>
      <c r="H87" s="109">
        <v>183</v>
      </c>
      <c r="I87" s="109">
        <v>149</v>
      </c>
      <c r="J87" s="109">
        <v>121</v>
      </c>
      <c r="K87" s="109">
        <v>98</v>
      </c>
      <c r="L87" s="109">
        <v>79</v>
      </c>
      <c r="M87" s="109">
        <v>74</v>
      </c>
      <c r="N87" s="109">
        <v>71</v>
      </c>
      <c r="P87" s="149">
        <v>409</v>
      </c>
      <c r="Q87" s="149">
        <v>296</v>
      </c>
      <c r="R87" s="149">
        <v>260</v>
      </c>
      <c r="S87" s="149">
        <v>281</v>
      </c>
      <c r="T87" s="149">
        <v>170</v>
      </c>
      <c r="U87" s="149">
        <v>183</v>
      </c>
      <c r="V87" s="149">
        <v>149</v>
      </c>
      <c r="W87" s="149">
        <v>121</v>
      </c>
      <c r="X87" s="149">
        <v>98</v>
      </c>
      <c r="Y87" s="149">
        <v>79</v>
      </c>
      <c r="Z87" s="149">
        <v>74</v>
      </c>
      <c r="AA87" s="149">
        <v>71</v>
      </c>
    </row>
    <row r="88" spans="1:27" s="94" customFormat="1" ht="15.6" customHeight="1" x14ac:dyDescent="0.2">
      <c r="A88" s="103"/>
      <c r="B88" s="105" t="s">
        <v>220</v>
      </c>
      <c r="C88" s="109">
        <v>54146</v>
      </c>
      <c r="D88" s="109">
        <v>53824</v>
      </c>
      <c r="E88" s="109">
        <v>53272</v>
      </c>
      <c r="F88" s="109">
        <v>53388</v>
      </c>
      <c r="G88" s="109">
        <v>53879</v>
      </c>
      <c r="H88" s="109">
        <v>53473</v>
      </c>
      <c r="I88" s="109">
        <v>53319</v>
      </c>
      <c r="J88" s="109">
        <v>53462</v>
      </c>
      <c r="K88" s="109">
        <v>54282</v>
      </c>
      <c r="L88" s="109">
        <v>55788</v>
      </c>
      <c r="M88" s="109">
        <v>57403</v>
      </c>
      <c r="N88" s="109">
        <v>58960</v>
      </c>
      <c r="P88" s="493">
        <v>54146</v>
      </c>
      <c r="Q88" s="493">
        <v>53824</v>
      </c>
      <c r="R88" s="493">
        <v>53272</v>
      </c>
      <c r="S88" s="493">
        <v>53388</v>
      </c>
      <c r="T88" s="493">
        <v>53879</v>
      </c>
      <c r="U88" s="493">
        <v>53473</v>
      </c>
      <c r="V88" s="493">
        <v>53319</v>
      </c>
      <c r="W88" s="493">
        <v>53462</v>
      </c>
      <c r="X88" s="493">
        <v>54282</v>
      </c>
      <c r="Y88" s="493">
        <v>55788</v>
      </c>
      <c r="Z88" s="493">
        <v>57403</v>
      </c>
      <c r="AA88" s="493">
        <v>58960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18.02</v>
      </c>
      <c r="D120" s="104">
        <v>14.94</v>
      </c>
      <c r="E120" s="104">
        <v>11.56</v>
      </c>
      <c r="F120" s="104">
        <v>12.4</v>
      </c>
      <c r="G120" s="104">
        <v>10.53</v>
      </c>
      <c r="H120" s="104">
        <v>8.68</v>
      </c>
      <c r="I120" s="104">
        <v>7.18</v>
      </c>
      <c r="J120" s="104">
        <v>6.08</v>
      </c>
      <c r="K120" s="104">
        <v>4.71</v>
      </c>
      <c r="L120" s="104">
        <v>4.0999999999999996</v>
      </c>
      <c r="M120" s="104">
        <v>3.43</v>
      </c>
      <c r="N120" s="104">
        <v>3.23</v>
      </c>
      <c r="P120" s="182">
        <v>18.02</v>
      </c>
      <c r="Q120" s="182">
        <v>14.94</v>
      </c>
      <c r="R120" s="182">
        <v>11.56</v>
      </c>
      <c r="S120" s="182">
        <v>12.4</v>
      </c>
      <c r="T120" s="182">
        <v>10.53</v>
      </c>
      <c r="U120" s="182">
        <v>8.68</v>
      </c>
      <c r="V120" s="182">
        <v>7.18</v>
      </c>
      <c r="W120" s="182">
        <v>6.08</v>
      </c>
      <c r="X120" s="182">
        <v>4.71</v>
      </c>
      <c r="Y120" s="182">
        <v>4.0999999999999996</v>
      </c>
      <c r="Z120" s="182">
        <v>3.43</v>
      </c>
      <c r="AA120" s="182">
        <v>3.23</v>
      </c>
    </row>
    <row r="121" spans="1:27" s="108" customFormat="1" ht="15.6" customHeight="1" x14ac:dyDescent="0.2">
      <c r="A121" s="106" t="str">
        <f>$A$16</f>
        <v>Pierce County</v>
      </c>
      <c r="B121" s="107"/>
      <c r="C121" s="104">
        <v>16.12</v>
      </c>
      <c r="D121" s="104">
        <v>13.31</v>
      </c>
      <c r="E121" s="104">
        <v>10.72</v>
      </c>
      <c r="F121" s="104">
        <v>11.29</v>
      </c>
      <c r="G121" s="104">
        <v>8.01</v>
      </c>
      <c r="H121" s="104">
        <v>8.1</v>
      </c>
      <c r="I121" s="104">
        <v>6.61</v>
      </c>
      <c r="J121" s="104">
        <v>4.7300000000000004</v>
      </c>
      <c r="K121" s="104">
        <v>3.89</v>
      </c>
      <c r="L121" s="104">
        <v>3.25</v>
      </c>
      <c r="M121" s="104">
        <v>3.2</v>
      </c>
      <c r="N121" s="104">
        <v>2.58</v>
      </c>
      <c r="P121" s="182">
        <v>16.12</v>
      </c>
      <c r="Q121" s="182">
        <v>13.31</v>
      </c>
      <c r="R121" s="182">
        <v>10.72</v>
      </c>
      <c r="S121" s="182">
        <v>11.29</v>
      </c>
      <c r="T121" s="182">
        <v>8.01</v>
      </c>
      <c r="U121" s="182">
        <v>8.1</v>
      </c>
      <c r="V121" s="182">
        <v>6.61</v>
      </c>
      <c r="W121" s="182">
        <v>4.7300000000000004</v>
      </c>
      <c r="X121" s="182">
        <v>3.89</v>
      </c>
      <c r="Y121" s="182">
        <v>3.25</v>
      </c>
      <c r="Z121" s="182">
        <v>3.2</v>
      </c>
      <c r="AA121" s="182">
        <v>2.58</v>
      </c>
    </row>
    <row r="122" spans="1:27" s="94" customFormat="1" ht="15.6" customHeight="1" x14ac:dyDescent="0.2">
      <c r="A122" s="103"/>
      <c r="B122" s="105" t="s">
        <v>149</v>
      </c>
      <c r="C122" s="109">
        <v>1429</v>
      </c>
      <c r="D122" s="109">
        <v>1165</v>
      </c>
      <c r="E122" s="109">
        <v>926</v>
      </c>
      <c r="F122" s="109">
        <v>957</v>
      </c>
      <c r="G122" s="109">
        <v>682</v>
      </c>
      <c r="H122" s="109">
        <v>686</v>
      </c>
      <c r="I122" s="109">
        <v>559</v>
      </c>
      <c r="J122" s="109">
        <v>402</v>
      </c>
      <c r="K122" s="109">
        <v>335</v>
      </c>
      <c r="L122" s="109">
        <v>284</v>
      </c>
      <c r="M122" s="109">
        <v>285</v>
      </c>
      <c r="N122" s="109">
        <v>235</v>
      </c>
      <c r="P122" s="493">
        <v>1429</v>
      </c>
      <c r="Q122" s="493">
        <v>1165</v>
      </c>
      <c r="R122" s="149">
        <v>926</v>
      </c>
      <c r="S122" s="149">
        <v>957</v>
      </c>
      <c r="T122" s="149">
        <v>682</v>
      </c>
      <c r="U122" s="149">
        <v>686</v>
      </c>
      <c r="V122" s="149">
        <v>559</v>
      </c>
      <c r="W122" s="149">
        <v>402</v>
      </c>
      <c r="X122" s="149">
        <v>335</v>
      </c>
      <c r="Y122" s="149">
        <v>284</v>
      </c>
      <c r="Z122" s="149">
        <v>285</v>
      </c>
      <c r="AA122" s="149">
        <v>235</v>
      </c>
    </row>
    <row r="123" spans="1:27" s="94" customFormat="1" ht="15.6" customHeight="1" x14ac:dyDescent="0.2">
      <c r="A123" s="103"/>
      <c r="B123" s="105" t="s">
        <v>221</v>
      </c>
      <c r="C123" s="109">
        <v>88641</v>
      </c>
      <c r="D123" s="109">
        <v>87549</v>
      </c>
      <c r="E123" s="109">
        <v>86347</v>
      </c>
      <c r="F123" s="109">
        <v>84770</v>
      </c>
      <c r="G123" s="109">
        <v>85166</v>
      </c>
      <c r="H123" s="109">
        <v>84713</v>
      </c>
      <c r="I123" s="109">
        <v>84590</v>
      </c>
      <c r="J123" s="109">
        <v>84901</v>
      </c>
      <c r="K123" s="109">
        <v>86031</v>
      </c>
      <c r="L123" s="109">
        <v>87500</v>
      </c>
      <c r="M123" s="109">
        <v>89144</v>
      </c>
      <c r="N123" s="109">
        <v>91201</v>
      </c>
      <c r="P123" s="493">
        <v>88641</v>
      </c>
      <c r="Q123" s="493">
        <v>87549</v>
      </c>
      <c r="R123" s="493">
        <v>86347</v>
      </c>
      <c r="S123" s="493">
        <v>84770</v>
      </c>
      <c r="T123" s="493">
        <v>85166</v>
      </c>
      <c r="U123" s="493">
        <v>84713</v>
      </c>
      <c r="V123" s="493">
        <v>84590</v>
      </c>
      <c r="W123" s="493">
        <v>84901</v>
      </c>
      <c r="X123" s="493">
        <v>86031</v>
      </c>
      <c r="Y123" s="493">
        <v>87500</v>
      </c>
      <c r="Z123" s="493">
        <v>89144</v>
      </c>
      <c r="AA123" s="493">
        <v>91201</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5.21</v>
      </c>
      <c r="D155" s="104">
        <v>5.36</v>
      </c>
      <c r="E155" s="104">
        <v>5.09</v>
      </c>
      <c r="F155" s="104">
        <v>6.11</v>
      </c>
      <c r="G155" s="104">
        <v>7.7</v>
      </c>
      <c r="H155" s="104">
        <v>7.31</v>
      </c>
      <c r="I155" s="104">
        <v>6.52</v>
      </c>
      <c r="J155" s="104">
        <v>5.81</v>
      </c>
      <c r="K155" s="104">
        <v>5.57</v>
      </c>
      <c r="L155" s="104">
        <v>4.6500000000000004</v>
      </c>
      <c r="M155" s="104">
        <v>4.71</v>
      </c>
      <c r="N155" s="104">
        <v>5.16</v>
      </c>
      <c r="P155" s="182">
        <v>5.21</v>
      </c>
      <c r="Q155" s="182">
        <v>5.36</v>
      </c>
      <c r="R155" s="182">
        <v>5.09</v>
      </c>
      <c r="S155" s="182">
        <v>6.11</v>
      </c>
      <c r="T155" s="182">
        <v>7.7</v>
      </c>
      <c r="U155" s="182">
        <v>7.31</v>
      </c>
      <c r="V155" s="182">
        <v>6.52</v>
      </c>
      <c r="W155" s="182">
        <v>5.81</v>
      </c>
      <c r="X155" s="182">
        <v>5.57</v>
      </c>
      <c r="Y155" s="182">
        <v>4.6500000000000004</v>
      </c>
      <c r="Z155" s="182">
        <v>4.71</v>
      </c>
      <c r="AA155" s="182">
        <v>5.16</v>
      </c>
    </row>
    <row r="156" spans="1:27" s="108" customFormat="1" ht="15.6" customHeight="1" x14ac:dyDescent="0.2">
      <c r="A156" s="106" t="str">
        <f>$A$16</f>
        <v>Pierce County</v>
      </c>
      <c r="B156" s="107"/>
      <c r="C156" s="104">
        <v>4.8099999999999996</v>
      </c>
      <c r="D156" s="104">
        <v>5.09</v>
      </c>
      <c r="E156" s="104">
        <v>4.87</v>
      </c>
      <c r="F156" s="104">
        <v>5.62</v>
      </c>
      <c r="G156" s="104">
        <v>4.62</v>
      </c>
      <c r="H156" s="104">
        <v>6.06</v>
      </c>
      <c r="I156" s="104">
        <v>5.49</v>
      </c>
      <c r="J156" s="104">
        <v>5.21</v>
      </c>
      <c r="K156" s="104">
        <v>5.0999999999999996</v>
      </c>
      <c r="L156" s="104">
        <v>4.21</v>
      </c>
      <c r="M156" s="104">
        <v>4.21</v>
      </c>
      <c r="N156" s="104">
        <v>3.81</v>
      </c>
      <c r="P156" s="182">
        <v>4.8099999999999996</v>
      </c>
      <c r="Q156" s="182">
        <v>5.09</v>
      </c>
      <c r="R156" s="182">
        <v>4.87</v>
      </c>
      <c r="S156" s="182">
        <v>5.62</v>
      </c>
      <c r="T156" s="182">
        <v>4.62</v>
      </c>
      <c r="U156" s="182">
        <v>6.06</v>
      </c>
      <c r="V156" s="182">
        <v>5.49</v>
      </c>
      <c r="W156" s="182">
        <v>5.21</v>
      </c>
      <c r="X156" s="182">
        <v>5.0999999999999996</v>
      </c>
      <c r="Y156" s="182">
        <v>4.21</v>
      </c>
      <c r="Z156" s="182">
        <v>4.21</v>
      </c>
      <c r="AA156" s="182">
        <v>3.81</v>
      </c>
    </row>
    <row r="157" spans="1:27" s="94" customFormat="1" ht="15.6" customHeight="1" x14ac:dyDescent="0.2">
      <c r="A157" s="103"/>
      <c r="B157" s="105" t="s">
        <v>99</v>
      </c>
      <c r="C157" s="109">
        <v>2774</v>
      </c>
      <c r="D157" s="109">
        <v>2962</v>
      </c>
      <c r="E157" s="109">
        <v>2835</v>
      </c>
      <c r="F157" s="109">
        <v>3317</v>
      </c>
      <c r="G157" s="109">
        <v>2786</v>
      </c>
      <c r="H157" s="109">
        <v>3686</v>
      </c>
      <c r="I157" s="109">
        <v>3369</v>
      </c>
      <c r="J157" s="109">
        <v>3228</v>
      </c>
      <c r="K157" s="109">
        <v>3214</v>
      </c>
      <c r="L157" s="109">
        <v>2693</v>
      </c>
      <c r="M157" s="109">
        <v>2733</v>
      </c>
      <c r="N157" s="109">
        <v>2519</v>
      </c>
      <c r="P157" s="493">
        <v>2774</v>
      </c>
      <c r="Q157" s="493">
        <v>2962</v>
      </c>
      <c r="R157" s="493">
        <v>2835</v>
      </c>
      <c r="S157" s="493">
        <v>3317</v>
      </c>
      <c r="T157" s="493">
        <v>2786</v>
      </c>
      <c r="U157" s="493">
        <v>3686</v>
      </c>
      <c r="V157" s="493">
        <v>3369</v>
      </c>
      <c r="W157" s="493">
        <v>3228</v>
      </c>
      <c r="X157" s="493">
        <v>3214</v>
      </c>
      <c r="Y157" s="493">
        <v>2693</v>
      </c>
      <c r="Z157" s="493">
        <v>2733</v>
      </c>
      <c r="AA157" s="493">
        <v>2519</v>
      </c>
    </row>
    <row r="158" spans="1:27" s="94" customFormat="1" ht="15.6" customHeight="1" x14ac:dyDescent="0.2">
      <c r="A158" s="103"/>
      <c r="B158" s="105" t="s">
        <v>219</v>
      </c>
      <c r="C158" s="109">
        <v>576412</v>
      </c>
      <c r="D158" s="109">
        <v>581822</v>
      </c>
      <c r="E158" s="109">
        <v>581854</v>
      </c>
      <c r="F158" s="109">
        <v>589914</v>
      </c>
      <c r="G158" s="109">
        <v>603415</v>
      </c>
      <c r="H158" s="109">
        <v>608480</v>
      </c>
      <c r="I158" s="109">
        <v>613488</v>
      </c>
      <c r="J158" s="109">
        <v>619779</v>
      </c>
      <c r="K158" s="109">
        <v>629846</v>
      </c>
      <c r="L158" s="109">
        <v>639806</v>
      </c>
      <c r="M158" s="109">
        <v>649605</v>
      </c>
      <c r="N158" s="109">
        <v>661753</v>
      </c>
      <c r="P158" s="493">
        <v>576412</v>
      </c>
      <c r="Q158" s="493">
        <v>581822</v>
      </c>
      <c r="R158" s="493">
        <v>581854</v>
      </c>
      <c r="S158" s="493">
        <v>589914</v>
      </c>
      <c r="T158" s="493">
        <v>603415</v>
      </c>
      <c r="U158" s="493">
        <v>608480</v>
      </c>
      <c r="V158" s="493">
        <v>613488</v>
      </c>
      <c r="W158" s="493">
        <v>619779</v>
      </c>
      <c r="X158" s="493">
        <v>629846</v>
      </c>
      <c r="Y158" s="493">
        <v>639806</v>
      </c>
      <c r="Z158" s="493">
        <v>649605</v>
      </c>
      <c r="AA158" s="493">
        <v>661753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2.64</v>
      </c>
      <c r="D190" s="104">
        <v>2.4500000000000002</v>
      </c>
      <c r="E190" s="104">
        <v>2.46</v>
      </c>
      <c r="F190" s="104">
        <v>1.97</v>
      </c>
      <c r="G190" s="104">
        <v>1.87</v>
      </c>
      <c r="H190" s="104">
        <v>1.93</v>
      </c>
      <c r="I190" s="104">
        <v>1.69</v>
      </c>
      <c r="J190" s="104">
        <v>1.48</v>
      </c>
      <c r="K190" s="104">
        <v>1.43</v>
      </c>
      <c r="L190" s="104">
        <v>1.46</v>
      </c>
      <c r="M190" s="104">
        <v>1.62</v>
      </c>
      <c r="N190" s="104">
        <v>1.81</v>
      </c>
      <c r="P190" s="182">
        <v>2.64</v>
      </c>
      <c r="Q190" s="182">
        <v>2.4500000000000002</v>
      </c>
      <c r="R190" s="182">
        <v>2.46</v>
      </c>
      <c r="S190" s="182">
        <v>1.97</v>
      </c>
      <c r="T190" s="182">
        <v>1.87</v>
      </c>
      <c r="U190" s="182">
        <v>1.93</v>
      </c>
      <c r="V190" s="182">
        <v>1.69</v>
      </c>
      <c r="W190" s="182">
        <v>1.48</v>
      </c>
      <c r="X190" s="182">
        <v>1.43</v>
      </c>
      <c r="Y190" s="182">
        <v>1.46</v>
      </c>
      <c r="Z190" s="182">
        <v>1.62</v>
      </c>
      <c r="AA190" s="182">
        <v>1.81</v>
      </c>
    </row>
    <row r="191" spans="1:27" s="108" customFormat="1" ht="15.6" customHeight="1" x14ac:dyDescent="0.2">
      <c r="A191" s="106" t="str">
        <f>$A$16</f>
        <v>Pierce County</v>
      </c>
      <c r="B191" s="107"/>
      <c r="C191" s="104">
        <v>2.83</v>
      </c>
      <c r="D191" s="104">
        <v>2.94</v>
      </c>
      <c r="E191" s="104">
        <v>2.93</v>
      </c>
      <c r="F191" s="104">
        <v>2.41</v>
      </c>
      <c r="G191" s="104">
        <v>1.82</v>
      </c>
      <c r="H191" s="104">
        <v>2.4900000000000002</v>
      </c>
      <c r="I191" s="104">
        <v>2.27</v>
      </c>
      <c r="J191" s="104">
        <v>1.94</v>
      </c>
      <c r="K191" s="104">
        <v>2.16</v>
      </c>
      <c r="L191" s="104">
        <v>1.78</v>
      </c>
      <c r="M191" s="104">
        <v>2.13</v>
      </c>
      <c r="N191" s="104">
        <v>2.0099999999999998</v>
      </c>
      <c r="P191" s="182">
        <v>2.83</v>
      </c>
      <c r="Q191" s="182">
        <v>2.94</v>
      </c>
      <c r="R191" s="182">
        <v>2.93</v>
      </c>
      <c r="S191" s="182">
        <v>2.41</v>
      </c>
      <c r="T191" s="182">
        <v>1.82</v>
      </c>
      <c r="U191" s="182">
        <v>2.4900000000000002</v>
      </c>
      <c r="V191" s="182">
        <v>2.27</v>
      </c>
      <c r="W191" s="182">
        <v>1.94</v>
      </c>
      <c r="X191" s="182">
        <v>2.16</v>
      </c>
      <c r="Y191" s="182">
        <v>1.78</v>
      </c>
      <c r="Z191" s="182">
        <v>2.13</v>
      </c>
      <c r="AA191" s="182">
        <v>2.0099999999999998</v>
      </c>
    </row>
    <row r="192" spans="1:27" s="94" customFormat="1" ht="15.6" customHeight="1" x14ac:dyDescent="0.2">
      <c r="A192" s="103"/>
      <c r="B192" s="105" t="s">
        <v>149</v>
      </c>
      <c r="C192" s="109">
        <v>251</v>
      </c>
      <c r="D192" s="109">
        <v>257</v>
      </c>
      <c r="E192" s="109">
        <v>253</v>
      </c>
      <c r="F192" s="109">
        <v>204</v>
      </c>
      <c r="G192" s="109">
        <v>155</v>
      </c>
      <c r="H192" s="109">
        <v>211</v>
      </c>
      <c r="I192" s="109">
        <v>192</v>
      </c>
      <c r="J192" s="109">
        <v>165</v>
      </c>
      <c r="K192" s="109">
        <v>186</v>
      </c>
      <c r="L192" s="109">
        <v>156</v>
      </c>
      <c r="M192" s="109">
        <v>190</v>
      </c>
      <c r="N192" s="109">
        <v>183</v>
      </c>
      <c r="P192" s="149">
        <v>251</v>
      </c>
      <c r="Q192" s="149">
        <v>257</v>
      </c>
      <c r="R192" s="149">
        <v>253</v>
      </c>
      <c r="S192" s="149">
        <v>204</v>
      </c>
      <c r="T192" s="149">
        <v>155</v>
      </c>
      <c r="U192" s="149">
        <v>211</v>
      </c>
      <c r="V192" s="149">
        <v>192</v>
      </c>
      <c r="W192" s="149">
        <v>165</v>
      </c>
      <c r="X192" s="149">
        <v>186</v>
      </c>
      <c r="Y192" s="149">
        <v>156</v>
      </c>
      <c r="Z192" s="149">
        <v>190</v>
      </c>
      <c r="AA192" s="149">
        <v>183</v>
      </c>
    </row>
    <row r="193" spans="1:27" s="94" customFormat="1" ht="15.6" customHeight="1" x14ac:dyDescent="0.2">
      <c r="A193" s="103"/>
      <c r="B193" s="105" t="s">
        <v>221</v>
      </c>
      <c r="C193" s="109">
        <v>88641</v>
      </c>
      <c r="D193" s="109">
        <v>87549</v>
      </c>
      <c r="E193" s="109">
        <v>86347</v>
      </c>
      <c r="F193" s="109">
        <v>84770</v>
      </c>
      <c r="G193" s="109">
        <v>85166</v>
      </c>
      <c r="H193" s="109">
        <v>84713</v>
      </c>
      <c r="I193" s="109">
        <v>84590</v>
      </c>
      <c r="J193" s="109">
        <v>84901</v>
      </c>
      <c r="K193" s="109">
        <v>86031</v>
      </c>
      <c r="L193" s="109">
        <v>87500</v>
      </c>
      <c r="M193" s="109">
        <v>89144</v>
      </c>
      <c r="N193" s="109">
        <v>91201</v>
      </c>
      <c r="P193" s="493">
        <v>88641</v>
      </c>
      <c r="Q193" s="493">
        <v>87549</v>
      </c>
      <c r="R193" s="493">
        <v>86347</v>
      </c>
      <c r="S193" s="493">
        <v>84770</v>
      </c>
      <c r="T193" s="493">
        <v>85166</v>
      </c>
      <c r="U193" s="493">
        <v>84713</v>
      </c>
      <c r="V193" s="493">
        <v>84590</v>
      </c>
      <c r="W193" s="493">
        <v>84901</v>
      </c>
      <c r="X193" s="493">
        <v>86031</v>
      </c>
      <c r="Y193" s="493">
        <v>87500</v>
      </c>
      <c r="Z193" s="493">
        <v>89144</v>
      </c>
      <c r="AA193" s="493">
        <v>91201</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46.4</v>
      </c>
      <c r="D15" s="104">
        <v>44.44</v>
      </c>
      <c r="E15" s="104">
        <v>43.4</v>
      </c>
      <c r="F15" s="104">
        <v>33.04</v>
      </c>
      <c r="G15" s="104">
        <v>31.73</v>
      </c>
      <c r="H15" s="104">
        <v>33.04</v>
      </c>
      <c r="I15" s="104">
        <v>21.3</v>
      </c>
      <c r="J15" s="104">
        <v>21.43</v>
      </c>
      <c r="K15" s="104">
        <v>30.07</v>
      </c>
      <c r="L15" s="104">
        <v>23.02</v>
      </c>
      <c r="M15" s="104">
        <v>16.059999999999999</v>
      </c>
      <c r="N15" s="104">
        <v>14.07</v>
      </c>
      <c r="P15" s="182">
        <v>46.4</v>
      </c>
      <c r="Q15" s="182">
        <v>44.44</v>
      </c>
      <c r="R15" s="182">
        <v>43.4</v>
      </c>
      <c r="S15" s="182">
        <v>33.04</v>
      </c>
      <c r="T15" s="182">
        <v>31.73</v>
      </c>
      <c r="U15" s="182">
        <v>33.04</v>
      </c>
      <c r="V15" s="182">
        <v>21.3</v>
      </c>
      <c r="W15" s="182">
        <v>21.43</v>
      </c>
      <c r="X15" s="182">
        <v>30.07</v>
      </c>
      <c r="Y15" s="182">
        <v>23.02</v>
      </c>
      <c r="Z15" s="182">
        <v>16.059999999999999</v>
      </c>
      <c r="AA15" s="182">
        <v>14.07</v>
      </c>
      <c r="AB15" s="149"/>
    </row>
    <row r="16" spans="1:28" s="108" customFormat="1" ht="15.6" customHeight="1" x14ac:dyDescent="0.2">
      <c r="A16" s="106" t="str">
        <f>Non_Rept_Pop!$A$1</f>
        <v>Pierce County</v>
      </c>
      <c r="B16" s="107"/>
      <c r="C16" s="104">
        <v>42.03</v>
      </c>
      <c r="D16" s="104">
        <v>56.52</v>
      </c>
      <c r="E16" s="104">
        <v>42.55</v>
      </c>
      <c r="F16" s="104">
        <v>35</v>
      </c>
      <c r="G16" s="104">
        <v>30.95</v>
      </c>
      <c r="H16" s="104">
        <v>43.18</v>
      </c>
      <c r="I16" s="104">
        <v>27.08</v>
      </c>
      <c r="J16" s="104">
        <v>17.91</v>
      </c>
      <c r="K16" s="104">
        <v>29.73</v>
      </c>
      <c r="L16" s="104">
        <v>30.36</v>
      </c>
      <c r="M16" s="104">
        <v>13.79</v>
      </c>
      <c r="N16" s="104">
        <v>14.39</v>
      </c>
      <c r="P16" s="182">
        <v>42.03</v>
      </c>
      <c r="Q16" s="182">
        <v>56.52</v>
      </c>
      <c r="R16" s="182">
        <v>42.55</v>
      </c>
      <c r="S16" s="182">
        <v>35</v>
      </c>
      <c r="T16" s="182">
        <v>30.95</v>
      </c>
      <c r="U16" s="182">
        <v>43.18</v>
      </c>
      <c r="V16" s="182">
        <v>27.08</v>
      </c>
      <c r="W16" s="182">
        <v>17.91</v>
      </c>
      <c r="X16" s="182">
        <v>29.73</v>
      </c>
      <c r="Y16" s="182">
        <v>30.36</v>
      </c>
      <c r="Z16" s="182">
        <v>13.79</v>
      </c>
      <c r="AA16" s="182">
        <v>14.39</v>
      </c>
      <c r="AB16" s="161"/>
    </row>
    <row r="17" spans="1:28" s="94" customFormat="1" ht="15.6" customHeight="1" x14ac:dyDescent="0.2">
      <c r="A17" s="103"/>
      <c r="B17" s="105" t="s">
        <v>159</v>
      </c>
      <c r="C17" s="109">
        <v>29</v>
      </c>
      <c r="D17" s="109">
        <v>26</v>
      </c>
      <c r="E17" s="109">
        <v>20</v>
      </c>
      <c r="F17" s="109">
        <v>14</v>
      </c>
      <c r="G17" s="109">
        <v>13</v>
      </c>
      <c r="H17" s="109">
        <v>19</v>
      </c>
      <c r="I17" s="109">
        <v>13</v>
      </c>
      <c r="J17" s="109">
        <v>12</v>
      </c>
      <c r="K17" s="109">
        <v>22</v>
      </c>
      <c r="L17" s="109">
        <v>17</v>
      </c>
      <c r="M17" s="109">
        <v>8</v>
      </c>
      <c r="N17" s="109">
        <v>19</v>
      </c>
      <c r="P17" s="149">
        <v>29</v>
      </c>
      <c r="Q17" s="149">
        <v>26</v>
      </c>
      <c r="R17" s="149">
        <v>20</v>
      </c>
      <c r="S17" s="149">
        <v>14</v>
      </c>
      <c r="T17" s="149">
        <v>13</v>
      </c>
      <c r="U17" s="149">
        <v>19</v>
      </c>
      <c r="V17" s="149">
        <v>13</v>
      </c>
      <c r="W17" s="149">
        <v>12</v>
      </c>
      <c r="X17" s="149">
        <v>22</v>
      </c>
      <c r="Y17" s="149">
        <v>17</v>
      </c>
      <c r="Z17" s="149">
        <v>8</v>
      </c>
      <c r="AA17" s="149">
        <v>19</v>
      </c>
      <c r="AB17" s="149"/>
    </row>
    <row r="18" spans="1:28" s="94" customFormat="1" ht="15.6" customHeight="1" x14ac:dyDescent="0.2">
      <c r="A18" s="103"/>
      <c r="B18" s="105" t="s">
        <v>158</v>
      </c>
      <c r="C18" s="109">
        <v>69</v>
      </c>
      <c r="D18" s="109">
        <v>46</v>
      </c>
      <c r="E18" s="109">
        <v>47</v>
      </c>
      <c r="F18" s="109">
        <v>40</v>
      </c>
      <c r="G18" s="109">
        <v>42</v>
      </c>
      <c r="H18" s="109">
        <v>44</v>
      </c>
      <c r="I18" s="109">
        <v>48</v>
      </c>
      <c r="J18" s="109">
        <v>67</v>
      </c>
      <c r="K18" s="109">
        <v>74</v>
      </c>
      <c r="L18" s="109">
        <v>56</v>
      </c>
      <c r="M18" s="109">
        <v>58</v>
      </c>
      <c r="N18" s="109">
        <v>132</v>
      </c>
      <c r="P18" s="149">
        <v>69</v>
      </c>
      <c r="Q18" s="149">
        <v>46</v>
      </c>
      <c r="R18" s="149">
        <v>47</v>
      </c>
      <c r="S18" s="149">
        <v>40</v>
      </c>
      <c r="T18" s="149">
        <v>42</v>
      </c>
      <c r="U18" s="149">
        <v>44</v>
      </c>
      <c r="V18" s="149">
        <v>48</v>
      </c>
      <c r="W18" s="149">
        <v>67</v>
      </c>
      <c r="X18" s="149">
        <v>74</v>
      </c>
      <c r="Y18" s="149">
        <v>56</v>
      </c>
      <c r="Z18" s="149">
        <v>58</v>
      </c>
      <c r="AA18" s="149">
        <v>132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4.38</v>
      </c>
      <c r="D50" s="104">
        <v>3.84</v>
      </c>
      <c r="E50" s="104">
        <v>2.74</v>
      </c>
      <c r="F50" s="104">
        <v>2.09</v>
      </c>
      <c r="G50" s="104">
        <v>1.96</v>
      </c>
      <c r="H50" s="104">
        <v>2.1</v>
      </c>
      <c r="I50" s="104">
        <v>1.35</v>
      </c>
      <c r="J50" s="104">
        <v>1.1200000000000001</v>
      </c>
      <c r="K50" s="104">
        <v>1.01</v>
      </c>
      <c r="L50" s="104">
        <v>1</v>
      </c>
      <c r="M50" s="104">
        <v>0.9</v>
      </c>
      <c r="N50" s="104">
        <v>0.61</v>
      </c>
      <c r="P50" s="182">
        <v>4.38</v>
      </c>
      <c r="Q50" s="182">
        <v>3.84</v>
      </c>
      <c r="R50" s="182">
        <v>2.74</v>
      </c>
      <c r="S50" s="182">
        <v>2.09</v>
      </c>
      <c r="T50" s="182">
        <v>1.96</v>
      </c>
      <c r="U50" s="182">
        <v>2.1</v>
      </c>
      <c r="V50" s="182">
        <v>1.35</v>
      </c>
      <c r="W50" s="182">
        <v>1.1200000000000001</v>
      </c>
      <c r="X50" s="182">
        <v>1.01</v>
      </c>
      <c r="Y50" s="182">
        <v>1</v>
      </c>
      <c r="Z50" s="182">
        <v>0.9</v>
      </c>
      <c r="AA50" s="182">
        <v>0.61</v>
      </c>
      <c r="AB50" s="149"/>
    </row>
    <row r="51" spans="1:28" s="108" customFormat="1" ht="15.6" customHeight="1" x14ac:dyDescent="0.2">
      <c r="A51" s="106" t="str">
        <f>$A$16</f>
        <v>Pierce County</v>
      </c>
      <c r="B51" s="107"/>
      <c r="C51" s="104">
        <v>4.1900000000000004</v>
      </c>
      <c r="D51" s="104">
        <v>4.37</v>
      </c>
      <c r="E51" s="104">
        <v>3.13</v>
      </c>
      <c r="F51" s="104">
        <v>2.35</v>
      </c>
      <c r="G51" s="104">
        <v>1.66</v>
      </c>
      <c r="H51" s="104">
        <v>2.35</v>
      </c>
      <c r="I51" s="104">
        <v>1.63</v>
      </c>
      <c r="J51" s="104">
        <v>1.07</v>
      </c>
      <c r="K51" s="104">
        <v>1.02</v>
      </c>
      <c r="L51" s="104">
        <v>0.88</v>
      </c>
      <c r="M51" s="104">
        <v>0.46</v>
      </c>
      <c r="N51" s="104">
        <v>0.52</v>
      </c>
      <c r="P51" s="182">
        <v>4.1900000000000004</v>
      </c>
      <c r="Q51" s="182">
        <v>4.37</v>
      </c>
      <c r="R51" s="182">
        <v>3.13</v>
      </c>
      <c r="S51" s="182">
        <v>2.35</v>
      </c>
      <c r="T51" s="182">
        <v>1.66</v>
      </c>
      <c r="U51" s="182">
        <v>2.35</v>
      </c>
      <c r="V51" s="182">
        <v>1.63</v>
      </c>
      <c r="W51" s="182">
        <v>1.07</v>
      </c>
      <c r="X51" s="182">
        <v>1.02</v>
      </c>
      <c r="Y51" s="182">
        <v>0.88</v>
      </c>
      <c r="Z51" s="182">
        <v>0.46</v>
      </c>
      <c r="AA51" s="182">
        <v>0.52</v>
      </c>
      <c r="AB51" s="161"/>
    </row>
    <row r="52" spans="1:28" s="94" customFormat="1" ht="15.6" customHeight="1" x14ac:dyDescent="0.2">
      <c r="A52" s="103"/>
      <c r="B52" s="105" t="s">
        <v>149</v>
      </c>
      <c r="C52" s="109">
        <v>371</v>
      </c>
      <c r="D52" s="109">
        <v>383</v>
      </c>
      <c r="E52" s="109">
        <v>270</v>
      </c>
      <c r="F52" s="109">
        <v>199</v>
      </c>
      <c r="G52" s="109">
        <v>141</v>
      </c>
      <c r="H52" s="109">
        <v>199</v>
      </c>
      <c r="I52" s="109">
        <v>138</v>
      </c>
      <c r="J52" s="109">
        <v>91</v>
      </c>
      <c r="K52" s="109">
        <v>88</v>
      </c>
      <c r="L52" s="109">
        <v>77</v>
      </c>
      <c r="M52" s="109">
        <v>41</v>
      </c>
      <c r="N52" s="109">
        <v>47</v>
      </c>
      <c r="P52" s="149">
        <v>371</v>
      </c>
      <c r="Q52" s="149">
        <v>383</v>
      </c>
      <c r="R52" s="149">
        <v>270</v>
      </c>
      <c r="S52" s="149">
        <v>199</v>
      </c>
      <c r="T52" s="149">
        <v>141</v>
      </c>
      <c r="U52" s="149">
        <v>199</v>
      </c>
      <c r="V52" s="149">
        <v>138</v>
      </c>
      <c r="W52" s="149">
        <v>91</v>
      </c>
      <c r="X52" s="149">
        <v>88</v>
      </c>
      <c r="Y52" s="149">
        <v>77</v>
      </c>
      <c r="Z52" s="149">
        <v>41</v>
      </c>
      <c r="AA52" s="149">
        <v>47</v>
      </c>
      <c r="AB52" s="149"/>
    </row>
    <row r="53" spans="1:28" s="94" customFormat="1" ht="15.6" customHeight="1" x14ac:dyDescent="0.2">
      <c r="A53" s="103"/>
      <c r="B53" s="105" t="s">
        <v>221</v>
      </c>
      <c r="C53" s="109">
        <v>88641</v>
      </c>
      <c r="D53" s="109">
        <v>87549</v>
      </c>
      <c r="E53" s="109">
        <v>86347</v>
      </c>
      <c r="F53" s="109">
        <v>84770</v>
      </c>
      <c r="G53" s="109">
        <v>85166</v>
      </c>
      <c r="H53" s="109">
        <v>84713</v>
      </c>
      <c r="I53" s="109">
        <v>84590</v>
      </c>
      <c r="J53" s="109">
        <v>84901</v>
      </c>
      <c r="K53" s="109">
        <v>86031</v>
      </c>
      <c r="L53" s="109">
        <v>87500</v>
      </c>
      <c r="M53" s="109">
        <v>89144</v>
      </c>
      <c r="N53" s="109">
        <v>91201</v>
      </c>
      <c r="P53" s="493">
        <v>88641</v>
      </c>
      <c r="Q53" s="493">
        <v>87549</v>
      </c>
      <c r="R53" s="493">
        <v>86347</v>
      </c>
      <c r="S53" s="493">
        <v>84770</v>
      </c>
      <c r="T53" s="493">
        <v>85166</v>
      </c>
      <c r="U53" s="493">
        <v>84713</v>
      </c>
      <c r="V53" s="493">
        <v>84590</v>
      </c>
      <c r="W53" s="493">
        <v>84901</v>
      </c>
      <c r="X53" s="493">
        <v>86031</v>
      </c>
      <c r="Y53" s="493">
        <v>87500</v>
      </c>
      <c r="Z53" s="493">
        <v>89144</v>
      </c>
      <c r="AA53" s="493">
        <v>91201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4.22</v>
      </c>
      <c r="D85" s="104">
        <v>4</v>
      </c>
      <c r="E85" s="104">
        <v>4.1900000000000004</v>
      </c>
      <c r="F85" s="104">
        <v>4.01</v>
      </c>
      <c r="G85" s="104">
        <v>3.32</v>
      </c>
      <c r="H85" s="104">
        <v>3.18</v>
      </c>
      <c r="I85" s="104">
        <v>2.6</v>
      </c>
      <c r="J85" s="104">
        <v>2.15</v>
      </c>
      <c r="K85" s="104">
        <v>2.29</v>
      </c>
      <c r="L85" s="104">
        <v>1.66</v>
      </c>
      <c r="M85" s="104">
        <v>1.71</v>
      </c>
      <c r="N85" s="104">
        <v>1.44</v>
      </c>
      <c r="P85" s="182">
        <v>4.22</v>
      </c>
      <c r="Q85" s="182">
        <v>4</v>
      </c>
      <c r="R85" s="182">
        <v>4.1900000000000004</v>
      </c>
      <c r="S85" s="182">
        <v>4.01</v>
      </c>
      <c r="T85" s="182">
        <v>3.32</v>
      </c>
      <c r="U85" s="182">
        <v>3.18</v>
      </c>
      <c r="V85" s="182">
        <v>2.6</v>
      </c>
      <c r="W85" s="182">
        <v>2.15</v>
      </c>
      <c r="X85" s="182">
        <v>2.29</v>
      </c>
      <c r="Y85" s="182">
        <v>1.66</v>
      </c>
      <c r="Z85" s="182">
        <v>1.71</v>
      </c>
      <c r="AA85" s="182">
        <v>1.44</v>
      </c>
      <c r="AB85" s="149"/>
    </row>
    <row r="86" spans="1:28" s="108" customFormat="1" ht="15.6" customHeight="1" x14ac:dyDescent="0.2">
      <c r="A86" s="106" t="str">
        <f>$A$51</f>
        <v>Pierce County</v>
      </c>
      <c r="B86" s="107"/>
      <c r="C86" s="104">
        <v>4.13</v>
      </c>
      <c r="D86" s="104">
        <v>4.09</v>
      </c>
      <c r="E86" s="104">
        <v>4.0199999999999996</v>
      </c>
      <c r="F86" s="104">
        <v>3.46</v>
      </c>
      <c r="G86" s="104">
        <v>2.5</v>
      </c>
      <c r="H86" s="104">
        <v>3.18</v>
      </c>
      <c r="I86" s="104">
        <v>2.75</v>
      </c>
      <c r="J86" s="104">
        <v>2.14</v>
      </c>
      <c r="K86" s="104">
        <v>2.2599999999999998</v>
      </c>
      <c r="L86" s="104">
        <v>1.62</v>
      </c>
      <c r="M86" s="104">
        <v>1.72</v>
      </c>
      <c r="N86" s="104">
        <v>1.44</v>
      </c>
      <c r="P86" s="182">
        <v>4.13</v>
      </c>
      <c r="Q86" s="182">
        <v>4.09</v>
      </c>
      <c r="R86" s="182">
        <v>4.0199999999999996</v>
      </c>
      <c r="S86" s="182">
        <v>3.46</v>
      </c>
      <c r="T86" s="182">
        <v>2.5</v>
      </c>
      <c r="U86" s="182">
        <v>3.18</v>
      </c>
      <c r="V86" s="182">
        <v>2.75</v>
      </c>
      <c r="W86" s="182">
        <v>2.14</v>
      </c>
      <c r="X86" s="182">
        <v>2.2599999999999998</v>
      </c>
      <c r="Y86" s="182">
        <v>1.62</v>
      </c>
      <c r="Z86" s="182">
        <v>1.72</v>
      </c>
      <c r="AA86" s="182">
        <v>1.44</v>
      </c>
      <c r="AB86" s="161"/>
    </row>
    <row r="87" spans="1:28" s="94" customFormat="1" ht="15.6" customHeight="1" x14ac:dyDescent="0.2">
      <c r="A87" s="103"/>
      <c r="B87" s="105" t="s">
        <v>149</v>
      </c>
      <c r="C87" s="109">
        <v>366</v>
      </c>
      <c r="D87" s="109">
        <v>358</v>
      </c>
      <c r="E87" s="109">
        <v>347</v>
      </c>
      <c r="F87" s="109">
        <v>293</v>
      </c>
      <c r="G87" s="109">
        <v>213</v>
      </c>
      <c r="H87" s="109">
        <v>269</v>
      </c>
      <c r="I87" s="109">
        <v>233</v>
      </c>
      <c r="J87" s="109">
        <v>182</v>
      </c>
      <c r="K87" s="109">
        <v>194</v>
      </c>
      <c r="L87" s="109">
        <v>142</v>
      </c>
      <c r="M87" s="109">
        <v>153</v>
      </c>
      <c r="N87" s="109">
        <v>131</v>
      </c>
      <c r="P87" s="149">
        <v>366</v>
      </c>
      <c r="Q87" s="149">
        <v>358</v>
      </c>
      <c r="R87" s="149">
        <v>347</v>
      </c>
      <c r="S87" s="149">
        <v>293</v>
      </c>
      <c r="T87" s="149">
        <v>213</v>
      </c>
      <c r="U87" s="149">
        <v>269</v>
      </c>
      <c r="V87" s="149">
        <v>233</v>
      </c>
      <c r="W87" s="149">
        <v>182</v>
      </c>
      <c r="X87" s="149">
        <v>194</v>
      </c>
      <c r="Y87" s="149">
        <v>142</v>
      </c>
      <c r="Z87" s="149">
        <v>153</v>
      </c>
      <c r="AA87" s="149">
        <v>131</v>
      </c>
      <c r="AB87" s="149"/>
    </row>
    <row r="88" spans="1:28" s="94" customFormat="1" ht="15.6" customHeight="1" x14ac:dyDescent="0.2">
      <c r="A88" s="103"/>
      <c r="B88" s="105" t="s">
        <v>221</v>
      </c>
      <c r="C88" s="109">
        <v>88641</v>
      </c>
      <c r="D88" s="109">
        <v>87549</v>
      </c>
      <c r="E88" s="109">
        <v>86347</v>
      </c>
      <c r="F88" s="109">
        <v>84770</v>
      </c>
      <c r="G88" s="109">
        <v>85166</v>
      </c>
      <c r="H88" s="109">
        <v>84713</v>
      </c>
      <c r="I88" s="109">
        <v>84590</v>
      </c>
      <c r="J88" s="109">
        <v>84901</v>
      </c>
      <c r="K88" s="109">
        <v>86031</v>
      </c>
      <c r="L88" s="109">
        <v>87500</v>
      </c>
      <c r="M88" s="109">
        <v>89144</v>
      </c>
      <c r="N88" s="109">
        <v>91201</v>
      </c>
      <c r="P88" s="493">
        <v>88641</v>
      </c>
      <c r="Q88" s="493">
        <v>87549</v>
      </c>
      <c r="R88" s="493">
        <v>86347</v>
      </c>
      <c r="S88" s="493">
        <v>84770</v>
      </c>
      <c r="T88" s="493">
        <v>85166</v>
      </c>
      <c r="U88" s="493">
        <v>84713</v>
      </c>
      <c r="V88" s="493">
        <v>84590</v>
      </c>
      <c r="W88" s="493">
        <v>84901</v>
      </c>
      <c r="X88" s="493">
        <v>86031</v>
      </c>
      <c r="Y88" s="493">
        <v>87500</v>
      </c>
      <c r="Z88" s="493">
        <v>89144</v>
      </c>
      <c r="AA88" s="493">
        <v>91201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8.5500000000000007</v>
      </c>
      <c r="D120" s="104">
        <v>9.89</v>
      </c>
      <c r="E120" s="104">
        <v>8.98</v>
      </c>
      <c r="F120" s="104">
        <v>8.85</v>
      </c>
      <c r="G120" s="104">
        <v>9.81</v>
      </c>
      <c r="H120" s="104">
        <v>9.3800000000000008</v>
      </c>
      <c r="I120" s="104">
        <v>9.25</v>
      </c>
      <c r="J120" s="104">
        <v>8.75</v>
      </c>
      <c r="K120" s="104">
        <v>7.66</v>
      </c>
      <c r="L120" s="104">
        <v>7.42</v>
      </c>
      <c r="M120" s="104">
        <v>7.07</v>
      </c>
      <c r="N120" s="104">
        <v>6.56</v>
      </c>
      <c r="P120" s="182">
        <v>8.5500000000000007</v>
      </c>
      <c r="Q120" s="182">
        <v>9.89</v>
      </c>
      <c r="R120" s="182">
        <v>8.98</v>
      </c>
      <c r="S120" s="182">
        <v>8.85</v>
      </c>
      <c r="T120" s="182">
        <v>9.81</v>
      </c>
      <c r="U120" s="182">
        <v>9.3800000000000008</v>
      </c>
      <c r="V120" s="182">
        <v>9.25</v>
      </c>
      <c r="W120" s="182">
        <v>8.75</v>
      </c>
      <c r="X120" s="182">
        <v>7.66</v>
      </c>
      <c r="Y120" s="182">
        <v>7.42</v>
      </c>
      <c r="Z120" s="182">
        <v>7.07</v>
      </c>
      <c r="AA120" s="182">
        <v>6.56</v>
      </c>
      <c r="AB120" s="149"/>
    </row>
    <row r="121" spans="1:28" s="108" customFormat="1" ht="15.6" customHeight="1" x14ac:dyDescent="0.2">
      <c r="A121" s="106" t="str">
        <f>$A$51</f>
        <v>Pierce County</v>
      </c>
      <c r="B121" s="107"/>
      <c r="C121" s="104">
        <v>7.35</v>
      </c>
      <c r="D121" s="104">
        <v>9.32</v>
      </c>
      <c r="E121" s="104">
        <v>8.59</v>
      </c>
      <c r="F121" s="104">
        <v>8.5500000000000007</v>
      </c>
      <c r="G121" s="104">
        <v>9.67</v>
      </c>
      <c r="H121" s="104">
        <v>9.89</v>
      </c>
      <c r="I121" s="104">
        <v>9.6999999999999993</v>
      </c>
      <c r="J121" s="104">
        <v>9.11</v>
      </c>
      <c r="K121" s="104">
        <v>7.67</v>
      </c>
      <c r="L121" s="104">
        <v>7.42</v>
      </c>
      <c r="M121" s="104">
        <v>6.84</v>
      </c>
      <c r="N121" s="104">
        <v>6.52</v>
      </c>
      <c r="P121" s="182">
        <v>7.35</v>
      </c>
      <c r="Q121" s="182">
        <v>9.32</v>
      </c>
      <c r="R121" s="182">
        <v>8.59</v>
      </c>
      <c r="S121" s="182">
        <v>8.5500000000000007</v>
      </c>
      <c r="T121" s="182">
        <v>9.67</v>
      </c>
      <c r="U121" s="182">
        <v>9.89</v>
      </c>
      <c r="V121" s="182">
        <v>9.6999999999999993</v>
      </c>
      <c r="W121" s="182">
        <v>9.11</v>
      </c>
      <c r="X121" s="182">
        <v>7.67</v>
      </c>
      <c r="Y121" s="182">
        <v>7.42</v>
      </c>
      <c r="Z121" s="182">
        <v>6.84</v>
      </c>
      <c r="AA121" s="182">
        <v>6.52</v>
      </c>
      <c r="AB121" s="161"/>
    </row>
    <row r="122" spans="1:28" s="94" customFormat="1" ht="15.6" customHeight="1" x14ac:dyDescent="0.2">
      <c r="A122" s="103"/>
      <c r="B122" s="105" t="s">
        <v>155</v>
      </c>
      <c r="C122" s="109">
        <v>671</v>
      </c>
      <c r="D122" s="109">
        <v>844</v>
      </c>
      <c r="E122" s="109">
        <v>768</v>
      </c>
      <c r="F122" s="109">
        <v>760</v>
      </c>
      <c r="G122" s="109">
        <v>843</v>
      </c>
      <c r="H122" s="109">
        <v>852</v>
      </c>
      <c r="I122" s="109">
        <v>831</v>
      </c>
      <c r="J122" s="109">
        <v>780</v>
      </c>
      <c r="K122" s="109">
        <v>659</v>
      </c>
      <c r="L122" s="109">
        <v>646</v>
      </c>
      <c r="M122" s="109">
        <v>605</v>
      </c>
      <c r="N122" s="109">
        <v>587</v>
      </c>
      <c r="P122" s="149">
        <v>671</v>
      </c>
      <c r="Q122" s="149">
        <v>844</v>
      </c>
      <c r="R122" s="149">
        <v>768</v>
      </c>
      <c r="S122" s="149">
        <v>760</v>
      </c>
      <c r="T122" s="149">
        <v>843</v>
      </c>
      <c r="U122" s="149">
        <v>852</v>
      </c>
      <c r="V122" s="149">
        <v>831</v>
      </c>
      <c r="W122" s="149">
        <v>780</v>
      </c>
      <c r="X122" s="149">
        <v>659</v>
      </c>
      <c r="Y122" s="149">
        <v>646</v>
      </c>
      <c r="Z122" s="149">
        <v>605</v>
      </c>
      <c r="AA122" s="149">
        <v>587</v>
      </c>
      <c r="AB122" s="149"/>
    </row>
    <row r="123" spans="1:28" s="94" customFormat="1" ht="15.6" customHeight="1" x14ac:dyDescent="0.2">
      <c r="A123" s="103"/>
      <c r="B123" s="105" t="s">
        <v>132</v>
      </c>
      <c r="C123" s="109">
        <v>91236</v>
      </c>
      <c r="D123" s="109">
        <v>90534</v>
      </c>
      <c r="E123" s="109">
        <v>89427</v>
      </c>
      <c r="F123" s="109">
        <v>88901</v>
      </c>
      <c r="G123" s="109">
        <v>87209</v>
      </c>
      <c r="H123" s="109">
        <v>86128</v>
      </c>
      <c r="I123" s="109">
        <v>85655</v>
      </c>
      <c r="J123" s="109">
        <v>85590</v>
      </c>
      <c r="K123" s="109">
        <v>85891</v>
      </c>
      <c r="L123" s="109">
        <v>87022</v>
      </c>
      <c r="M123" s="109">
        <v>88421</v>
      </c>
      <c r="N123" s="109">
        <v>90073</v>
      </c>
      <c r="P123" s="493">
        <v>91236</v>
      </c>
      <c r="Q123" s="493">
        <v>90534</v>
      </c>
      <c r="R123" s="493">
        <v>89427</v>
      </c>
      <c r="S123" s="493">
        <v>88901</v>
      </c>
      <c r="T123" s="493">
        <v>87209</v>
      </c>
      <c r="U123" s="493">
        <v>86128</v>
      </c>
      <c r="V123" s="493">
        <v>85655</v>
      </c>
      <c r="W123" s="493">
        <v>85590</v>
      </c>
      <c r="X123" s="493">
        <v>85891</v>
      </c>
      <c r="Y123" s="493">
        <v>87022</v>
      </c>
      <c r="Z123" s="493">
        <v>88421</v>
      </c>
      <c r="AA123" s="493">
        <v>90073</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Pierce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98.963999999999999</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2.0699999999999998</v>
      </c>
      <c r="C14" s="55">
        <v>2.86</v>
      </c>
      <c r="D14" s="55">
        <v>2.83</v>
      </c>
      <c r="E14" s="55">
        <v>1.08</v>
      </c>
      <c r="F14" s="55">
        <v>1.06</v>
      </c>
      <c r="G14" s="55">
        <v>1.1100000000000001</v>
      </c>
      <c r="H14" s="55">
        <v>1.1100000000000001</v>
      </c>
      <c r="I14" s="55">
        <v>1.1000000000000001</v>
      </c>
      <c r="J14" s="55">
        <v>1</v>
      </c>
      <c r="K14" s="55">
        <v>0.99</v>
      </c>
      <c r="L14" s="55">
        <v>0.98</v>
      </c>
      <c r="M14" s="1"/>
      <c r="N14" s="1"/>
      <c r="O14" s="1"/>
      <c r="P14" s="1"/>
      <c r="Q14" s="1"/>
    </row>
    <row r="15" spans="1:254" s="56" customFormat="1" x14ac:dyDescent="0.25">
      <c r="A15" s="54" t="s">
        <v>16</v>
      </c>
      <c r="B15" s="57">
        <v>1135</v>
      </c>
      <c r="C15" s="57">
        <v>1566</v>
      </c>
      <c r="D15" s="57">
        <v>1556</v>
      </c>
      <c r="E15" s="57">
        <v>587</v>
      </c>
      <c r="F15" s="57">
        <v>572</v>
      </c>
      <c r="G15" s="57">
        <v>601</v>
      </c>
      <c r="H15" s="57">
        <v>602</v>
      </c>
      <c r="I15" s="57">
        <v>603</v>
      </c>
      <c r="J15" s="57">
        <v>562</v>
      </c>
      <c r="K15" s="57">
        <v>574</v>
      </c>
      <c r="L15" s="57">
        <v>584</v>
      </c>
      <c r="M15" s="1"/>
      <c r="N15" s="1"/>
      <c r="O15" s="1"/>
      <c r="P15" s="1"/>
      <c r="Q15" s="1"/>
    </row>
    <row r="16" spans="1:254" s="56" customFormat="1" x14ac:dyDescent="0.25">
      <c r="A16" s="54" t="s">
        <v>15</v>
      </c>
      <c r="B16" s="57">
        <v>54959</v>
      </c>
      <c r="C16" s="57">
        <v>54838</v>
      </c>
      <c r="D16" s="57">
        <v>54944</v>
      </c>
      <c r="E16" s="57">
        <v>54465</v>
      </c>
      <c r="F16" s="57">
        <v>54044</v>
      </c>
      <c r="G16" s="57">
        <v>53920</v>
      </c>
      <c r="H16" s="57">
        <v>54064</v>
      </c>
      <c r="I16" s="57">
        <v>54885</v>
      </c>
      <c r="J16" s="57">
        <v>56350</v>
      </c>
      <c r="K16" s="57">
        <v>57977</v>
      </c>
      <c r="L16" s="57">
        <v>59544</v>
      </c>
      <c r="M16" s="1"/>
      <c r="N16" s="1"/>
      <c r="O16" s="1"/>
      <c r="P16" s="1"/>
      <c r="Q16" s="1"/>
    </row>
    <row r="17" spans="1:17" s="56" customFormat="1" x14ac:dyDescent="0.25">
      <c r="A17" s="54" t="s">
        <v>220</v>
      </c>
      <c r="B17" s="57">
        <f t="shared" ref="B17:L17" si="0">B16-B15</f>
        <v>53824</v>
      </c>
      <c r="C17" s="57">
        <f t="shared" si="0"/>
        <v>53272</v>
      </c>
      <c r="D17" s="57">
        <f t="shared" si="0"/>
        <v>53388</v>
      </c>
      <c r="E17" s="57">
        <f t="shared" si="0"/>
        <v>53878</v>
      </c>
      <c r="F17" s="57">
        <f t="shared" si="0"/>
        <v>53472</v>
      </c>
      <c r="G17" s="57">
        <f t="shared" si="0"/>
        <v>53319</v>
      </c>
      <c r="H17" s="57">
        <f t="shared" si="0"/>
        <v>53462</v>
      </c>
      <c r="I17" s="57">
        <f t="shared" si="0"/>
        <v>54282</v>
      </c>
      <c r="J17" s="57">
        <f t="shared" si="0"/>
        <v>55788</v>
      </c>
      <c r="K17" s="57">
        <f t="shared" si="0"/>
        <v>57403</v>
      </c>
      <c r="L17" s="57">
        <f t="shared" si="0"/>
        <v>58960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98.921999999999997</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2.1</v>
      </c>
      <c r="C24" s="55">
        <v>2.87</v>
      </c>
      <c r="D24" s="55">
        <v>2.8</v>
      </c>
      <c r="E24" s="55">
        <v>1.1200000000000001</v>
      </c>
      <c r="F24" s="55">
        <v>1.1000000000000001</v>
      </c>
      <c r="G24" s="55">
        <v>1.17</v>
      </c>
      <c r="H24" s="55">
        <v>1.1499999999999999</v>
      </c>
      <c r="I24" s="55">
        <v>1.1399999999999999</v>
      </c>
      <c r="J24" s="55">
        <v>1.04</v>
      </c>
      <c r="K24" s="55">
        <v>1.03</v>
      </c>
      <c r="L24" s="55">
        <v>1.03</v>
      </c>
      <c r="M24" s="1"/>
      <c r="N24" s="1"/>
      <c r="O24" s="1"/>
      <c r="P24" s="1"/>
      <c r="Q24" s="1"/>
    </row>
    <row r="25" spans="1:17" s="56" customFormat="1" x14ac:dyDescent="0.25">
      <c r="A25" s="54" t="s">
        <v>13</v>
      </c>
      <c r="B25" s="57">
        <v>1878</v>
      </c>
      <c r="C25" s="57">
        <v>2554</v>
      </c>
      <c r="D25" s="57">
        <v>2439</v>
      </c>
      <c r="E25" s="57">
        <v>962</v>
      </c>
      <c r="F25" s="57">
        <v>942</v>
      </c>
      <c r="G25" s="57">
        <v>1000</v>
      </c>
      <c r="H25" s="57">
        <v>990</v>
      </c>
      <c r="I25" s="57">
        <v>990</v>
      </c>
      <c r="J25" s="57">
        <v>921</v>
      </c>
      <c r="K25" s="57">
        <v>929</v>
      </c>
      <c r="L25" s="57">
        <v>946</v>
      </c>
      <c r="M25" s="1"/>
      <c r="N25" s="1"/>
      <c r="O25" s="1"/>
      <c r="P25" s="1"/>
      <c r="Q25" s="1"/>
    </row>
    <row r="26" spans="1:17" s="56" customFormat="1" x14ac:dyDescent="0.25">
      <c r="A26" s="54" t="s">
        <v>132</v>
      </c>
      <c r="B26" s="57">
        <v>89427</v>
      </c>
      <c r="C26" s="57">
        <v>88901</v>
      </c>
      <c r="D26" s="57">
        <v>87209</v>
      </c>
      <c r="E26" s="57">
        <v>86128</v>
      </c>
      <c r="F26" s="57">
        <v>85655</v>
      </c>
      <c r="G26" s="57">
        <v>85590</v>
      </c>
      <c r="H26" s="57">
        <v>85891</v>
      </c>
      <c r="I26" s="57">
        <v>87022</v>
      </c>
      <c r="J26" s="57">
        <v>88421</v>
      </c>
      <c r="K26" s="57">
        <v>90073</v>
      </c>
      <c r="L26" s="57">
        <v>92147</v>
      </c>
      <c r="M26" s="1"/>
      <c r="N26" s="1"/>
      <c r="O26" s="1"/>
      <c r="P26" s="1"/>
      <c r="Q26" s="1"/>
    </row>
    <row r="27" spans="1:17" s="56" customFormat="1" x14ac:dyDescent="0.25">
      <c r="A27" s="54" t="s">
        <v>221</v>
      </c>
      <c r="B27" s="57">
        <f t="shared" ref="B27:L27" si="1">B26-B25</f>
        <v>87549</v>
      </c>
      <c r="C27" s="57">
        <f t="shared" si="1"/>
        <v>86347</v>
      </c>
      <c r="D27" s="57">
        <f t="shared" si="1"/>
        <v>84770</v>
      </c>
      <c r="E27" s="57">
        <f t="shared" si="1"/>
        <v>85166</v>
      </c>
      <c r="F27" s="57">
        <f t="shared" si="1"/>
        <v>84713</v>
      </c>
      <c r="G27" s="57">
        <f t="shared" si="1"/>
        <v>84590</v>
      </c>
      <c r="H27" s="57">
        <f t="shared" si="1"/>
        <v>84901</v>
      </c>
      <c r="I27" s="57">
        <f t="shared" si="1"/>
        <v>86032</v>
      </c>
      <c r="J27" s="57">
        <f t="shared" si="1"/>
        <v>87500</v>
      </c>
      <c r="K27" s="57">
        <f t="shared" si="1"/>
        <v>89144</v>
      </c>
      <c r="L27" s="57">
        <f t="shared" si="1"/>
        <v>91201</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98.74</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2.44</v>
      </c>
      <c r="C34" s="55">
        <v>2.5499999999999998</v>
      </c>
      <c r="D34" s="55">
        <v>2.6</v>
      </c>
      <c r="E34" s="55">
        <v>1.32</v>
      </c>
      <c r="F34" s="55">
        <v>1.31</v>
      </c>
      <c r="G34" s="55">
        <v>1.3</v>
      </c>
      <c r="H34" s="55">
        <v>1.28</v>
      </c>
      <c r="I34" s="55">
        <v>1.27</v>
      </c>
      <c r="J34" s="55">
        <v>1.26</v>
      </c>
      <c r="K34" s="55">
        <v>1.25</v>
      </c>
      <c r="L34" s="55">
        <v>1.24</v>
      </c>
      <c r="M34" s="1"/>
      <c r="N34" s="1"/>
      <c r="O34" s="1"/>
      <c r="P34" s="1"/>
      <c r="Q34" s="1"/>
    </row>
    <row r="35" spans="1:17" s="56" customFormat="1" x14ac:dyDescent="0.25">
      <c r="A35" s="54" t="s">
        <v>9</v>
      </c>
      <c r="B35" s="57">
        <v>14529</v>
      </c>
      <c r="C35" s="57">
        <v>15228</v>
      </c>
      <c r="D35" s="57">
        <v>15740</v>
      </c>
      <c r="E35" s="57">
        <v>8082</v>
      </c>
      <c r="F35" s="57">
        <v>8061</v>
      </c>
      <c r="G35" s="57">
        <v>8058</v>
      </c>
      <c r="H35" s="57">
        <v>8049</v>
      </c>
      <c r="I35" s="57">
        <v>8092</v>
      </c>
      <c r="J35" s="57">
        <v>8187</v>
      </c>
      <c r="K35" s="57">
        <v>8246</v>
      </c>
      <c r="L35" s="57">
        <v>8339</v>
      </c>
      <c r="M35" s="1"/>
      <c r="N35" s="1"/>
      <c r="O35" s="1"/>
      <c r="P35" s="1"/>
      <c r="Q35" s="1"/>
    </row>
    <row r="36" spans="1:17" s="56" customFormat="1" x14ac:dyDescent="0.25">
      <c r="A36" s="54" t="s">
        <v>104</v>
      </c>
      <c r="B36" s="57">
        <v>596351</v>
      </c>
      <c r="C36" s="57">
        <v>597082</v>
      </c>
      <c r="D36" s="57">
        <v>605654</v>
      </c>
      <c r="E36" s="57">
        <v>611498</v>
      </c>
      <c r="F36" s="57">
        <v>616541</v>
      </c>
      <c r="G36" s="57">
        <v>621546</v>
      </c>
      <c r="H36" s="57">
        <v>627828</v>
      </c>
      <c r="I36" s="57">
        <v>637937</v>
      </c>
      <c r="J36" s="57">
        <v>647993</v>
      </c>
      <c r="K36" s="57">
        <v>657851</v>
      </c>
      <c r="L36" s="57">
        <v>670092</v>
      </c>
      <c r="M36" s="1"/>
      <c r="N36" s="1"/>
      <c r="O36" s="1"/>
      <c r="P36" s="1"/>
      <c r="Q36" s="1"/>
    </row>
    <row r="37" spans="1:17" x14ac:dyDescent="0.25">
      <c r="A37" s="54" t="s">
        <v>219</v>
      </c>
      <c r="B37" s="57">
        <f t="shared" ref="B37:L37" si="2">B36-B35</f>
        <v>581822</v>
      </c>
      <c r="C37" s="57">
        <f t="shared" si="2"/>
        <v>581854</v>
      </c>
      <c r="D37" s="57">
        <f t="shared" si="2"/>
        <v>589914</v>
      </c>
      <c r="E37" s="57">
        <f t="shared" si="2"/>
        <v>603416</v>
      </c>
      <c r="F37" s="57">
        <f t="shared" si="2"/>
        <v>608480</v>
      </c>
      <c r="G37" s="57">
        <f t="shared" si="2"/>
        <v>613488</v>
      </c>
      <c r="H37" s="57">
        <f t="shared" si="2"/>
        <v>619779</v>
      </c>
      <c r="I37" s="57">
        <f t="shared" si="2"/>
        <v>629845</v>
      </c>
      <c r="J37" s="57">
        <f t="shared" si="2"/>
        <v>639806</v>
      </c>
      <c r="K37" s="57">
        <f t="shared" si="2"/>
        <v>649605</v>
      </c>
      <c r="L37" s="57">
        <f t="shared" si="2"/>
        <v>661753</v>
      </c>
    </row>
    <row r="38" spans="1:17" ht="84.6" hidden="1" customHeight="1" x14ac:dyDescent="0.25"/>
    <row r="39" spans="1:17" ht="20.25" customHeight="1" x14ac:dyDescent="0.25">
      <c r="A39" s="24" t="s">
        <v>242</v>
      </c>
      <c r="D39" s="50"/>
      <c r="E39" s="50"/>
      <c r="F39" s="50"/>
      <c r="G39" s="50"/>
      <c r="H39" s="50"/>
      <c r="I39" s="303">
        <f>100-(SUM(H43:L43)/5)</f>
        <v>98.816000000000003</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2.06</v>
      </c>
      <c r="C43" s="55">
        <v>1.94</v>
      </c>
      <c r="D43" s="55">
        <v>1.26</v>
      </c>
      <c r="E43" s="55">
        <v>1.24</v>
      </c>
      <c r="F43" s="55">
        <v>1.23</v>
      </c>
      <c r="G43" s="55">
        <v>1.22</v>
      </c>
      <c r="H43" s="55">
        <v>1.2</v>
      </c>
      <c r="I43" s="55">
        <v>1.19</v>
      </c>
      <c r="J43" s="55">
        <v>1.18</v>
      </c>
      <c r="K43" s="55">
        <v>1.18</v>
      </c>
      <c r="L43" s="55">
        <v>1.17</v>
      </c>
      <c r="M43" s="1"/>
      <c r="N43" s="1"/>
      <c r="O43" s="1"/>
      <c r="P43" s="1"/>
      <c r="Q43" s="1"/>
    </row>
    <row r="44" spans="1:17" s="56" customFormat="1" x14ac:dyDescent="0.25">
      <c r="A44" s="54" t="s">
        <v>9</v>
      </c>
      <c r="B44" s="57">
        <v>16389</v>
      </c>
      <c r="C44" s="57">
        <v>15452</v>
      </c>
      <c r="D44" s="57">
        <v>10139</v>
      </c>
      <c r="E44" s="57">
        <v>10055</v>
      </c>
      <c r="F44" s="57">
        <v>9998</v>
      </c>
      <c r="G44" s="57">
        <v>9979</v>
      </c>
      <c r="H44" s="57">
        <v>9943</v>
      </c>
      <c r="I44" s="57">
        <v>9994</v>
      </c>
      <c r="J44" s="57">
        <v>10112</v>
      </c>
      <c r="K44" s="57">
        <v>10196</v>
      </c>
      <c r="L44" s="57">
        <v>10308</v>
      </c>
      <c r="M44" s="1"/>
      <c r="N44" s="1"/>
      <c r="O44" s="1"/>
      <c r="P44" s="1"/>
      <c r="Q44" s="1"/>
    </row>
    <row r="45" spans="1:17" s="56" customFormat="1" x14ac:dyDescent="0.25">
      <c r="A45" s="54" t="s">
        <v>104</v>
      </c>
      <c r="B45" s="57">
        <v>795607</v>
      </c>
      <c r="C45" s="57">
        <v>795225</v>
      </c>
      <c r="D45" s="57">
        <v>801922</v>
      </c>
      <c r="E45" s="57">
        <v>807741</v>
      </c>
      <c r="F45" s="57">
        <v>812923</v>
      </c>
      <c r="G45" s="57">
        <v>819027</v>
      </c>
      <c r="H45" s="57">
        <v>827104</v>
      </c>
      <c r="I45" s="57">
        <v>840727</v>
      </c>
      <c r="J45" s="57">
        <v>854632</v>
      </c>
      <c r="K45" s="57">
        <v>867294</v>
      </c>
      <c r="L45" s="57">
        <v>882984</v>
      </c>
      <c r="M45" s="1"/>
      <c r="N45" s="1"/>
      <c r="O45" s="1"/>
      <c r="P45" s="1"/>
      <c r="Q45" s="1"/>
    </row>
    <row r="46" spans="1:17" x14ac:dyDescent="0.25">
      <c r="A46" s="54" t="s">
        <v>219</v>
      </c>
      <c r="B46" s="57">
        <f>B45-B44</f>
        <v>779218</v>
      </c>
      <c r="C46" s="57">
        <f>C45-C44</f>
        <v>779773</v>
      </c>
      <c r="D46" s="57">
        <f>D45-D44</f>
        <v>791783</v>
      </c>
      <c r="E46" s="57">
        <f t="shared" ref="E46:L46" si="3">E45-E44</f>
        <v>797686</v>
      </c>
      <c r="F46" s="57">
        <f t="shared" si="3"/>
        <v>802925</v>
      </c>
      <c r="G46" s="57">
        <f t="shared" si="3"/>
        <v>809048</v>
      </c>
      <c r="H46" s="57">
        <f t="shared" si="3"/>
        <v>817161</v>
      </c>
      <c r="I46" s="57">
        <f t="shared" si="3"/>
        <v>830733</v>
      </c>
      <c r="J46" s="57">
        <f t="shared" si="3"/>
        <v>844520</v>
      </c>
      <c r="K46" s="57">
        <f t="shared" si="3"/>
        <v>857098</v>
      </c>
      <c r="L46" s="57">
        <f t="shared" si="3"/>
        <v>872676</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Pierce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v>17</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v>100</v>
      </c>
      <c r="C16" s="36">
        <v>100</v>
      </c>
      <c r="D16" s="36">
        <v>100</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t="s">
        <v>743</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744</v>
      </c>
      <c r="B19" s="36">
        <v>50</v>
      </c>
      <c r="C19" s="36">
        <v>100</v>
      </c>
      <c r="D19" s="36">
        <v>100</v>
      </c>
      <c r="E19" s="36">
        <v>100</v>
      </c>
      <c r="F19" s="36">
        <v>100</v>
      </c>
      <c r="G19" s="36">
        <v>100</v>
      </c>
      <c r="H19" s="36">
        <v>100</v>
      </c>
      <c r="I19" s="36">
        <v>100</v>
      </c>
      <c r="J19" s="36">
        <v>100</v>
      </c>
      <c r="K19" s="36" t="s">
        <v>705</v>
      </c>
      <c r="L19" s="36">
        <v>58</v>
      </c>
      <c r="M19" s="37"/>
    </row>
    <row r="20" spans="1:13" s="1" customFormat="1" ht="12.75" x14ac:dyDescent="0.2">
      <c r="A20" s="35" t="s">
        <v>745</v>
      </c>
      <c r="B20" s="36" t="s">
        <v>705</v>
      </c>
      <c r="C20" s="36" t="s">
        <v>705</v>
      </c>
      <c r="D20" s="36" t="s">
        <v>705</v>
      </c>
      <c r="E20" s="36" t="s">
        <v>705</v>
      </c>
      <c r="F20" s="36" t="s">
        <v>705</v>
      </c>
      <c r="G20" s="36" t="s">
        <v>705</v>
      </c>
      <c r="H20" s="36" t="s">
        <v>705</v>
      </c>
      <c r="I20" s="36" t="s">
        <v>705</v>
      </c>
      <c r="J20" s="36" t="s">
        <v>705</v>
      </c>
      <c r="K20" s="36" t="s">
        <v>705</v>
      </c>
      <c r="L20" s="36" t="s">
        <v>705</v>
      </c>
      <c r="M20" s="37"/>
    </row>
    <row r="21" spans="1:13" s="1" customFormat="1" ht="12.75" x14ac:dyDescent="0.2">
      <c r="A21" s="35" t="s">
        <v>746</v>
      </c>
      <c r="B21" s="36" t="s">
        <v>705</v>
      </c>
      <c r="C21" s="36" t="s">
        <v>705</v>
      </c>
      <c r="D21" s="36" t="s">
        <v>705</v>
      </c>
      <c r="E21" s="36" t="s">
        <v>705</v>
      </c>
      <c r="F21" s="36" t="s">
        <v>705</v>
      </c>
      <c r="G21" s="36" t="s">
        <v>705</v>
      </c>
      <c r="H21" s="36" t="s">
        <v>705</v>
      </c>
      <c r="I21" s="36" t="s">
        <v>705</v>
      </c>
      <c r="J21" s="36" t="s">
        <v>705</v>
      </c>
      <c r="K21" s="36" t="s">
        <v>705</v>
      </c>
      <c r="L21" s="36" t="s">
        <v>705</v>
      </c>
      <c r="M21" s="37"/>
    </row>
    <row r="22" spans="1:13" s="1" customFormat="1" ht="12.75" x14ac:dyDescent="0.2">
      <c r="A22" s="35" t="s">
        <v>747</v>
      </c>
      <c r="B22" s="36" t="s">
        <v>705</v>
      </c>
      <c r="C22" s="36" t="s">
        <v>705</v>
      </c>
      <c r="D22" s="36" t="s">
        <v>705</v>
      </c>
      <c r="E22" s="36" t="s">
        <v>705</v>
      </c>
      <c r="F22" s="36" t="s">
        <v>705</v>
      </c>
      <c r="G22" s="36" t="s">
        <v>705</v>
      </c>
      <c r="H22" s="36" t="s">
        <v>705</v>
      </c>
      <c r="I22" s="36" t="s">
        <v>705</v>
      </c>
      <c r="J22" s="36" t="s">
        <v>705</v>
      </c>
      <c r="K22" s="36" t="s">
        <v>705</v>
      </c>
      <c r="L22" s="36" t="s">
        <v>705</v>
      </c>
      <c r="M22" s="37"/>
    </row>
    <row r="23" spans="1:13" s="1" customFormat="1" ht="12.75" x14ac:dyDescent="0.2">
      <c r="A23" s="35" t="s">
        <v>748</v>
      </c>
      <c r="B23" s="36" t="s">
        <v>705</v>
      </c>
      <c r="C23" s="36" t="s">
        <v>705</v>
      </c>
      <c r="D23" s="36" t="s">
        <v>705</v>
      </c>
      <c r="E23" s="36" t="s">
        <v>705</v>
      </c>
      <c r="F23" s="36" t="s">
        <v>705</v>
      </c>
      <c r="G23" s="36" t="s">
        <v>705</v>
      </c>
      <c r="H23" s="36" t="s">
        <v>705</v>
      </c>
      <c r="I23" s="36" t="s">
        <v>705</v>
      </c>
      <c r="J23" s="36" t="s">
        <v>705</v>
      </c>
      <c r="K23" s="36" t="s">
        <v>705</v>
      </c>
      <c r="L23" s="36" t="s">
        <v>705</v>
      </c>
      <c r="M23" s="37"/>
    </row>
    <row r="24" spans="1:13" s="1" customFormat="1" ht="12.75" x14ac:dyDescent="0.2">
      <c r="A24" s="35" t="s">
        <v>749</v>
      </c>
      <c r="B24" s="36">
        <v>100</v>
      </c>
      <c r="C24" s="36">
        <v>100</v>
      </c>
      <c r="D24" s="36">
        <v>100</v>
      </c>
      <c r="E24" s="36">
        <v>100</v>
      </c>
      <c r="F24" s="36">
        <v>100</v>
      </c>
      <c r="G24" s="36">
        <v>100</v>
      </c>
      <c r="H24" s="36">
        <v>100</v>
      </c>
      <c r="I24" s="36">
        <v>100</v>
      </c>
      <c r="J24" s="36">
        <v>100</v>
      </c>
      <c r="K24" s="36" t="s">
        <v>705</v>
      </c>
      <c r="L24" s="36" t="s">
        <v>705</v>
      </c>
      <c r="M24" s="37"/>
    </row>
    <row r="25" spans="1:13" s="1" customFormat="1" ht="12.75" x14ac:dyDescent="0.2">
      <c r="A25" s="35" t="s">
        <v>750</v>
      </c>
      <c r="B25" s="36">
        <v>75</v>
      </c>
      <c r="C25" s="36">
        <v>100</v>
      </c>
      <c r="D25" s="36">
        <v>25</v>
      </c>
      <c r="E25" s="36">
        <v>50</v>
      </c>
      <c r="F25" s="36">
        <v>100</v>
      </c>
      <c r="G25" s="36">
        <v>100</v>
      </c>
      <c r="H25" s="36">
        <v>100</v>
      </c>
      <c r="I25" s="36">
        <v>100</v>
      </c>
      <c r="J25" s="36">
        <v>100</v>
      </c>
      <c r="K25" s="36">
        <v>100</v>
      </c>
      <c r="L25" s="36">
        <v>100</v>
      </c>
      <c r="M25" s="37"/>
    </row>
    <row r="26" spans="1:13" s="1" customFormat="1" ht="12.75" x14ac:dyDescent="0.2">
      <c r="A26" s="35" t="s">
        <v>751</v>
      </c>
      <c r="B26" s="36" t="s">
        <v>705</v>
      </c>
      <c r="C26" s="36" t="s">
        <v>705</v>
      </c>
      <c r="D26" s="36">
        <v>8</v>
      </c>
      <c r="E26" s="36" t="s">
        <v>705</v>
      </c>
      <c r="F26" s="36" t="s">
        <v>705</v>
      </c>
      <c r="G26" s="36" t="s">
        <v>705</v>
      </c>
      <c r="H26" s="36" t="s">
        <v>705</v>
      </c>
      <c r="I26" s="36" t="s">
        <v>705</v>
      </c>
      <c r="J26" s="36" t="s">
        <v>705</v>
      </c>
      <c r="K26" s="36" t="s">
        <v>705</v>
      </c>
      <c r="L26" s="36" t="s">
        <v>705</v>
      </c>
      <c r="M26" s="37"/>
    </row>
    <row r="27" spans="1:13" s="1" customFormat="1" ht="12.75" x14ac:dyDescent="0.2">
      <c r="A27" s="35" t="s">
        <v>752</v>
      </c>
      <c r="B27" s="36" t="s">
        <v>705</v>
      </c>
      <c r="C27" s="36" t="s">
        <v>705</v>
      </c>
      <c r="D27" s="36" t="s">
        <v>705</v>
      </c>
      <c r="E27" s="36" t="s">
        <v>705</v>
      </c>
      <c r="F27" s="36" t="s">
        <v>705</v>
      </c>
      <c r="G27" s="36" t="s">
        <v>705</v>
      </c>
      <c r="H27" s="36" t="s">
        <v>705</v>
      </c>
      <c r="I27" s="36" t="s">
        <v>705</v>
      </c>
      <c r="J27" s="36" t="s">
        <v>705</v>
      </c>
      <c r="K27" s="36" t="s">
        <v>705</v>
      </c>
      <c r="L27" s="36" t="s">
        <v>705</v>
      </c>
      <c r="M27" s="37"/>
    </row>
    <row r="28" spans="1:13" s="1" customFormat="1" ht="12.75" x14ac:dyDescent="0.2">
      <c r="A28" s="35" t="s">
        <v>753</v>
      </c>
      <c r="B28" s="36" t="s">
        <v>705</v>
      </c>
      <c r="C28" s="36" t="s">
        <v>705</v>
      </c>
      <c r="D28" s="36" t="s">
        <v>705</v>
      </c>
      <c r="E28" s="36" t="s">
        <v>705</v>
      </c>
      <c r="F28" s="36" t="s">
        <v>705</v>
      </c>
      <c r="G28" s="36" t="s">
        <v>705</v>
      </c>
      <c r="H28" s="36" t="s">
        <v>705</v>
      </c>
      <c r="I28" s="36" t="s">
        <v>705</v>
      </c>
      <c r="J28" s="36" t="s">
        <v>705</v>
      </c>
      <c r="K28" s="36" t="s">
        <v>705</v>
      </c>
      <c r="L28" s="36" t="s">
        <v>705</v>
      </c>
      <c r="M28" s="37"/>
    </row>
    <row r="29" spans="1:13" s="1" customFormat="1" ht="12.75" x14ac:dyDescent="0.2">
      <c r="A29" s="35" t="s">
        <v>754</v>
      </c>
      <c r="B29" s="36" t="s">
        <v>705</v>
      </c>
      <c r="C29" s="36" t="s">
        <v>705</v>
      </c>
      <c r="D29" s="36" t="s">
        <v>705</v>
      </c>
      <c r="E29" s="36" t="s">
        <v>705</v>
      </c>
      <c r="F29" s="36" t="s">
        <v>705</v>
      </c>
      <c r="G29" s="36" t="s">
        <v>705</v>
      </c>
      <c r="H29" s="36" t="s">
        <v>705</v>
      </c>
      <c r="I29" s="36" t="s">
        <v>705</v>
      </c>
      <c r="J29" s="36" t="s">
        <v>705</v>
      </c>
      <c r="K29" s="36" t="s">
        <v>705</v>
      </c>
      <c r="L29" s="36" t="s">
        <v>705</v>
      </c>
      <c r="M29" s="37"/>
    </row>
    <row r="30" spans="1:13" s="1" customFormat="1" ht="12.75" x14ac:dyDescent="0.2">
      <c r="A30" s="35" t="s">
        <v>755</v>
      </c>
      <c r="B30" s="36">
        <v>100</v>
      </c>
      <c r="C30" s="36">
        <v>100</v>
      </c>
      <c r="D30" s="36">
        <v>100</v>
      </c>
      <c r="E30" s="36">
        <v>100</v>
      </c>
      <c r="F30" s="36">
        <v>100</v>
      </c>
      <c r="G30" s="36">
        <v>100</v>
      </c>
      <c r="H30" s="36">
        <v>100</v>
      </c>
      <c r="I30" s="36">
        <v>100</v>
      </c>
      <c r="J30" s="36">
        <v>100</v>
      </c>
      <c r="K30" s="36">
        <v>100</v>
      </c>
      <c r="L30" s="36">
        <v>100</v>
      </c>
      <c r="M30" s="37"/>
    </row>
    <row r="31" spans="1:13" s="1" customFormat="1" ht="12.75" x14ac:dyDescent="0.2">
      <c r="A31" s="35" t="s">
        <v>756</v>
      </c>
      <c r="B31" s="36" t="s">
        <v>705</v>
      </c>
      <c r="C31" s="36" t="s">
        <v>705</v>
      </c>
      <c r="D31" s="36">
        <v>8</v>
      </c>
      <c r="E31" s="36">
        <v>8</v>
      </c>
      <c r="F31" s="36" t="s">
        <v>705</v>
      </c>
      <c r="G31" s="36" t="s">
        <v>705</v>
      </c>
      <c r="H31" s="36" t="s">
        <v>705</v>
      </c>
      <c r="I31" s="36" t="s">
        <v>705</v>
      </c>
      <c r="J31" s="36" t="s">
        <v>705</v>
      </c>
      <c r="K31" s="36" t="s">
        <v>705</v>
      </c>
      <c r="L31" s="36" t="s">
        <v>705</v>
      </c>
      <c r="M31" s="37"/>
    </row>
    <row r="32" spans="1:13" s="1" customFormat="1" ht="12.75" x14ac:dyDescent="0.2">
      <c r="A32" s="35" t="s">
        <v>757</v>
      </c>
      <c r="B32" s="36" t="s">
        <v>705</v>
      </c>
      <c r="C32" s="36" t="s">
        <v>705</v>
      </c>
      <c r="D32" s="36" t="s">
        <v>705</v>
      </c>
      <c r="E32" s="36" t="s">
        <v>705</v>
      </c>
      <c r="F32" s="36" t="s">
        <v>705</v>
      </c>
      <c r="G32" s="36" t="s">
        <v>705</v>
      </c>
      <c r="H32" s="36" t="s">
        <v>705</v>
      </c>
      <c r="I32" s="36" t="s">
        <v>705</v>
      </c>
      <c r="J32" s="36" t="s">
        <v>705</v>
      </c>
      <c r="K32" s="36" t="s">
        <v>705</v>
      </c>
      <c r="L32" s="36" t="s">
        <v>705</v>
      </c>
      <c r="M32" s="37"/>
    </row>
    <row r="33" spans="1:13" s="1" customFormat="1" ht="12.75" x14ac:dyDescent="0.2">
      <c r="A33" s="35" t="s">
        <v>758</v>
      </c>
      <c r="B33" s="36" t="s">
        <v>705</v>
      </c>
      <c r="C33" s="36" t="s">
        <v>705</v>
      </c>
      <c r="D33" s="36" t="s">
        <v>705</v>
      </c>
      <c r="E33" s="36" t="s">
        <v>705</v>
      </c>
      <c r="F33" s="36" t="s">
        <v>705</v>
      </c>
      <c r="G33" s="36" t="s">
        <v>705</v>
      </c>
      <c r="H33" s="36" t="s">
        <v>705</v>
      </c>
      <c r="I33" s="36" t="s">
        <v>705</v>
      </c>
      <c r="J33" s="36" t="s">
        <v>705</v>
      </c>
      <c r="K33" s="36" t="s">
        <v>705</v>
      </c>
      <c r="L33" s="36" t="s">
        <v>705</v>
      </c>
      <c r="M33" s="37"/>
    </row>
    <row r="34" spans="1:13" s="1" customFormat="1" ht="12" customHeight="1" x14ac:dyDescent="0.2">
      <c r="A34" s="35" t="s">
        <v>759</v>
      </c>
      <c r="B34" s="36" t="s">
        <v>705</v>
      </c>
      <c r="C34" s="36" t="s">
        <v>705</v>
      </c>
      <c r="D34" s="36" t="s">
        <v>705</v>
      </c>
      <c r="E34" s="36" t="s">
        <v>705</v>
      </c>
      <c r="F34" s="36" t="s">
        <v>705</v>
      </c>
      <c r="G34" s="36" t="s">
        <v>705</v>
      </c>
      <c r="H34" s="36" t="s">
        <v>705</v>
      </c>
      <c r="I34" s="36" t="s">
        <v>705</v>
      </c>
      <c r="J34" s="36" t="s">
        <v>705</v>
      </c>
      <c r="K34" s="36" t="s">
        <v>705</v>
      </c>
      <c r="L34" s="36" t="s">
        <v>705</v>
      </c>
      <c r="M34" s="37"/>
    </row>
    <row r="35" spans="1:13" s="1" customFormat="1" ht="12" customHeight="1" x14ac:dyDescent="0.2">
      <c r="A35" s="35" t="s">
        <v>760</v>
      </c>
      <c r="B35" s="36" t="s">
        <v>705</v>
      </c>
      <c r="C35" s="36" t="s">
        <v>705</v>
      </c>
      <c r="D35" s="36" t="s">
        <v>705</v>
      </c>
      <c r="E35" s="36" t="s">
        <v>705</v>
      </c>
      <c r="F35" s="36" t="s">
        <v>705</v>
      </c>
      <c r="G35" s="36" t="s">
        <v>705</v>
      </c>
      <c r="H35" s="36" t="s">
        <v>705</v>
      </c>
      <c r="I35" s="36" t="s">
        <v>705</v>
      </c>
      <c r="J35" s="36" t="s">
        <v>705</v>
      </c>
      <c r="K35" s="36" t="s">
        <v>705</v>
      </c>
      <c r="L35" s="36" t="s">
        <v>705</v>
      </c>
      <c r="M35" s="37"/>
    </row>
    <row r="36" spans="1:13" s="1" customFormat="1" ht="12" customHeight="1" x14ac:dyDescent="0.2">
      <c r="A36" s="35" t="s">
        <v>761</v>
      </c>
      <c r="B36" s="36" t="s">
        <v>705</v>
      </c>
      <c r="C36" s="36" t="s">
        <v>705</v>
      </c>
      <c r="D36" s="36">
        <v>33</v>
      </c>
      <c r="E36" s="36" t="s">
        <v>705</v>
      </c>
      <c r="F36" s="36" t="s">
        <v>705</v>
      </c>
      <c r="G36" s="36" t="s">
        <v>705</v>
      </c>
      <c r="H36" s="36" t="s">
        <v>705</v>
      </c>
      <c r="I36" s="36" t="s">
        <v>705</v>
      </c>
      <c r="J36" s="36" t="s">
        <v>705</v>
      </c>
      <c r="K36" s="36" t="s">
        <v>705</v>
      </c>
      <c r="L36" s="36" t="s">
        <v>705</v>
      </c>
      <c r="M36" s="37"/>
    </row>
    <row r="37" spans="1:13" s="1" customFormat="1" ht="12" customHeight="1" x14ac:dyDescent="0.2">
      <c r="A37" s="35" t="s">
        <v>762</v>
      </c>
      <c r="B37" s="36" t="s">
        <v>705</v>
      </c>
      <c r="C37" s="36" t="s">
        <v>705</v>
      </c>
      <c r="D37" s="36" t="s">
        <v>705</v>
      </c>
      <c r="E37" s="36" t="s">
        <v>705</v>
      </c>
      <c r="F37" s="36" t="s">
        <v>705</v>
      </c>
      <c r="G37" s="36" t="s">
        <v>705</v>
      </c>
      <c r="H37" s="36" t="s">
        <v>705</v>
      </c>
      <c r="I37" s="36" t="s">
        <v>705</v>
      </c>
      <c r="J37" s="36" t="s">
        <v>705</v>
      </c>
      <c r="K37" s="36" t="s">
        <v>705</v>
      </c>
      <c r="L37" s="36" t="s">
        <v>705</v>
      </c>
      <c r="M37" s="37"/>
    </row>
    <row r="38" spans="1:13" s="1" customFormat="1" ht="12" customHeight="1" x14ac:dyDescent="0.2">
      <c r="A38" s="35" t="s">
        <v>763</v>
      </c>
      <c r="B38" s="36" t="s">
        <v>705</v>
      </c>
      <c r="C38" s="36">
        <v>100</v>
      </c>
      <c r="D38" s="36" t="s">
        <v>705</v>
      </c>
      <c r="E38" s="36" t="s">
        <v>705</v>
      </c>
      <c r="F38" s="36" t="s">
        <v>705</v>
      </c>
      <c r="G38" s="36" t="s">
        <v>705</v>
      </c>
      <c r="H38" s="36" t="s">
        <v>705</v>
      </c>
      <c r="I38" s="36" t="s">
        <v>705</v>
      </c>
      <c r="J38" s="36" t="s">
        <v>705</v>
      </c>
      <c r="K38" s="36" t="s">
        <v>705</v>
      </c>
      <c r="L38" s="36" t="s">
        <v>705</v>
      </c>
      <c r="M38" s="37"/>
    </row>
    <row r="39" spans="1:13" s="1" customFormat="1" ht="12" customHeight="1" x14ac:dyDescent="0.2">
      <c r="A39" s="35" t="s">
        <v>764</v>
      </c>
      <c r="B39" s="36" t="s">
        <v>705</v>
      </c>
      <c r="C39" s="36" t="s">
        <v>705</v>
      </c>
      <c r="D39" s="36" t="s">
        <v>705</v>
      </c>
      <c r="E39" s="36" t="s">
        <v>705</v>
      </c>
      <c r="F39" s="36" t="s">
        <v>705</v>
      </c>
      <c r="G39" s="36" t="s">
        <v>705</v>
      </c>
      <c r="H39" s="36" t="s">
        <v>705</v>
      </c>
      <c r="I39" s="36" t="s">
        <v>705</v>
      </c>
      <c r="J39" s="36" t="s">
        <v>705</v>
      </c>
      <c r="K39" s="36" t="s">
        <v>705</v>
      </c>
      <c r="L39" s="36" t="s">
        <v>705</v>
      </c>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Pierce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v>25</v>
      </c>
      <c r="D64" s="36">
        <v>42</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v>17</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v>100</v>
      </c>
      <c r="C69" s="36">
        <v>100</v>
      </c>
      <c r="D69" s="36">
        <v>100</v>
      </c>
      <c r="E69" s="36" t="s">
        <v>705</v>
      </c>
      <c r="F69" s="36" t="s">
        <v>705</v>
      </c>
      <c r="G69" s="36" t="s">
        <v>705</v>
      </c>
      <c r="H69" s="36" t="s">
        <v>705</v>
      </c>
      <c r="I69" s="36" t="s">
        <v>705</v>
      </c>
      <c r="J69" s="36" t="s">
        <v>705</v>
      </c>
      <c r="K69" s="36" t="s">
        <v>705</v>
      </c>
      <c r="L69" s="36" t="s">
        <v>705</v>
      </c>
      <c r="M69" s="37"/>
    </row>
    <row r="70" spans="1:13" s="1" customFormat="1" ht="12.75" x14ac:dyDescent="0.2">
      <c r="A70" s="35" t="s">
        <v>742</v>
      </c>
      <c r="B70" s="36" t="s">
        <v>705</v>
      </c>
      <c r="C70" s="36" t="s">
        <v>705</v>
      </c>
      <c r="D70" s="36" t="s">
        <v>705</v>
      </c>
      <c r="E70" s="36" t="s">
        <v>705</v>
      </c>
      <c r="F70" s="36" t="s">
        <v>705</v>
      </c>
      <c r="G70" s="36" t="s">
        <v>705</v>
      </c>
      <c r="H70" s="36" t="s">
        <v>705</v>
      </c>
      <c r="I70" s="36" t="s">
        <v>705</v>
      </c>
      <c r="J70" s="36" t="s">
        <v>705</v>
      </c>
      <c r="K70" s="36" t="s">
        <v>705</v>
      </c>
      <c r="L70" s="36" t="s">
        <v>705</v>
      </c>
      <c r="M70" s="37"/>
    </row>
    <row r="71" spans="1:13" s="1" customFormat="1" ht="12.75" x14ac:dyDescent="0.2">
      <c r="A71" s="35" t="s">
        <v>743</v>
      </c>
      <c r="B71" s="36" t="s">
        <v>705</v>
      </c>
      <c r="C71" s="36" t="s">
        <v>705</v>
      </c>
      <c r="D71" s="36" t="s">
        <v>705</v>
      </c>
      <c r="E71" s="36" t="s">
        <v>705</v>
      </c>
      <c r="F71" s="36" t="s">
        <v>705</v>
      </c>
      <c r="G71" s="36" t="s">
        <v>705</v>
      </c>
      <c r="H71" s="36" t="s">
        <v>705</v>
      </c>
      <c r="I71" s="36" t="s">
        <v>705</v>
      </c>
      <c r="J71" s="36" t="s">
        <v>705</v>
      </c>
      <c r="K71" s="36" t="s">
        <v>705</v>
      </c>
      <c r="L71" s="36" t="s">
        <v>705</v>
      </c>
      <c r="M71" s="37"/>
    </row>
    <row r="72" spans="1:13" s="1" customFormat="1" ht="12.75" x14ac:dyDescent="0.2">
      <c r="A72" s="35" t="s">
        <v>744</v>
      </c>
      <c r="B72" s="36">
        <v>50</v>
      </c>
      <c r="C72" s="36">
        <v>100</v>
      </c>
      <c r="D72" s="36">
        <v>100</v>
      </c>
      <c r="E72" s="36">
        <v>100</v>
      </c>
      <c r="F72" s="36">
        <v>100</v>
      </c>
      <c r="G72" s="36">
        <v>100</v>
      </c>
      <c r="H72" s="36">
        <v>100</v>
      </c>
      <c r="I72" s="36">
        <v>100</v>
      </c>
      <c r="J72" s="36">
        <v>100</v>
      </c>
      <c r="K72" s="36" t="s">
        <v>705</v>
      </c>
      <c r="L72" s="36">
        <v>58</v>
      </c>
      <c r="M72" s="37"/>
    </row>
    <row r="73" spans="1:13" s="1" customFormat="1" ht="12.75" x14ac:dyDescent="0.2">
      <c r="A73" s="35" t="s">
        <v>745</v>
      </c>
      <c r="B73" s="36" t="s">
        <v>705</v>
      </c>
      <c r="C73" s="36" t="s">
        <v>705</v>
      </c>
      <c r="D73" s="36" t="s">
        <v>705</v>
      </c>
      <c r="E73" s="36" t="s">
        <v>705</v>
      </c>
      <c r="F73" s="36" t="s">
        <v>705</v>
      </c>
      <c r="G73" s="36" t="s">
        <v>705</v>
      </c>
      <c r="H73" s="36" t="s">
        <v>705</v>
      </c>
      <c r="I73" s="36" t="s">
        <v>705</v>
      </c>
      <c r="J73" s="36" t="s">
        <v>705</v>
      </c>
      <c r="K73" s="36" t="s">
        <v>705</v>
      </c>
      <c r="L73" s="36" t="s">
        <v>705</v>
      </c>
      <c r="M73" s="37"/>
    </row>
    <row r="74" spans="1:13" s="1" customFormat="1" ht="12.75" x14ac:dyDescent="0.2">
      <c r="A74" s="35" t="s">
        <v>746</v>
      </c>
      <c r="B74" s="36" t="s">
        <v>705</v>
      </c>
      <c r="C74" s="36" t="s">
        <v>705</v>
      </c>
      <c r="D74" s="36" t="s">
        <v>705</v>
      </c>
      <c r="E74" s="36" t="s">
        <v>705</v>
      </c>
      <c r="F74" s="36" t="s">
        <v>705</v>
      </c>
      <c r="G74" s="36" t="s">
        <v>705</v>
      </c>
      <c r="H74" s="36" t="s">
        <v>705</v>
      </c>
      <c r="I74" s="36" t="s">
        <v>705</v>
      </c>
      <c r="J74" s="36" t="s">
        <v>705</v>
      </c>
      <c r="K74" s="36" t="s">
        <v>705</v>
      </c>
      <c r="L74" s="36" t="s">
        <v>705</v>
      </c>
      <c r="M74" s="37"/>
    </row>
    <row r="75" spans="1:13" s="1" customFormat="1" ht="12.75" x14ac:dyDescent="0.2">
      <c r="A75" s="35" t="s">
        <v>747</v>
      </c>
      <c r="B75" s="36" t="s">
        <v>705</v>
      </c>
      <c r="C75" s="36" t="s">
        <v>705</v>
      </c>
      <c r="D75" s="36" t="s">
        <v>705</v>
      </c>
      <c r="E75" s="36" t="s">
        <v>705</v>
      </c>
      <c r="F75" s="36" t="s">
        <v>705</v>
      </c>
      <c r="G75" s="36" t="s">
        <v>705</v>
      </c>
      <c r="H75" s="36" t="s">
        <v>705</v>
      </c>
      <c r="I75" s="36" t="s">
        <v>705</v>
      </c>
      <c r="J75" s="36" t="s">
        <v>705</v>
      </c>
      <c r="K75" s="36" t="s">
        <v>705</v>
      </c>
      <c r="L75" s="36" t="s">
        <v>705</v>
      </c>
      <c r="M75" s="37"/>
    </row>
    <row r="76" spans="1:13" s="1" customFormat="1" ht="12.75" x14ac:dyDescent="0.2">
      <c r="A76" s="35" t="s">
        <v>748</v>
      </c>
      <c r="B76" s="36" t="s">
        <v>705</v>
      </c>
      <c r="C76" s="36" t="s">
        <v>705</v>
      </c>
      <c r="D76" s="36" t="s">
        <v>705</v>
      </c>
      <c r="E76" s="36" t="s">
        <v>705</v>
      </c>
      <c r="F76" s="36" t="s">
        <v>705</v>
      </c>
      <c r="G76" s="36" t="s">
        <v>705</v>
      </c>
      <c r="H76" s="36" t="s">
        <v>705</v>
      </c>
      <c r="I76" s="36" t="s">
        <v>705</v>
      </c>
      <c r="J76" s="36" t="s">
        <v>705</v>
      </c>
      <c r="K76" s="36" t="s">
        <v>705</v>
      </c>
      <c r="L76" s="36" t="s">
        <v>705</v>
      </c>
      <c r="M76" s="37"/>
    </row>
    <row r="77" spans="1:13" s="1" customFormat="1" ht="12.75" x14ac:dyDescent="0.2">
      <c r="A77" s="35" t="s">
        <v>749</v>
      </c>
      <c r="B77" s="36">
        <v>100</v>
      </c>
      <c r="C77" s="36">
        <v>100</v>
      </c>
      <c r="D77" s="36">
        <v>100</v>
      </c>
      <c r="E77" s="36">
        <v>100</v>
      </c>
      <c r="F77" s="36">
        <v>100</v>
      </c>
      <c r="G77" s="36">
        <v>100</v>
      </c>
      <c r="H77" s="36">
        <v>100</v>
      </c>
      <c r="I77" s="36">
        <v>100</v>
      </c>
      <c r="J77" s="36">
        <v>100</v>
      </c>
      <c r="K77" s="36" t="s">
        <v>705</v>
      </c>
      <c r="L77" s="36" t="s">
        <v>705</v>
      </c>
      <c r="M77" s="37"/>
    </row>
    <row r="78" spans="1:13" s="1" customFormat="1" ht="12.75" x14ac:dyDescent="0.2">
      <c r="A78" s="35" t="s">
        <v>750</v>
      </c>
      <c r="B78" s="36">
        <v>75</v>
      </c>
      <c r="C78" s="36">
        <v>100</v>
      </c>
      <c r="D78" s="36">
        <v>75</v>
      </c>
      <c r="E78" s="36">
        <v>50</v>
      </c>
      <c r="F78" s="36">
        <v>100</v>
      </c>
      <c r="G78" s="36">
        <v>100</v>
      </c>
      <c r="H78" s="36">
        <v>100</v>
      </c>
      <c r="I78" s="36">
        <v>100</v>
      </c>
      <c r="J78" s="36">
        <v>100</v>
      </c>
      <c r="K78" s="36">
        <v>100</v>
      </c>
      <c r="L78" s="36">
        <v>100</v>
      </c>
      <c r="M78" s="37"/>
    </row>
    <row r="79" spans="1:13" s="1" customFormat="1" ht="12.75" x14ac:dyDescent="0.2">
      <c r="A79" s="35" t="s">
        <v>751</v>
      </c>
      <c r="B79" s="36" t="s">
        <v>705</v>
      </c>
      <c r="C79" s="36" t="s">
        <v>705</v>
      </c>
      <c r="D79" s="36">
        <v>8</v>
      </c>
      <c r="E79" s="36" t="s">
        <v>705</v>
      </c>
      <c r="F79" s="36" t="s">
        <v>705</v>
      </c>
      <c r="G79" s="36" t="s">
        <v>705</v>
      </c>
      <c r="H79" s="36" t="s">
        <v>705</v>
      </c>
      <c r="I79" s="36" t="s">
        <v>705</v>
      </c>
      <c r="J79" s="36" t="s">
        <v>705</v>
      </c>
      <c r="K79" s="36" t="s">
        <v>705</v>
      </c>
      <c r="L79" s="36" t="s">
        <v>705</v>
      </c>
      <c r="M79" s="37"/>
    </row>
    <row r="80" spans="1:13" s="1" customFormat="1" ht="12.75" x14ac:dyDescent="0.2">
      <c r="A80" s="35" t="s">
        <v>752</v>
      </c>
      <c r="B80" s="36" t="s">
        <v>705</v>
      </c>
      <c r="C80" s="36" t="s">
        <v>705</v>
      </c>
      <c r="D80" s="36" t="s">
        <v>705</v>
      </c>
      <c r="E80" s="36" t="s">
        <v>705</v>
      </c>
      <c r="F80" s="36" t="s">
        <v>705</v>
      </c>
      <c r="G80" s="36" t="s">
        <v>705</v>
      </c>
      <c r="H80" s="36" t="s">
        <v>705</v>
      </c>
      <c r="I80" s="36" t="s">
        <v>705</v>
      </c>
      <c r="J80" s="36" t="s">
        <v>705</v>
      </c>
      <c r="K80" s="36" t="s">
        <v>705</v>
      </c>
      <c r="L80" s="36" t="s">
        <v>705</v>
      </c>
      <c r="M80" s="37"/>
    </row>
    <row r="81" spans="1:13" s="1" customFormat="1" ht="12.75" x14ac:dyDescent="0.2">
      <c r="A81" s="35" t="s">
        <v>753</v>
      </c>
      <c r="B81" s="36" t="s">
        <v>705</v>
      </c>
      <c r="C81" s="36" t="s">
        <v>705</v>
      </c>
      <c r="D81" s="36" t="s">
        <v>705</v>
      </c>
      <c r="E81" s="36" t="s">
        <v>705</v>
      </c>
      <c r="F81" s="36" t="s">
        <v>705</v>
      </c>
      <c r="G81" s="36" t="s">
        <v>705</v>
      </c>
      <c r="H81" s="36" t="s">
        <v>705</v>
      </c>
      <c r="I81" s="36" t="s">
        <v>705</v>
      </c>
      <c r="J81" s="36" t="s">
        <v>705</v>
      </c>
      <c r="K81" s="36" t="s">
        <v>705</v>
      </c>
      <c r="L81" s="36" t="s">
        <v>705</v>
      </c>
      <c r="M81" s="37"/>
    </row>
    <row r="82" spans="1:13" s="1" customFormat="1" ht="12.75" x14ac:dyDescent="0.2">
      <c r="A82" s="35" t="s">
        <v>754</v>
      </c>
      <c r="B82" s="36" t="s">
        <v>705</v>
      </c>
      <c r="C82" s="36">
        <v>8</v>
      </c>
      <c r="D82" s="36" t="s">
        <v>705</v>
      </c>
      <c r="E82" s="36" t="s">
        <v>705</v>
      </c>
      <c r="F82" s="36" t="s">
        <v>705</v>
      </c>
      <c r="G82" s="36" t="s">
        <v>705</v>
      </c>
      <c r="H82" s="36" t="s">
        <v>705</v>
      </c>
      <c r="I82" s="36" t="s">
        <v>705</v>
      </c>
      <c r="J82" s="36" t="s">
        <v>705</v>
      </c>
      <c r="K82" s="36" t="s">
        <v>705</v>
      </c>
      <c r="L82" s="36" t="s">
        <v>705</v>
      </c>
      <c r="M82" s="37"/>
    </row>
    <row r="83" spans="1:13" s="1" customFormat="1" ht="12.75" x14ac:dyDescent="0.2">
      <c r="A83" s="35" t="s">
        <v>755</v>
      </c>
      <c r="B83" s="36">
        <v>100</v>
      </c>
      <c r="C83" s="36">
        <v>100</v>
      </c>
      <c r="D83" s="36">
        <v>100</v>
      </c>
      <c r="E83" s="36">
        <v>100</v>
      </c>
      <c r="F83" s="36">
        <v>100</v>
      </c>
      <c r="G83" s="36">
        <v>100</v>
      </c>
      <c r="H83" s="36">
        <v>100</v>
      </c>
      <c r="I83" s="36">
        <v>100</v>
      </c>
      <c r="J83" s="36">
        <v>100</v>
      </c>
      <c r="K83" s="36">
        <v>100</v>
      </c>
      <c r="L83" s="36">
        <v>100</v>
      </c>
      <c r="M83" s="37"/>
    </row>
    <row r="84" spans="1:13" s="1" customFormat="1" ht="12.75" x14ac:dyDescent="0.2">
      <c r="A84" s="35" t="s">
        <v>756</v>
      </c>
      <c r="B84" s="36" t="s">
        <v>705</v>
      </c>
      <c r="C84" s="36">
        <v>8</v>
      </c>
      <c r="D84" s="36">
        <v>25</v>
      </c>
      <c r="E84" s="36">
        <v>8</v>
      </c>
      <c r="F84" s="36" t="s">
        <v>705</v>
      </c>
      <c r="G84" s="36" t="s">
        <v>705</v>
      </c>
      <c r="H84" s="36">
        <v>100</v>
      </c>
      <c r="I84" s="36">
        <v>100</v>
      </c>
      <c r="J84" s="36" t="s">
        <v>705</v>
      </c>
      <c r="K84" s="36" t="s">
        <v>705</v>
      </c>
      <c r="L84" s="36" t="s">
        <v>705</v>
      </c>
      <c r="M84" s="37"/>
    </row>
    <row r="85" spans="1:13" s="1" customFormat="1" ht="12" customHeight="1" x14ac:dyDescent="0.2">
      <c r="A85" s="35" t="s">
        <v>757</v>
      </c>
      <c r="B85" s="36" t="s">
        <v>705</v>
      </c>
      <c r="C85" s="36" t="s">
        <v>705</v>
      </c>
      <c r="D85" s="36" t="s">
        <v>705</v>
      </c>
      <c r="E85" s="36" t="s">
        <v>705</v>
      </c>
      <c r="F85" s="36" t="s">
        <v>705</v>
      </c>
      <c r="G85" s="36">
        <v>100</v>
      </c>
      <c r="H85" s="36" t="s">
        <v>705</v>
      </c>
      <c r="I85" s="36" t="s">
        <v>705</v>
      </c>
      <c r="J85" s="36" t="s">
        <v>705</v>
      </c>
      <c r="K85" s="36" t="s">
        <v>705</v>
      </c>
      <c r="L85" s="36" t="s">
        <v>705</v>
      </c>
      <c r="M85" s="37"/>
    </row>
    <row r="86" spans="1:13" s="1" customFormat="1" ht="12" customHeight="1" x14ac:dyDescent="0.2">
      <c r="A86" s="35" t="s">
        <v>758</v>
      </c>
      <c r="B86" s="36" t="s">
        <v>705</v>
      </c>
      <c r="C86" s="36" t="s">
        <v>705</v>
      </c>
      <c r="D86" s="36" t="s">
        <v>705</v>
      </c>
      <c r="E86" s="36" t="s">
        <v>705</v>
      </c>
      <c r="F86" s="36" t="s">
        <v>705</v>
      </c>
      <c r="G86" s="36" t="s">
        <v>705</v>
      </c>
      <c r="H86" s="36" t="s">
        <v>705</v>
      </c>
      <c r="I86" s="36" t="s">
        <v>705</v>
      </c>
      <c r="J86" s="36" t="s">
        <v>705</v>
      </c>
      <c r="K86" s="36" t="s">
        <v>705</v>
      </c>
      <c r="L86" s="36" t="s">
        <v>705</v>
      </c>
      <c r="M86" s="37"/>
    </row>
    <row r="87" spans="1:13" s="1" customFormat="1" ht="12" customHeight="1" x14ac:dyDescent="0.2">
      <c r="A87" s="35" t="s">
        <v>759</v>
      </c>
      <c r="B87" s="36" t="s">
        <v>705</v>
      </c>
      <c r="C87" s="36" t="s">
        <v>705</v>
      </c>
      <c r="D87" s="36" t="s">
        <v>705</v>
      </c>
      <c r="E87" s="36" t="s">
        <v>705</v>
      </c>
      <c r="F87" s="36" t="s">
        <v>705</v>
      </c>
      <c r="G87" s="36" t="s">
        <v>705</v>
      </c>
      <c r="H87" s="36" t="s">
        <v>705</v>
      </c>
      <c r="I87" s="36" t="s">
        <v>705</v>
      </c>
      <c r="J87" s="36" t="s">
        <v>705</v>
      </c>
      <c r="K87" s="36" t="s">
        <v>705</v>
      </c>
      <c r="L87" s="36" t="s">
        <v>705</v>
      </c>
      <c r="M87" s="37"/>
    </row>
    <row r="88" spans="1:13" s="1" customFormat="1" ht="12" customHeight="1" x14ac:dyDescent="0.2">
      <c r="A88" s="35" t="s">
        <v>760</v>
      </c>
      <c r="B88" s="36" t="s">
        <v>705</v>
      </c>
      <c r="C88" s="36" t="s">
        <v>705</v>
      </c>
      <c r="D88" s="36" t="s">
        <v>705</v>
      </c>
      <c r="E88" s="36" t="s">
        <v>705</v>
      </c>
      <c r="F88" s="36" t="s">
        <v>705</v>
      </c>
      <c r="G88" s="36" t="s">
        <v>705</v>
      </c>
      <c r="H88" s="36" t="s">
        <v>705</v>
      </c>
      <c r="I88" s="36" t="s">
        <v>705</v>
      </c>
      <c r="J88" s="36" t="s">
        <v>705</v>
      </c>
      <c r="K88" s="36" t="s">
        <v>705</v>
      </c>
      <c r="L88" s="36" t="s">
        <v>705</v>
      </c>
      <c r="M88" s="37"/>
    </row>
    <row r="89" spans="1:13" s="1" customFormat="1" ht="12" customHeight="1" x14ac:dyDescent="0.2">
      <c r="A89" s="35" t="s">
        <v>761</v>
      </c>
      <c r="B89" s="36" t="s">
        <v>705</v>
      </c>
      <c r="C89" s="36" t="s">
        <v>705</v>
      </c>
      <c r="D89" s="36">
        <v>33</v>
      </c>
      <c r="E89" s="36" t="s">
        <v>705</v>
      </c>
      <c r="F89" s="36" t="s">
        <v>705</v>
      </c>
      <c r="G89" s="36" t="s">
        <v>705</v>
      </c>
      <c r="H89" s="36" t="s">
        <v>705</v>
      </c>
      <c r="I89" s="36" t="s">
        <v>705</v>
      </c>
      <c r="J89" s="36" t="s">
        <v>705</v>
      </c>
      <c r="K89" s="36" t="s">
        <v>705</v>
      </c>
      <c r="L89" s="36" t="s">
        <v>705</v>
      </c>
      <c r="M89" s="37"/>
    </row>
    <row r="90" spans="1:13" s="1" customFormat="1" ht="12" customHeight="1" x14ac:dyDescent="0.2">
      <c r="A90" s="35" t="s">
        <v>762</v>
      </c>
      <c r="B90" s="36" t="s">
        <v>705</v>
      </c>
      <c r="C90" s="36" t="s">
        <v>705</v>
      </c>
      <c r="D90" s="36" t="s">
        <v>705</v>
      </c>
      <c r="E90" s="36" t="s">
        <v>705</v>
      </c>
      <c r="F90" s="36" t="s">
        <v>705</v>
      </c>
      <c r="G90" s="36" t="s">
        <v>705</v>
      </c>
      <c r="H90" s="36" t="s">
        <v>705</v>
      </c>
      <c r="I90" s="36" t="s">
        <v>705</v>
      </c>
      <c r="J90" s="36" t="s">
        <v>705</v>
      </c>
      <c r="K90" s="36" t="s">
        <v>705</v>
      </c>
      <c r="L90" s="36" t="s">
        <v>705</v>
      </c>
      <c r="M90" s="37"/>
    </row>
    <row r="91" spans="1:13" s="1" customFormat="1" ht="12" customHeight="1" x14ac:dyDescent="0.2">
      <c r="A91" s="35" t="s">
        <v>763</v>
      </c>
      <c r="B91" s="36" t="s">
        <v>705</v>
      </c>
      <c r="C91" s="36">
        <v>100</v>
      </c>
      <c r="D91" s="36" t="s">
        <v>705</v>
      </c>
      <c r="E91" s="36" t="s">
        <v>705</v>
      </c>
      <c r="F91" s="36" t="s">
        <v>705</v>
      </c>
      <c r="G91" s="36" t="s">
        <v>705</v>
      </c>
      <c r="H91" s="36" t="s">
        <v>705</v>
      </c>
      <c r="I91" s="36" t="s">
        <v>705</v>
      </c>
      <c r="J91" s="36" t="s">
        <v>705</v>
      </c>
      <c r="K91" s="36" t="s">
        <v>705</v>
      </c>
      <c r="L91" s="36" t="s">
        <v>705</v>
      </c>
      <c r="M91" s="37"/>
    </row>
    <row r="92" spans="1:13" s="1" customFormat="1" ht="12" customHeight="1" x14ac:dyDescent="0.2">
      <c r="A92" s="35" t="s">
        <v>764</v>
      </c>
      <c r="B92" s="36" t="s">
        <v>705</v>
      </c>
      <c r="C92" s="36" t="s">
        <v>705</v>
      </c>
      <c r="D92" s="36" t="s">
        <v>705</v>
      </c>
      <c r="E92" s="36" t="s">
        <v>705</v>
      </c>
      <c r="F92" s="36" t="s">
        <v>705</v>
      </c>
      <c r="G92" s="36" t="s">
        <v>705</v>
      </c>
      <c r="H92" s="36" t="s">
        <v>705</v>
      </c>
      <c r="I92" s="36" t="s">
        <v>705</v>
      </c>
      <c r="J92" s="36" t="s">
        <v>705</v>
      </c>
      <c r="K92" s="36" t="s">
        <v>705</v>
      </c>
      <c r="L92" s="36" t="s">
        <v>705</v>
      </c>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Pierce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t="s">
        <v>743</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t="s">
        <v>705</v>
      </c>
      <c r="F125" s="36" t="s">
        <v>705</v>
      </c>
      <c r="G125" s="36" t="s">
        <v>705</v>
      </c>
      <c r="H125" s="36" t="s">
        <v>705</v>
      </c>
      <c r="I125" s="36" t="s">
        <v>705</v>
      </c>
      <c r="J125" s="36" t="s">
        <v>705</v>
      </c>
      <c r="K125" s="36" t="s">
        <v>705</v>
      </c>
      <c r="L125" s="36">
        <v>42</v>
      </c>
      <c r="M125" s="37"/>
    </row>
    <row r="126" spans="1:13" s="1" customFormat="1" ht="12.75" x14ac:dyDescent="0.2">
      <c r="A126" s="35" t="s">
        <v>745</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t="s">
        <v>746</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t="s">
        <v>747</v>
      </c>
      <c r="B128" s="36" t="s">
        <v>705</v>
      </c>
      <c r="C128" s="36" t="s">
        <v>705</v>
      </c>
      <c r="D128" s="36" t="s">
        <v>705</v>
      </c>
      <c r="E128" s="36" t="s">
        <v>705</v>
      </c>
      <c r="F128" s="36" t="s">
        <v>705</v>
      </c>
      <c r="G128" s="36" t="s">
        <v>705</v>
      </c>
      <c r="H128" s="36" t="s">
        <v>705</v>
      </c>
      <c r="I128" s="36" t="s">
        <v>705</v>
      </c>
      <c r="J128" s="36" t="s">
        <v>705</v>
      </c>
      <c r="K128" s="36" t="s">
        <v>705</v>
      </c>
      <c r="L128" s="36" t="s">
        <v>705</v>
      </c>
      <c r="M128" s="37"/>
    </row>
    <row r="129" spans="1:13" s="1" customFormat="1" ht="12.75" x14ac:dyDescent="0.2">
      <c r="A129" s="35" t="s">
        <v>748</v>
      </c>
      <c r="B129" s="36" t="s">
        <v>705</v>
      </c>
      <c r="C129" s="36" t="s">
        <v>705</v>
      </c>
      <c r="D129" s="36" t="s">
        <v>705</v>
      </c>
      <c r="E129" s="36" t="s">
        <v>705</v>
      </c>
      <c r="F129" s="36" t="s">
        <v>705</v>
      </c>
      <c r="G129" s="36" t="s">
        <v>705</v>
      </c>
      <c r="H129" s="36" t="s">
        <v>705</v>
      </c>
      <c r="I129" s="36" t="s">
        <v>705</v>
      </c>
      <c r="J129" s="36" t="s">
        <v>705</v>
      </c>
      <c r="K129" s="36" t="s">
        <v>705</v>
      </c>
      <c r="L129" s="36" t="s">
        <v>705</v>
      </c>
      <c r="M129" s="37"/>
    </row>
    <row r="130" spans="1:13" s="1" customFormat="1" ht="12.75" x14ac:dyDescent="0.2">
      <c r="A130" s="35" t="s">
        <v>749</v>
      </c>
      <c r="B130" s="36">
        <v>100</v>
      </c>
      <c r="C130" s="36">
        <v>100</v>
      </c>
      <c r="D130" s="36">
        <v>100</v>
      </c>
      <c r="E130" s="36">
        <v>100</v>
      </c>
      <c r="F130" s="36">
        <v>100</v>
      </c>
      <c r="G130" s="36">
        <v>100</v>
      </c>
      <c r="H130" s="36">
        <v>100</v>
      </c>
      <c r="I130" s="36">
        <v>100</v>
      </c>
      <c r="J130" s="36">
        <v>100</v>
      </c>
      <c r="K130" s="36">
        <v>100</v>
      </c>
      <c r="L130" s="36">
        <v>100</v>
      </c>
      <c r="M130" s="37"/>
    </row>
    <row r="131" spans="1:13" s="1" customFormat="1" ht="12.75" x14ac:dyDescent="0.2">
      <c r="A131" s="35" t="s">
        <v>750</v>
      </c>
      <c r="B131" s="36">
        <v>75</v>
      </c>
      <c r="C131" s="36" t="s">
        <v>705</v>
      </c>
      <c r="D131" s="36" t="s">
        <v>705</v>
      </c>
      <c r="E131" s="36">
        <v>50</v>
      </c>
      <c r="F131" s="36">
        <v>100</v>
      </c>
      <c r="G131" s="36">
        <v>100</v>
      </c>
      <c r="H131" s="36">
        <v>100</v>
      </c>
      <c r="I131" s="36">
        <v>100</v>
      </c>
      <c r="J131" s="36">
        <v>100</v>
      </c>
      <c r="K131" s="36">
        <v>100</v>
      </c>
      <c r="L131" s="36">
        <v>100</v>
      </c>
      <c r="M131" s="37"/>
    </row>
    <row r="132" spans="1:13" s="1" customFormat="1" ht="12.75" x14ac:dyDescent="0.2">
      <c r="A132" s="35" t="s">
        <v>751</v>
      </c>
      <c r="B132" s="36">
        <v>100</v>
      </c>
      <c r="C132" s="36">
        <v>75</v>
      </c>
      <c r="D132" s="36" t="s">
        <v>705</v>
      </c>
      <c r="E132" s="36" t="s">
        <v>705</v>
      </c>
      <c r="F132" s="36" t="s">
        <v>705</v>
      </c>
      <c r="G132" s="36" t="s">
        <v>705</v>
      </c>
      <c r="H132" s="36" t="s">
        <v>705</v>
      </c>
      <c r="I132" s="36" t="s">
        <v>705</v>
      </c>
      <c r="J132" s="36" t="s">
        <v>705</v>
      </c>
      <c r="K132" s="36" t="s">
        <v>705</v>
      </c>
      <c r="L132" s="36" t="s">
        <v>705</v>
      </c>
      <c r="M132" s="37"/>
    </row>
    <row r="133" spans="1:13" s="1" customFormat="1" ht="12.75" x14ac:dyDescent="0.2">
      <c r="A133" s="35" t="s">
        <v>752</v>
      </c>
      <c r="B133" s="36" t="s">
        <v>705</v>
      </c>
      <c r="C133" s="36" t="s">
        <v>705</v>
      </c>
      <c r="D133" s="36" t="s">
        <v>705</v>
      </c>
      <c r="E133" s="36" t="s">
        <v>705</v>
      </c>
      <c r="F133" s="36" t="s">
        <v>705</v>
      </c>
      <c r="G133" s="36" t="s">
        <v>705</v>
      </c>
      <c r="H133" s="36" t="s">
        <v>705</v>
      </c>
      <c r="I133" s="36" t="s">
        <v>705</v>
      </c>
      <c r="J133" s="36" t="s">
        <v>705</v>
      </c>
      <c r="K133" s="36" t="s">
        <v>705</v>
      </c>
      <c r="L133" s="36" t="s">
        <v>705</v>
      </c>
      <c r="M133" s="37"/>
    </row>
    <row r="134" spans="1:13" s="1" customFormat="1" ht="12.75" x14ac:dyDescent="0.2">
      <c r="A134" s="35" t="s">
        <v>753</v>
      </c>
      <c r="B134" s="36" t="s">
        <v>705</v>
      </c>
      <c r="C134" s="36" t="s">
        <v>705</v>
      </c>
      <c r="D134" s="36" t="s">
        <v>705</v>
      </c>
      <c r="E134" s="36" t="s">
        <v>705</v>
      </c>
      <c r="F134" s="36" t="s">
        <v>705</v>
      </c>
      <c r="G134" s="36" t="s">
        <v>705</v>
      </c>
      <c r="H134" s="36" t="s">
        <v>705</v>
      </c>
      <c r="I134" s="36" t="s">
        <v>705</v>
      </c>
      <c r="J134" s="36" t="s">
        <v>705</v>
      </c>
      <c r="K134" s="36" t="s">
        <v>705</v>
      </c>
      <c r="L134" s="36" t="s">
        <v>705</v>
      </c>
      <c r="M134" s="37"/>
    </row>
    <row r="135" spans="1:13" s="1" customFormat="1" ht="12.75" x14ac:dyDescent="0.2">
      <c r="A135" s="35" t="s">
        <v>754</v>
      </c>
      <c r="B135" s="36" t="s">
        <v>705</v>
      </c>
      <c r="C135" s="36" t="s">
        <v>705</v>
      </c>
      <c r="D135" s="36" t="s">
        <v>705</v>
      </c>
      <c r="E135" s="36" t="s">
        <v>705</v>
      </c>
      <c r="F135" s="36" t="s">
        <v>705</v>
      </c>
      <c r="G135" s="36" t="s">
        <v>705</v>
      </c>
      <c r="H135" s="36" t="s">
        <v>705</v>
      </c>
      <c r="I135" s="36" t="s">
        <v>705</v>
      </c>
      <c r="J135" s="36" t="s">
        <v>705</v>
      </c>
      <c r="K135" s="36" t="s">
        <v>705</v>
      </c>
      <c r="L135" s="36" t="s">
        <v>705</v>
      </c>
      <c r="M135" s="37"/>
    </row>
    <row r="136" spans="1:13" s="1" customFormat="1" ht="12.75" x14ac:dyDescent="0.2">
      <c r="A136" s="35" t="s">
        <v>755</v>
      </c>
      <c r="B136" s="36">
        <v>100</v>
      </c>
      <c r="C136" s="36">
        <v>100</v>
      </c>
      <c r="D136" s="36">
        <v>100</v>
      </c>
      <c r="E136" s="36">
        <v>100</v>
      </c>
      <c r="F136" s="36">
        <v>100</v>
      </c>
      <c r="G136" s="36">
        <v>100</v>
      </c>
      <c r="H136" s="36">
        <v>100</v>
      </c>
      <c r="I136" s="36">
        <v>100</v>
      </c>
      <c r="J136" s="36">
        <v>100</v>
      </c>
      <c r="K136" s="36">
        <v>100</v>
      </c>
      <c r="L136" s="36">
        <v>100</v>
      </c>
      <c r="M136" s="37"/>
    </row>
    <row r="137" spans="1:13" s="1" customFormat="1" ht="12.75" x14ac:dyDescent="0.2">
      <c r="A137" s="35" t="s">
        <v>756</v>
      </c>
      <c r="B137" s="36" t="s">
        <v>705</v>
      </c>
      <c r="C137" s="36" t="s">
        <v>705</v>
      </c>
      <c r="D137" s="36" t="s">
        <v>705</v>
      </c>
      <c r="E137" s="36">
        <v>8</v>
      </c>
      <c r="F137" s="36" t="s">
        <v>705</v>
      </c>
      <c r="G137" s="36" t="s">
        <v>705</v>
      </c>
      <c r="H137" s="36" t="s">
        <v>705</v>
      </c>
      <c r="I137" s="36" t="s">
        <v>705</v>
      </c>
      <c r="J137" s="36" t="s">
        <v>705</v>
      </c>
      <c r="K137" s="36" t="s">
        <v>705</v>
      </c>
      <c r="L137" s="36" t="s">
        <v>705</v>
      </c>
      <c r="M137" s="37"/>
    </row>
    <row r="138" spans="1:13" s="1" customFormat="1" ht="12.75" x14ac:dyDescent="0.2">
      <c r="A138" s="35" t="s">
        <v>757</v>
      </c>
      <c r="B138" s="36" t="s">
        <v>705</v>
      </c>
      <c r="C138" s="36" t="s">
        <v>705</v>
      </c>
      <c r="D138" s="36" t="s">
        <v>705</v>
      </c>
      <c r="E138" s="36" t="s">
        <v>705</v>
      </c>
      <c r="F138" s="36" t="s">
        <v>705</v>
      </c>
      <c r="G138" s="36" t="s">
        <v>705</v>
      </c>
      <c r="H138" s="36" t="s">
        <v>705</v>
      </c>
      <c r="I138" s="36" t="s">
        <v>705</v>
      </c>
      <c r="J138" s="36" t="s">
        <v>705</v>
      </c>
      <c r="K138" s="36" t="s">
        <v>705</v>
      </c>
      <c r="L138" s="36" t="s">
        <v>705</v>
      </c>
      <c r="M138" s="37"/>
    </row>
    <row r="139" spans="1:13" s="1" customFormat="1" ht="12" customHeight="1" x14ac:dyDescent="0.2">
      <c r="A139" s="35" t="s">
        <v>758</v>
      </c>
      <c r="B139" s="36" t="s">
        <v>705</v>
      </c>
      <c r="C139" s="36" t="s">
        <v>705</v>
      </c>
      <c r="D139" s="36" t="s">
        <v>705</v>
      </c>
      <c r="E139" s="36" t="s">
        <v>705</v>
      </c>
      <c r="F139" s="36" t="s">
        <v>705</v>
      </c>
      <c r="G139" s="36" t="s">
        <v>705</v>
      </c>
      <c r="H139" s="36" t="s">
        <v>705</v>
      </c>
      <c r="I139" s="36" t="s">
        <v>705</v>
      </c>
      <c r="J139" s="36" t="s">
        <v>705</v>
      </c>
      <c r="K139" s="36" t="s">
        <v>705</v>
      </c>
      <c r="L139" s="36" t="s">
        <v>705</v>
      </c>
      <c r="M139" s="37"/>
    </row>
    <row r="140" spans="1:13" s="1" customFormat="1" ht="12" customHeight="1" x14ac:dyDescent="0.2">
      <c r="A140" s="35" t="s">
        <v>759</v>
      </c>
      <c r="B140" s="36" t="s">
        <v>705</v>
      </c>
      <c r="C140" s="36" t="s">
        <v>705</v>
      </c>
      <c r="D140" s="36" t="s">
        <v>705</v>
      </c>
      <c r="E140" s="36" t="s">
        <v>705</v>
      </c>
      <c r="F140" s="36" t="s">
        <v>705</v>
      </c>
      <c r="G140" s="36" t="s">
        <v>705</v>
      </c>
      <c r="H140" s="36" t="s">
        <v>705</v>
      </c>
      <c r="I140" s="36" t="s">
        <v>705</v>
      </c>
      <c r="J140" s="36" t="s">
        <v>705</v>
      </c>
      <c r="K140" s="36" t="s">
        <v>705</v>
      </c>
      <c r="L140" s="36" t="s">
        <v>705</v>
      </c>
      <c r="M140" s="37"/>
    </row>
    <row r="141" spans="1:13" s="1" customFormat="1" ht="12" customHeight="1" x14ac:dyDescent="0.2">
      <c r="A141" s="35" t="s">
        <v>760</v>
      </c>
      <c r="B141" s="36" t="s">
        <v>705</v>
      </c>
      <c r="C141" s="36" t="s">
        <v>705</v>
      </c>
      <c r="D141" s="36" t="s">
        <v>705</v>
      </c>
      <c r="E141" s="36" t="s">
        <v>705</v>
      </c>
      <c r="F141" s="36" t="s">
        <v>705</v>
      </c>
      <c r="G141" s="36" t="s">
        <v>705</v>
      </c>
      <c r="H141" s="36" t="s">
        <v>705</v>
      </c>
      <c r="I141" s="36" t="s">
        <v>705</v>
      </c>
      <c r="J141" s="36" t="s">
        <v>705</v>
      </c>
      <c r="K141" s="36" t="s">
        <v>705</v>
      </c>
      <c r="L141" s="36" t="s">
        <v>705</v>
      </c>
      <c r="M141" s="37"/>
    </row>
    <row r="142" spans="1:13" s="38" customFormat="1" ht="12" customHeight="1" x14ac:dyDescent="0.2">
      <c r="A142" s="35" t="s">
        <v>761</v>
      </c>
      <c r="B142" s="36" t="s">
        <v>705</v>
      </c>
      <c r="C142" s="36" t="s">
        <v>705</v>
      </c>
      <c r="D142" s="36" t="s">
        <v>705</v>
      </c>
      <c r="E142" s="36" t="s">
        <v>705</v>
      </c>
      <c r="F142" s="36" t="s">
        <v>705</v>
      </c>
      <c r="G142" s="36" t="s">
        <v>705</v>
      </c>
      <c r="H142" s="36" t="s">
        <v>705</v>
      </c>
      <c r="I142" s="36" t="s">
        <v>705</v>
      </c>
      <c r="J142" s="36" t="s">
        <v>705</v>
      </c>
      <c r="K142" s="36" t="s">
        <v>705</v>
      </c>
      <c r="L142" s="36" t="s">
        <v>705</v>
      </c>
      <c r="M142" s="37"/>
    </row>
    <row r="143" spans="1:13" s="38" customFormat="1" ht="12" customHeight="1" x14ac:dyDescent="0.2">
      <c r="A143" s="35" t="s">
        <v>762</v>
      </c>
      <c r="B143" s="36" t="s">
        <v>705</v>
      </c>
      <c r="C143" s="36" t="s">
        <v>705</v>
      </c>
      <c r="D143" s="36" t="s">
        <v>705</v>
      </c>
      <c r="E143" s="36" t="s">
        <v>705</v>
      </c>
      <c r="F143" s="36" t="s">
        <v>705</v>
      </c>
      <c r="G143" s="36" t="s">
        <v>705</v>
      </c>
      <c r="H143" s="36" t="s">
        <v>705</v>
      </c>
      <c r="I143" s="36" t="s">
        <v>705</v>
      </c>
      <c r="J143" s="36" t="s">
        <v>705</v>
      </c>
      <c r="K143" s="36" t="s">
        <v>705</v>
      </c>
      <c r="L143" s="36" t="s">
        <v>705</v>
      </c>
      <c r="M143" s="37"/>
    </row>
    <row r="144" spans="1:13" s="38" customFormat="1" ht="12" customHeight="1" x14ac:dyDescent="0.2">
      <c r="A144" s="35" t="s">
        <v>763</v>
      </c>
      <c r="B144" s="36" t="s">
        <v>705</v>
      </c>
      <c r="C144" s="36">
        <v>100</v>
      </c>
      <c r="D144" s="36" t="s">
        <v>705</v>
      </c>
      <c r="E144" s="36" t="s">
        <v>705</v>
      </c>
      <c r="F144" s="36" t="s">
        <v>705</v>
      </c>
      <c r="G144" s="36" t="s">
        <v>705</v>
      </c>
      <c r="H144" s="36" t="s">
        <v>705</v>
      </c>
      <c r="I144" s="36" t="s">
        <v>705</v>
      </c>
      <c r="J144" s="36" t="s">
        <v>705</v>
      </c>
      <c r="K144" s="36" t="s">
        <v>705</v>
      </c>
      <c r="L144" s="36" t="s">
        <v>705</v>
      </c>
      <c r="M144" s="37"/>
    </row>
    <row r="145" spans="1:13" s="1" customFormat="1" ht="12" customHeight="1" x14ac:dyDescent="0.2">
      <c r="A145" s="35" t="s">
        <v>764</v>
      </c>
      <c r="B145" s="36" t="s">
        <v>705</v>
      </c>
      <c r="C145" s="36" t="s">
        <v>705</v>
      </c>
      <c r="D145" s="36" t="s">
        <v>705</v>
      </c>
      <c r="E145" s="36" t="s">
        <v>705</v>
      </c>
      <c r="F145" s="36" t="s">
        <v>705</v>
      </c>
      <c r="G145" s="36" t="s">
        <v>705</v>
      </c>
      <c r="H145" s="36" t="s">
        <v>705</v>
      </c>
      <c r="I145" s="36" t="s">
        <v>705</v>
      </c>
      <c r="J145" s="36" t="s">
        <v>705</v>
      </c>
      <c r="K145" s="36" t="s">
        <v>705</v>
      </c>
      <c r="L145" s="36" t="s">
        <v>705</v>
      </c>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Pierce County</v>
      </c>
      <c r="D21" s="278" t="s">
        <v>48</v>
      </c>
      <c r="E21" s="277"/>
    </row>
    <row r="22" spans="1:7" s="251" customFormat="1" ht="16.5" x14ac:dyDescent="0.2">
      <c r="A22" s="279" t="s">
        <v>167</v>
      </c>
      <c r="B22" s="279" t="s">
        <v>185</v>
      </c>
      <c r="C22" s="242">
        <v>0.72</v>
      </c>
      <c r="D22" s="242">
        <v>0.3</v>
      </c>
    </row>
    <row r="23" spans="1:7" s="251" customFormat="1" ht="16.5" x14ac:dyDescent="0.2">
      <c r="A23" s="279" t="s">
        <v>167</v>
      </c>
      <c r="B23" s="279" t="s">
        <v>186</v>
      </c>
      <c r="C23" s="242">
        <v>0.03</v>
      </c>
      <c r="D23" s="242">
        <v>1.19</v>
      </c>
    </row>
    <row r="24" spans="1:7" s="251" customFormat="1" ht="16.5" x14ac:dyDescent="0.2">
      <c r="A24" s="279" t="s">
        <v>167</v>
      </c>
      <c r="B24" s="279" t="s">
        <v>187</v>
      </c>
      <c r="C24" s="242">
        <v>-0.83</v>
      </c>
      <c r="D24" s="242">
        <v>-1.27</v>
      </c>
    </row>
    <row r="25" spans="1:7" s="251" customFormat="1" ht="24.75" x14ac:dyDescent="0.2">
      <c r="A25" s="279" t="s">
        <v>167</v>
      </c>
      <c r="B25" s="279" t="s">
        <v>188</v>
      </c>
      <c r="C25" s="242">
        <v>-0.11</v>
      </c>
      <c r="D25" s="242">
        <v>0.3</v>
      </c>
    </row>
    <row r="26" spans="1:7" s="251" customFormat="1" ht="16.5" x14ac:dyDescent="0.2">
      <c r="A26" s="279" t="s">
        <v>167</v>
      </c>
      <c r="B26" s="279" t="s">
        <v>69</v>
      </c>
      <c r="C26" s="242">
        <v>0.59</v>
      </c>
      <c r="D26" s="242">
        <v>0.69</v>
      </c>
    </row>
    <row r="27" spans="1:7" s="251" customFormat="1" x14ac:dyDescent="0.2">
      <c r="A27" s="279" t="s">
        <v>54</v>
      </c>
      <c r="B27" s="279" t="s">
        <v>55</v>
      </c>
      <c r="C27" s="242">
        <v>-0.06</v>
      </c>
      <c r="D27" s="242">
        <v>0.02</v>
      </c>
    </row>
    <row r="28" spans="1:7" s="251" customFormat="1" x14ac:dyDescent="0.2">
      <c r="A28" s="279" t="s">
        <v>54</v>
      </c>
      <c r="B28" s="279" t="s">
        <v>56</v>
      </c>
      <c r="C28" s="242">
        <v>0.41</v>
      </c>
      <c r="D28" s="242">
        <v>0.52</v>
      </c>
    </row>
    <row r="29" spans="1:7" s="251" customFormat="1" x14ac:dyDescent="0.2">
      <c r="A29" s="279" t="s">
        <v>54</v>
      </c>
      <c r="B29" s="279" t="s">
        <v>27</v>
      </c>
      <c r="C29" s="242">
        <v>-0.3</v>
      </c>
      <c r="D29" s="242">
        <v>0.05</v>
      </c>
    </row>
    <row r="30" spans="1:7" s="251" customFormat="1" ht="16.5" x14ac:dyDescent="0.2">
      <c r="A30" s="279" t="s">
        <v>57</v>
      </c>
      <c r="B30" s="279" t="s">
        <v>256</v>
      </c>
      <c r="C30" s="242">
        <v>0.12</v>
      </c>
      <c r="D30" s="242">
        <v>-0.22</v>
      </c>
    </row>
    <row r="31" spans="1:7" s="251" customFormat="1" ht="16.5" x14ac:dyDescent="0.2">
      <c r="A31" s="279" t="s">
        <v>57</v>
      </c>
      <c r="B31" s="279" t="s">
        <v>189</v>
      </c>
      <c r="C31" s="242">
        <v>0.41</v>
      </c>
      <c r="D31" s="242">
        <v>0.09</v>
      </c>
    </row>
    <row r="32" spans="1:7" s="251" customFormat="1" ht="24.75" x14ac:dyDescent="0.2">
      <c r="A32" s="279" t="s">
        <v>57</v>
      </c>
      <c r="B32" s="279" t="s">
        <v>190</v>
      </c>
      <c r="C32" s="242">
        <v>0.39</v>
      </c>
      <c r="D32" s="242">
        <v>0.26</v>
      </c>
    </row>
    <row r="33" spans="1:4" s="251" customFormat="1" ht="16.5" x14ac:dyDescent="0.2">
      <c r="A33" s="279" t="s">
        <v>57</v>
      </c>
      <c r="B33" s="279" t="s">
        <v>257</v>
      </c>
      <c r="C33" s="242">
        <v>0.42</v>
      </c>
      <c r="D33" s="242">
        <v>0.21</v>
      </c>
    </row>
    <row r="34" spans="1:4" s="251" customFormat="1" x14ac:dyDescent="0.2">
      <c r="A34" s="279" t="s">
        <v>61</v>
      </c>
      <c r="B34" s="279" t="s">
        <v>68</v>
      </c>
      <c r="C34" s="242">
        <v>-0.1</v>
      </c>
      <c r="D34" s="242">
        <v>-0.5</v>
      </c>
    </row>
    <row r="35" spans="1:4" s="251" customFormat="1" x14ac:dyDescent="0.2">
      <c r="A35" s="279" t="s">
        <v>61</v>
      </c>
      <c r="B35" s="279" t="s">
        <v>62</v>
      </c>
      <c r="C35" s="242">
        <v>-0.43</v>
      </c>
      <c r="D35" s="242">
        <v>-1.1599999999999999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Pierce County</v>
      </c>
      <c r="D22" s="242" t="s">
        <v>48</v>
      </c>
      <c r="E22" s="252"/>
    </row>
    <row r="23" spans="1:8" s="230" customFormat="1" x14ac:dyDescent="0.2">
      <c r="A23" s="253" t="s">
        <v>169</v>
      </c>
      <c r="B23" s="254" t="s">
        <v>259</v>
      </c>
      <c r="C23" s="242">
        <v>0.28999999999999998</v>
      </c>
      <c r="D23" s="242">
        <v>0.76</v>
      </c>
      <c r="E23" s="252"/>
    </row>
    <row r="24" spans="1:8" s="230" customFormat="1" x14ac:dyDescent="0.2">
      <c r="A24" s="253" t="s">
        <v>169</v>
      </c>
      <c r="B24" s="254" t="s">
        <v>260</v>
      </c>
      <c r="C24" s="242">
        <v>0.47</v>
      </c>
      <c r="D24" s="242">
        <v>0.94</v>
      </c>
      <c r="E24" s="252"/>
    </row>
    <row r="25" spans="1:8" s="230" customFormat="1" x14ac:dyDescent="0.2">
      <c r="A25" s="253" t="s">
        <v>169</v>
      </c>
      <c r="B25" s="257" t="s">
        <v>261</v>
      </c>
      <c r="C25" s="242">
        <v>-0.17</v>
      </c>
      <c r="D25" s="242">
        <v>-0.8</v>
      </c>
    </row>
    <row r="26" spans="1:8" s="230" customFormat="1" x14ac:dyDescent="0.2">
      <c r="A26" s="253" t="s">
        <v>169</v>
      </c>
      <c r="B26" s="254" t="s">
        <v>168</v>
      </c>
      <c r="C26" s="242">
        <v>-0.28999999999999998</v>
      </c>
      <c r="D26" s="242">
        <v>-0.82</v>
      </c>
    </row>
    <row r="27" spans="1:8" s="230" customFormat="1" x14ac:dyDescent="0.2">
      <c r="A27" s="253" t="s">
        <v>169</v>
      </c>
      <c r="B27" s="254" t="s">
        <v>233</v>
      </c>
      <c r="C27" s="242">
        <v>0.21</v>
      </c>
      <c r="D27" s="242">
        <v>-0.17</v>
      </c>
    </row>
    <row r="28" spans="1:8" s="230" customFormat="1" x14ac:dyDescent="0.2">
      <c r="A28" s="253" t="s">
        <v>169</v>
      </c>
      <c r="B28" s="254" t="s">
        <v>234</v>
      </c>
      <c r="C28" s="242">
        <v>0.36</v>
      </c>
      <c r="D28" s="242">
        <v>-0.03</v>
      </c>
    </row>
    <row r="29" spans="1:8" s="230" customFormat="1" ht="17.25" x14ac:dyDescent="0.2">
      <c r="A29" s="253" t="s">
        <v>169</v>
      </c>
      <c r="B29" s="254" t="s">
        <v>232</v>
      </c>
      <c r="C29" s="242">
        <v>0.57999999999999996</v>
      </c>
      <c r="D29" s="242">
        <v>0.03</v>
      </c>
    </row>
    <row r="30" spans="1:8" s="230" customFormat="1" ht="17.25" x14ac:dyDescent="0.2">
      <c r="A30" s="253" t="s">
        <v>76</v>
      </c>
      <c r="B30" s="254" t="s">
        <v>77</v>
      </c>
      <c r="C30" s="242">
        <v>0.15</v>
      </c>
      <c r="D30" s="242">
        <v>0.6</v>
      </c>
    </row>
    <row r="31" spans="1:8" s="230" customFormat="1" x14ac:dyDescent="0.2">
      <c r="A31" s="253" t="s">
        <v>76</v>
      </c>
      <c r="B31" s="254" t="s">
        <v>75</v>
      </c>
      <c r="C31" s="242">
        <v>1.68</v>
      </c>
      <c r="D31" s="242">
        <v>1.0900000000000001</v>
      </c>
    </row>
    <row r="32" spans="1:8" s="230" customFormat="1" ht="25.5" x14ac:dyDescent="0.2">
      <c r="A32" s="253" t="s">
        <v>72</v>
      </c>
      <c r="B32" s="254" t="s">
        <v>74</v>
      </c>
      <c r="C32" s="242">
        <v>0.92</v>
      </c>
      <c r="D32" s="242">
        <v>1.32</v>
      </c>
    </row>
    <row r="33" spans="1:6" s="230" customFormat="1" ht="25.5" x14ac:dyDescent="0.2">
      <c r="A33" s="253" t="s">
        <v>72</v>
      </c>
      <c r="B33" s="254" t="s">
        <v>73</v>
      </c>
      <c r="C33" s="242">
        <v>-0.02</v>
      </c>
      <c r="D33" s="242">
        <v>-0.17</v>
      </c>
    </row>
    <row r="34" spans="1:6" s="230" customFormat="1" ht="25.5" x14ac:dyDescent="0.2">
      <c r="A34" s="253" t="s">
        <v>72</v>
      </c>
      <c r="B34" s="254" t="s">
        <v>114</v>
      </c>
      <c r="C34" s="242">
        <v>-0.11</v>
      </c>
      <c r="D34" s="242">
        <v>-0.77</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Pierce County</v>
      </c>
      <c r="D22" s="421" t="s">
        <v>48</v>
      </c>
      <c r="E22" s="422"/>
    </row>
    <row r="23" spans="1:8" s="423" customFormat="1" x14ac:dyDescent="0.2">
      <c r="A23" s="418" t="s">
        <v>83</v>
      </c>
      <c r="B23" s="419" t="s">
        <v>86</v>
      </c>
      <c r="C23" s="424">
        <v>0.41</v>
      </c>
      <c r="D23" s="424">
        <v>0.72</v>
      </c>
    </row>
    <row r="24" spans="1:8" s="423" customFormat="1" x14ac:dyDescent="0.2">
      <c r="A24" s="418" t="s">
        <v>83</v>
      </c>
      <c r="B24" s="419" t="s">
        <v>85</v>
      </c>
      <c r="C24" s="424">
        <v>0.19</v>
      </c>
      <c r="D24" s="424">
        <v>0.6</v>
      </c>
    </row>
    <row r="25" spans="1:8" s="423" customFormat="1" x14ac:dyDescent="0.2">
      <c r="A25" s="418" t="s">
        <v>83</v>
      </c>
      <c r="B25" s="419" t="s">
        <v>84</v>
      </c>
      <c r="C25" s="424">
        <v>-0.4</v>
      </c>
      <c r="D25" s="424">
        <v>1.56</v>
      </c>
    </row>
    <row r="26" spans="1:8" s="423" customFormat="1" x14ac:dyDescent="0.2">
      <c r="A26" s="418" t="s">
        <v>83</v>
      </c>
      <c r="B26" s="419" t="s">
        <v>136</v>
      </c>
      <c r="C26" s="424">
        <v>1.25</v>
      </c>
      <c r="D26" s="424">
        <v>1.1399999999999999</v>
      </c>
    </row>
    <row r="27" spans="1:8" s="423" customFormat="1" ht="17.25" x14ac:dyDescent="0.2">
      <c r="A27" s="418" t="s">
        <v>83</v>
      </c>
      <c r="B27" s="419" t="s">
        <v>196</v>
      </c>
      <c r="C27" s="424">
        <v>-0.06</v>
      </c>
      <c r="D27" s="424">
        <v>-0.18</v>
      </c>
    </row>
    <row r="28" spans="1:8" s="423" customFormat="1" ht="16.5" x14ac:dyDescent="0.2">
      <c r="A28" s="418" t="s">
        <v>83</v>
      </c>
      <c r="B28" s="425" t="s">
        <v>195</v>
      </c>
      <c r="C28" s="424">
        <v>0.1</v>
      </c>
      <c r="D28" s="424">
        <v>0.52</v>
      </c>
    </row>
    <row r="29" spans="1:8" s="423" customFormat="1" ht="17.25" x14ac:dyDescent="0.2">
      <c r="A29" s="418" t="s">
        <v>83</v>
      </c>
      <c r="B29" s="419" t="s">
        <v>194</v>
      </c>
      <c r="C29" s="424">
        <v>0.28999999999999998</v>
      </c>
      <c r="D29" s="424">
        <v>0.72</v>
      </c>
    </row>
    <row r="30" spans="1:8" s="423" customFormat="1" x14ac:dyDescent="0.2">
      <c r="A30" s="418" t="s">
        <v>83</v>
      </c>
      <c r="B30" s="419" t="s">
        <v>82</v>
      </c>
      <c r="C30" s="424">
        <v>0.15</v>
      </c>
      <c r="D30" s="424">
        <v>1.1100000000000001</v>
      </c>
    </row>
    <row r="31" spans="1:8" s="423" customFormat="1" ht="16.5" x14ac:dyDescent="0.2">
      <c r="A31" s="425" t="s">
        <v>78</v>
      </c>
      <c r="B31" s="425" t="s">
        <v>193</v>
      </c>
      <c r="C31" s="424">
        <v>-0.2</v>
      </c>
      <c r="D31" s="424">
        <v>-0.15</v>
      </c>
    </row>
    <row r="32" spans="1:8" s="423" customFormat="1" ht="16.5" x14ac:dyDescent="0.2">
      <c r="A32" s="425" t="s">
        <v>78</v>
      </c>
      <c r="B32" s="425" t="s">
        <v>192</v>
      </c>
      <c r="C32" s="424">
        <v>-0.13</v>
      </c>
      <c r="D32" s="424">
        <v>0.11</v>
      </c>
    </row>
    <row r="33" spans="1:4" s="423" customFormat="1" ht="17.25" x14ac:dyDescent="0.2">
      <c r="A33" s="425" t="s">
        <v>78</v>
      </c>
      <c r="B33" s="426" t="s">
        <v>191</v>
      </c>
      <c r="C33" s="424">
        <v>-0.13</v>
      </c>
      <c r="D33" s="424">
        <v>-0.19</v>
      </c>
    </row>
    <row r="34" spans="1:4" s="423" customFormat="1" ht="25.5" x14ac:dyDescent="0.2">
      <c r="A34" s="425" t="s">
        <v>171</v>
      </c>
      <c r="B34" s="426" t="s">
        <v>680</v>
      </c>
      <c r="C34" s="424">
        <v>-0.81</v>
      </c>
      <c r="D34" s="424">
        <v>-0.83</v>
      </c>
    </row>
    <row r="35" spans="1:4" s="423" customFormat="1" ht="17.25" x14ac:dyDescent="0.2">
      <c r="A35" s="425" t="s">
        <v>171</v>
      </c>
      <c r="B35" s="426" t="s">
        <v>681</v>
      </c>
      <c r="C35" s="424">
        <v>0.56999999999999995</v>
      </c>
      <c r="D35" s="424">
        <v>-0.01</v>
      </c>
    </row>
    <row r="36" spans="1:4" s="423" customFormat="1" x14ac:dyDescent="0.2">
      <c r="A36" s="425" t="s">
        <v>171</v>
      </c>
      <c r="B36" s="427" t="s">
        <v>263</v>
      </c>
      <c r="C36" s="424">
        <v>0.63</v>
      </c>
      <c r="D36" s="424">
        <v>0.13</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Pierce County</v>
      </c>
      <c r="D19" s="240" t="s">
        <v>48</v>
      </c>
      <c r="E19" s="239"/>
    </row>
    <row r="20" spans="1:5" s="238" customFormat="1" ht="38.25" x14ac:dyDescent="0.2">
      <c r="A20" s="241" t="s">
        <v>90</v>
      </c>
      <c r="B20" s="241" t="s">
        <v>205</v>
      </c>
      <c r="C20" s="242">
        <v>-0.1</v>
      </c>
      <c r="D20" s="242">
        <v>-0.19</v>
      </c>
      <c r="E20" s="239"/>
    </row>
    <row r="21" spans="1:5" s="238" customFormat="1" ht="25.5" x14ac:dyDescent="0.2">
      <c r="A21" s="241" t="s">
        <v>90</v>
      </c>
      <c r="B21" s="241" t="s">
        <v>204</v>
      </c>
      <c r="C21" s="242">
        <v>-7.0000000000000007E-2</v>
      </c>
      <c r="D21" s="242">
        <v>-0.09</v>
      </c>
    </row>
    <row r="22" spans="1:5" s="238" customFormat="1" ht="25.5" x14ac:dyDescent="0.2">
      <c r="A22" s="241" t="s">
        <v>90</v>
      </c>
      <c r="B22" s="241" t="s">
        <v>203</v>
      </c>
      <c r="C22" s="242">
        <v>-0.19</v>
      </c>
      <c r="D22" s="242">
        <v>-0.44</v>
      </c>
    </row>
    <row r="23" spans="1:5" s="238" customFormat="1" ht="38.25" x14ac:dyDescent="0.2">
      <c r="A23" s="241" t="s">
        <v>90</v>
      </c>
      <c r="B23" s="241" t="s">
        <v>89</v>
      </c>
      <c r="C23" s="242">
        <v>0.09</v>
      </c>
      <c r="D23" s="242">
        <v>0.42</v>
      </c>
    </row>
    <row r="24" spans="1:5" s="238" customFormat="1" ht="25.5" x14ac:dyDescent="0.2">
      <c r="A24" s="241" t="s">
        <v>88</v>
      </c>
      <c r="B24" s="241" t="s">
        <v>202</v>
      </c>
      <c r="C24" s="242">
        <v>0.64</v>
      </c>
      <c r="D24" s="242">
        <v>0.04</v>
      </c>
    </row>
    <row r="25" spans="1:5" s="238" customFormat="1" ht="25.5" x14ac:dyDescent="0.2">
      <c r="A25" s="241" t="s">
        <v>88</v>
      </c>
      <c r="B25" s="241" t="s">
        <v>201</v>
      </c>
      <c r="C25" s="242">
        <v>-0.37</v>
      </c>
      <c r="D25" s="242">
        <v>-0.41</v>
      </c>
    </row>
    <row r="26" spans="1:5" s="238" customFormat="1" ht="25.5" x14ac:dyDescent="0.2">
      <c r="A26" s="241" t="s">
        <v>88</v>
      </c>
      <c r="B26" s="241" t="s">
        <v>200</v>
      </c>
      <c r="C26" s="242">
        <v>-0.49</v>
      </c>
      <c r="D26" s="242">
        <v>-0.68</v>
      </c>
    </row>
    <row r="27" spans="1:5" s="238" customFormat="1" ht="25.5" x14ac:dyDescent="0.2">
      <c r="A27" s="241" t="s">
        <v>88</v>
      </c>
      <c r="B27" s="241" t="s">
        <v>199</v>
      </c>
      <c r="C27" s="242">
        <v>-0.3</v>
      </c>
      <c r="D27" s="242">
        <v>-0.41</v>
      </c>
    </row>
    <row r="28" spans="1:5" s="238" customFormat="1" ht="25.5" x14ac:dyDescent="0.2">
      <c r="A28" s="241" t="s">
        <v>88</v>
      </c>
      <c r="B28" s="241" t="s">
        <v>198</v>
      </c>
      <c r="C28" s="242">
        <v>-0.25</v>
      </c>
      <c r="D28" s="242">
        <v>-0.25</v>
      </c>
    </row>
    <row r="29" spans="1:5" s="238" customFormat="1" ht="25.5" x14ac:dyDescent="0.2">
      <c r="A29" s="241" t="s">
        <v>88</v>
      </c>
      <c r="B29" s="241" t="s">
        <v>197</v>
      </c>
      <c r="C29" s="242">
        <v>1.1000000000000001</v>
      </c>
      <c r="D29" s="242">
        <v>1.71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1.64</v>
      </c>
      <c r="D15" s="198">
        <v>1.65</v>
      </c>
      <c r="E15" s="198">
        <v>1.79</v>
      </c>
      <c r="F15" s="198">
        <v>1.67</v>
      </c>
      <c r="G15" s="198">
        <v>1.8</v>
      </c>
      <c r="H15" s="198">
        <v>1.79</v>
      </c>
      <c r="I15" s="198">
        <v>1.8</v>
      </c>
      <c r="J15" s="198">
        <v>1.78</v>
      </c>
      <c r="K15" s="198">
        <v>1.68</v>
      </c>
      <c r="L15" s="198">
        <v>1.65</v>
      </c>
      <c r="M15" s="198">
        <v>1.63</v>
      </c>
      <c r="N15" s="198">
        <v>1.66</v>
      </c>
      <c r="O15" s="312"/>
      <c r="P15" s="360">
        <v>1.64</v>
      </c>
      <c r="Q15" s="360">
        <v>1.65</v>
      </c>
      <c r="R15" s="360">
        <v>1.79</v>
      </c>
      <c r="S15" s="360">
        <v>1.67</v>
      </c>
      <c r="T15" s="360">
        <v>1.8</v>
      </c>
      <c r="U15" s="360">
        <v>1.79</v>
      </c>
      <c r="V15" s="360">
        <v>1.8</v>
      </c>
      <c r="W15" s="360">
        <v>1.78</v>
      </c>
      <c r="X15" s="360">
        <v>1.68</v>
      </c>
      <c r="Y15" s="360">
        <v>1.65</v>
      </c>
      <c r="Z15" s="360">
        <v>1.63</v>
      </c>
      <c r="AA15" s="360">
        <v>1.66</v>
      </c>
      <c r="AB15" s="361"/>
      <c r="AC15" s="361"/>
      <c r="AD15" s="361"/>
    </row>
    <row r="16" spans="1:30" s="197" customFormat="1" ht="15" customHeight="1" x14ac:dyDescent="0.2">
      <c r="A16" s="199" t="str">
        <f>Non_Rept_Pop!$A$1</f>
        <v>Pierce County</v>
      </c>
      <c r="C16" s="198">
        <v>1.57</v>
      </c>
      <c r="D16" s="198">
        <v>1.57</v>
      </c>
      <c r="E16" s="198">
        <v>1.71</v>
      </c>
      <c r="F16" s="198">
        <v>1.58</v>
      </c>
      <c r="G16" s="198">
        <v>1.73</v>
      </c>
      <c r="H16" s="198">
        <v>1.72</v>
      </c>
      <c r="I16" s="198">
        <v>1.71</v>
      </c>
      <c r="J16" s="198">
        <v>1.69</v>
      </c>
      <c r="K16" s="198">
        <v>1.61</v>
      </c>
      <c r="L16" s="198">
        <v>1.59</v>
      </c>
      <c r="M16" s="198">
        <v>1.57</v>
      </c>
      <c r="N16" s="198">
        <v>1.6</v>
      </c>
      <c r="O16" s="312"/>
      <c r="P16" s="360">
        <v>1.57</v>
      </c>
      <c r="Q16" s="360">
        <v>1.57</v>
      </c>
      <c r="R16" s="360">
        <v>1.71</v>
      </c>
      <c r="S16" s="360">
        <v>1.58</v>
      </c>
      <c r="T16" s="360">
        <v>1.73</v>
      </c>
      <c r="U16" s="360">
        <v>1.72</v>
      </c>
      <c r="V16" s="360">
        <v>1.71</v>
      </c>
      <c r="W16" s="360">
        <v>1.69</v>
      </c>
      <c r="X16" s="360">
        <v>1.61</v>
      </c>
      <c r="Y16" s="360">
        <v>1.59</v>
      </c>
      <c r="Z16" s="360">
        <v>1.57</v>
      </c>
      <c r="AA16" s="360">
        <v>1.6</v>
      </c>
      <c r="AB16" s="361"/>
      <c r="AC16" s="361"/>
      <c r="AD16" s="361"/>
    </row>
    <row r="17" spans="1:30" s="202" customFormat="1" ht="15" customHeight="1" x14ac:dyDescent="0.2">
      <c r="A17" s="200"/>
      <c r="B17" s="200" t="s">
        <v>66</v>
      </c>
      <c r="C17" s="201">
        <v>1244</v>
      </c>
      <c r="D17" s="201">
        <v>1252</v>
      </c>
      <c r="E17" s="201">
        <v>1358</v>
      </c>
      <c r="F17" s="201">
        <v>1270</v>
      </c>
      <c r="G17" s="201">
        <v>1397</v>
      </c>
      <c r="H17" s="201">
        <v>1397</v>
      </c>
      <c r="I17" s="201">
        <v>1402</v>
      </c>
      <c r="J17" s="201">
        <v>1400</v>
      </c>
      <c r="K17" s="201">
        <v>1356</v>
      </c>
      <c r="L17" s="201">
        <v>1359</v>
      </c>
      <c r="M17" s="201">
        <v>1358</v>
      </c>
      <c r="N17" s="201">
        <v>1412</v>
      </c>
      <c r="O17" s="312"/>
      <c r="P17" s="491">
        <v>1244</v>
      </c>
      <c r="Q17" s="491">
        <v>1252</v>
      </c>
      <c r="R17" s="491">
        <v>1358</v>
      </c>
      <c r="S17" s="491">
        <v>1270</v>
      </c>
      <c r="T17" s="491">
        <v>1397</v>
      </c>
      <c r="U17" s="491">
        <v>1397</v>
      </c>
      <c r="V17" s="491">
        <v>1402</v>
      </c>
      <c r="W17" s="491">
        <v>1400</v>
      </c>
      <c r="X17" s="491">
        <v>1356</v>
      </c>
      <c r="Y17" s="491">
        <v>1359</v>
      </c>
      <c r="Z17" s="491">
        <v>1358</v>
      </c>
      <c r="AA17" s="491">
        <v>1412</v>
      </c>
      <c r="AB17" s="362"/>
      <c r="AC17" s="362"/>
      <c r="AD17" s="362"/>
    </row>
    <row r="18" spans="1:30" s="202" customFormat="1" ht="15" customHeight="1" x14ac:dyDescent="0.2">
      <c r="A18" s="200"/>
      <c r="B18" s="200" t="s">
        <v>67</v>
      </c>
      <c r="C18" s="201">
        <v>791720</v>
      </c>
      <c r="D18" s="201">
        <v>795607</v>
      </c>
      <c r="E18" s="201">
        <v>795225</v>
      </c>
      <c r="F18" s="201">
        <v>801922</v>
      </c>
      <c r="G18" s="201">
        <v>807741</v>
      </c>
      <c r="H18" s="201">
        <v>812923</v>
      </c>
      <c r="I18" s="201">
        <v>819027</v>
      </c>
      <c r="J18" s="201">
        <v>827104</v>
      </c>
      <c r="K18" s="201">
        <v>840727</v>
      </c>
      <c r="L18" s="201">
        <v>854632</v>
      </c>
      <c r="M18" s="201">
        <v>867294</v>
      </c>
      <c r="N18" s="201">
        <v>882984</v>
      </c>
      <c r="O18" s="312"/>
      <c r="P18" s="491">
        <v>791720</v>
      </c>
      <c r="Q18" s="491">
        <v>795607</v>
      </c>
      <c r="R18" s="491">
        <v>795225</v>
      </c>
      <c r="S18" s="491">
        <v>801922</v>
      </c>
      <c r="T18" s="491">
        <v>807741</v>
      </c>
      <c r="U18" s="491">
        <v>812923</v>
      </c>
      <c r="V18" s="491">
        <v>819027</v>
      </c>
      <c r="W18" s="491">
        <v>827104</v>
      </c>
      <c r="X18" s="491">
        <v>840727</v>
      </c>
      <c r="Y18" s="491">
        <v>854632</v>
      </c>
      <c r="Z18" s="491">
        <v>867294</v>
      </c>
      <c r="AA18" s="491">
        <v>882984</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1.01</v>
      </c>
      <c r="D50" s="198">
        <v>0.93</v>
      </c>
      <c r="E50" s="198">
        <v>0.94</v>
      </c>
      <c r="F50" s="198">
        <v>0.92</v>
      </c>
      <c r="G50" s="198">
        <v>0.84</v>
      </c>
      <c r="H50" s="198">
        <v>0.84</v>
      </c>
      <c r="I50" s="198">
        <v>0.82</v>
      </c>
      <c r="J50" s="198">
        <v>0.81</v>
      </c>
      <c r="K50" s="198">
        <v>0.79</v>
      </c>
      <c r="L50" s="198">
        <v>0.79</v>
      </c>
      <c r="M50" s="198">
        <v>0.74</v>
      </c>
      <c r="N50" s="198">
        <v>0.71</v>
      </c>
      <c r="O50" s="312"/>
      <c r="P50" s="142">
        <v>1.01</v>
      </c>
      <c r="Q50" s="142">
        <v>0.93</v>
      </c>
      <c r="R50" s="142">
        <v>0.94</v>
      </c>
      <c r="S50" s="142">
        <v>0.92</v>
      </c>
      <c r="T50" s="142">
        <v>0.84</v>
      </c>
      <c r="U50" s="142">
        <v>0.84</v>
      </c>
      <c r="V50" s="142">
        <v>0.82</v>
      </c>
      <c r="W50" s="142">
        <v>0.81</v>
      </c>
      <c r="X50" s="142">
        <v>0.79</v>
      </c>
      <c r="Y50" s="142">
        <v>0.79</v>
      </c>
      <c r="Z50" s="142">
        <v>0.74</v>
      </c>
      <c r="AA50" s="142">
        <v>0.71</v>
      </c>
      <c r="AB50" s="361"/>
      <c r="AC50" s="361"/>
      <c r="AD50" s="361"/>
    </row>
    <row r="51" spans="1:30" s="197" customFormat="1" ht="15" customHeight="1" x14ac:dyDescent="0.2">
      <c r="A51" s="199" t="str">
        <f>A16</f>
        <v>Pierce County</v>
      </c>
      <c r="C51" s="198">
        <v>1.01</v>
      </c>
      <c r="D51" s="198">
        <v>0.93</v>
      </c>
      <c r="E51" s="198">
        <v>0.95</v>
      </c>
      <c r="F51" s="198">
        <v>0.94</v>
      </c>
      <c r="G51" s="198">
        <v>0.86</v>
      </c>
      <c r="H51" s="198">
        <v>0.86</v>
      </c>
      <c r="I51" s="198">
        <v>0.84</v>
      </c>
      <c r="J51" s="198">
        <v>0.83</v>
      </c>
      <c r="K51" s="198">
        <v>0.8</v>
      </c>
      <c r="L51" s="198">
        <v>0.82</v>
      </c>
      <c r="M51" s="198">
        <v>0.77</v>
      </c>
      <c r="N51" s="198">
        <v>0.74</v>
      </c>
      <c r="O51" s="312"/>
      <c r="P51" s="142">
        <v>1.01</v>
      </c>
      <c r="Q51" s="142">
        <v>0.93</v>
      </c>
      <c r="R51" s="142">
        <v>0.95</v>
      </c>
      <c r="S51" s="142">
        <v>0.94</v>
      </c>
      <c r="T51" s="142">
        <v>0.86</v>
      </c>
      <c r="U51" s="142">
        <v>0.86</v>
      </c>
      <c r="V51" s="142">
        <v>0.84</v>
      </c>
      <c r="W51" s="142">
        <v>0.83</v>
      </c>
      <c r="X51" s="142">
        <v>0.8</v>
      </c>
      <c r="Y51" s="142">
        <v>0.82</v>
      </c>
      <c r="Z51" s="142">
        <v>0.77</v>
      </c>
      <c r="AA51" s="142">
        <v>0.74</v>
      </c>
      <c r="AB51" s="361"/>
      <c r="AC51" s="361"/>
      <c r="AD51" s="361"/>
    </row>
    <row r="52" spans="1:30" s="202" customFormat="1" ht="15" customHeight="1" x14ac:dyDescent="0.2">
      <c r="A52" s="200"/>
      <c r="B52" s="200" t="s">
        <v>66</v>
      </c>
      <c r="C52" s="201">
        <v>802</v>
      </c>
      <c r="D52" s="201">
        <v>742</v>
      </c>
      <c r="E52" s="201">
        <v>758</v>
      </c>
      <c r="F52" s="201">
        <v>750</v>
      </c>
      <c r="G52" s="201">
        <v>697</v>
      </c>
      <c r="H52" s="201">
        <v>703</v>
      </c>
      <c r="I52" s="201">
        <v>689</v>
      </c>
      <c r="J52" s="201">
        <v>689</v>
      </c>
      <c r="K52" s="201">
        <v>676</v>
      </c>
      <c r="L52" s="201">
        <v>697</v>
      </c>
      <c r="M52" s="201">
        <v>670</v>
      </c>
      <c r="N52" s="201">
        <v>657</v>
      </c>
      <c r="O52" s="312"/>
      <c r="P52" s="360">
        <v>802</v>
      </c>
      <c r="Q52" s="360">
        <v>742</v>
      </c>
      <c r="R52" s="360">
        <v>758</v>
      </c>
      <c r="S52" s="360">
        <v>750</v>
      </c>
      <c r="T52" s="360">
        <v>697</v>
      </c>
      <c r="U52" s="360">
        <v>703</v>
      </c>
      <c r="V52" s="360">
        <v>689</v>
      </c>
      <c r="W52" s="360">
        <v>689</v>
      </c>
      <c r="X52" s="360">
        <v>676</v>
      </c>
      <c r="Y52" s="360">
        <v>697</v>
      </c>
      <c r="Z52" s="360">
        <v>670</v>
      </c>
      <c r="AA52" s="360">
        <v>657</v>
      </c>
      <c r="AB52" s="362"/>
      <c r="AC52" s="362"/>
      <c r="AD52" s="362"/>
    </row>
    <row r="53" spans="1:30" s="202" customFormat="1" ht="15" customHeight="1" x14ac:dyDescent="0.2">
      <c r="A53" s="200"/>
      <c r="B53" s="200" t="s">
        <v>67</v>
      </c>
      <c r="C53" s="201">
        <v>791720</v>
      </c>
      <c r="D53" s="201">
        <v>795607</v>
      </c>
      <c r="E53" s="201">
        <v>795225</v>
      </c>
      <c r="F53" s="201">
        <v>801922</v>
      </c>
      <c r="G53" s="201">
        <v>807741</v>
      </c>
      <c r="H53" s="201">
        <v>812923</v>
      </c>
      <c r="I53" s="201">
        <v>819027</v>
      </c>
      <c r="J53" s="201">
        <v>827104</v>
      </c>
      <c r="K53" s="201">
        <v>840727</v>
      </c>
      <c r="L53" s="201">
        <v>854632</v>
      </c>
      <c r="M53" s="201">
        <v>867294</v>
      </c>
      <c r="N53" s="201">
        <v>882984</v>
      </c>
      <c r="O53" s="312"/>
      <c r="P53" s="491">
        <v>791720</v>
      </c>
      <c r="Q53" s="491">
        <v>795607</v>
      </c>
      <c r="R53" s="491">
        <v>795225</v>
      </c>
      <c r="S53" s="491">
        <v>801922</v>
      </c>
      <c r="T53" s="491">
        <v>807741</v>
      </c>
      <c r="U53" s="491">
        <v>812923</v>
      </c>
      <c r="V53" s="491">
        <v>819027</v>
      </c>
      <c r="W53" s="491">
        <v>827104</v>
      </c>
      <c r="X53" s="491">
        <v>840727</v>
      </c>
      <c r="Y53" s="491">
        <v>854632</v>
      </c>
      <c r="Z53" s="491">
        <v>867294</v>
      </c>
      <c r="AA53" s="491">
        <v>882984</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12.03</v>
      </c>
      <c r="D15" s="104">
        <v>15.25</v>
      </c>
      <c r="E15" s="104">
        <v>18.489999999999998</v>
      </c>
      <c r="F15" s="104">
        <v>21.01</v>
      </c>
      <c r="G15" s="104">
        <v>22.17</v>
      </c>
      <c r="H15" s="104">
        <v>22.32</v>
      </c>
      <c r="I15" s="104">
        <v>21.89</v>
      </c>
      <c r="J15" s="104">
        <v>20.75</v>
      </c>
      <c r="K15" s="104">
        <v>19.54</v>
      </c>
      <c r="L15" s="104">
        <v>18.29</v>
      </c>
      <c r="M15" s="104">
        <v>17.170000000000002</v>
      </c>
      <c r="N15" s="104">
        <v>15.98</v>
      </c>
      <c r="O15" s="312"/>
      <c r="P15" s="182">
        <v>12.03</v>
      </c>
      <c r="Q15" s="182">
        <v>15.25</v>
      </c>
      <c r="R15" s="182">
        <v>18.489999999999998</v>
      </c>
      <c r="S15" s="182">
        <v>21.01</v>
      </c>
      <c r="T15" s="182">
        <v>22.17</v>
      </c>
      <c r="U15" s="182">
        <v>22.32</v>
      </c>
      <c r="V15" s="182">
        <v>21.89</v>
      </c>
      <c r="W15" s="182">
        <v>20.75</v>
      </c>
      <c r="X15" s="182">
        <v>19.54</v>
      </c>
      <c r="Y15" s="182">
        <v>18.29</v>
      </c>
      <c r="Z15" s="182">
        <v>17.170000000000002</v>
      </c>
      <c r="AA15" s="182">
        <v>15.98</v>
      </c>
    </row>
    <row r="16" spans="1:27" s="105" customFormat="1" ht="15.6" customHeight="1" x14ac:dyDescent="0.2">
      <c r="A16" s="183" t="str">
        <f>Non_Rept_Pop!$A$1</f>
        <v>Pierce County</v>
      </c>
      <c r="C16" s="104">
        <v>12.29</v>
      </c>
      <c r="D16" s="104">
        <v>15.73</v>
      </c>
      <c r="E16" s="104">
        <v>19.36</v>
      </c>
      <c r="F16" s="104">
        <v>22.14</v>
      </c>
      <c r="G16" s="104">
        <v>23.71</v>
      </c>
      <c r="H16" s="104">
        <v>24.14</v>
      </c>
      <c r="I16" s="104">
        <v>23.94</v>
      </c>
      <c r="J16" s="104">
        <v>22.89</v>
      </c>
      <c r="K16" s="104">
        <v>21.52</v>
      </c>
      <c r="L16" s="104">
        <v>20.05</v>
      </c>
      <c r="M16" s="104">
        <v>18.78</v>
      </c>
      <c r="N16" s="104">
        <v>17.34</v>
      </c>
      <c r="O16" s="312"/>
      <c r="P16" s="182">
        <v>12.29</v>
      </c>
      <c r="Q16" s="182">
        <v>15.73</v>
      </c>
      <c r="R16" s="182">
        <v>19.36</v>
      </c>
      <c r="S16" s="182">
        <v>22.14</v>
      </c>
      <c r="T16" s="182">
        <v>23.71</v>
      </c>
      <c r="U16" s="182">
        <v>24.14</v>
      </c>
      <c r="V16" s="182">
        <v>23.94</v>
      </c>
      <c r="W16" s="182">
        <v>22.89</v>
      </c>
      <c r="X16" s="182">
        <v>21.52</v>
      </c>
      <c r="Y16" s="182">
        <v>20.05</v>
      </c>
      <c r="Z16" s="182">
        <v>18.78</v>
      </c>
      <c r="AA16" s="182">
        <v>17.34</v>
      </c>
    </row>
    <row r="17" spans="1:27" s="105" customFormat="1" ht="15.6" customHeight="1" x14ac:dyDescent="0.2">
      <c r="A17" s="103"/>
      <c r="B17" s="105" t="s">
        <v>96</v>
      </c>
      <c r="C17" s="109">
        <v>97318</v>
      </c>
      <c r="D17" s="109">
        <v>125145</v>
      </c>
      <c r="E17" s="109">
        <v>153978</v>
      </c>
      <c r="F17" s="109">
        <v>177508</v>
      </c>
      <c r="G17" s="109">
        <v>191493</v>
      </c>
      <c r="H17" s="109">
        <v>196253</v>
      </c>
      <c r="I17" s="109">
        <v>196056</v>
      </c>
      <c r="J17" s="109">
        <v>189362</v>
      </c>
      <c r="K17" s="109">
        <v>180928</v>
      </c>
      <c r="L17" s="109">
        <v>171365</v>
      </c>
      <c r="M17" s="109">
        <v>162879</v>
      </c>
      <c r="N17" s="109">
        <v>153072</v>
      </c>
      <c r="O17" s="312"/>
      <c r="P17" s="492">
        <v>97318</v>
      </c>
      <c r="Q17" s="492">
        <v>125145</v>
      </c>
      <c r="R17" s="492">
        <v>153978</v>
      </c>
      <c r="S17" s="492">
        <v>177508</v>
      </c>
      <c r="T17" s="492">
        <v>191493</v>
      </c>
      <c r="U17" s="492">
        <v>196253</v>
      </c>
      <c r="V17" s="492">
        <v>196056</v>
      </c>
      <c r="W17" s="492">
        <v>189362</v>
      </c>
      <c r="X17" s="492">
        <v>180928</v>
      </c>
      <c r="Y17" s="492">
        <v>171365</v>
      </c>
      <c r="Z17" s="492">
        <v>162879</v>
      </c>
      <c r="AA17" s="492">
        <v>153072</v>
      </c>
    </row>
    <row r="18" spans="1:27" s="105" customFormat="1" ht="15.6" customHeight="1" x14ac:dyDescent="0.2">
      <c r="A18" s="103"/>
      <c r="B18" s="105" t="s">
        <v>67</v>
      </c>
      <c r="C18" s="109">
        <v>791720</v>
      </c>
      <c r="D18" s="109">
        <v>795607</v>
      </c>
      <c r="E18" s="109">
        <v>795225</v>
      </c>
      <c r="F18" s="109">
        <v>801922</v>
      </c>
      <c r="G18" s="109">
        <v>807741</v>
      </c>
      <c r="H18" s="109">
        <v>812923</v>
      </c>
      <c r="I18" s="109">
        <v>819027</v>
      </c>
      <c r="J18" s="109">
        <v>827104</v>
      </c>
      <c r="K18" s="109">
        <v>840727</v>
      </c>
      <c r="L18" s="109">
        <v>854632</v>
      </c>
      <c r="M18" s="109">
        <v>867294</v>
      </c>
      <c r="N18" s="109">
        <v>882984</v>
      </c>
      <c r="O18" s="312"/>
      <c r="P18" s="492">
        <v>791720</v>
      </c>
      <c r="Q18" s="492">
        <v>795607</v>
      </c>
      <c r="R18" s="492">
        <v>795225</v>
      </c>
      <c r="S18" s="492">
        <v>801922</v>
      </c>
      <c r="T18" s="492">
        <v>807741</v>
      </c>
      <c r="U18" s="492">
        <v>812923</v>
      </c>
      <c r="V18" s="492">
        <v>819027</v>
      </c>
      <c r="W18" s="492">
        <v>827104</v>
      </c>
      <c r="X18" s="492">
        <v>840727</v>
      </c>
      <c r="Y18" s="492">
        <v>854632</v>
      </c>
      <c r="Z18" s="492">
        <v>867294</v>
      </c>
      <c r="AA18" s="492">
        <v>882984</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8.0299999999999994</v>
      </c>
      <c r="D50" s="104">
        <v>9.14</v>
      </c>
      <c r="E50" s="104">
        <v>9.7200000000000006</v>
      </c>
      <c r="F50" s="104">
        <v>10.6</v>
      </c>
      <c r="G50" s="104">
        <v>9.4</v>
      </c>
      <c r="H50" s="104">
        <v>8.4499999999999993</v>
      </c>
      <c r="I50" s="104">
        <v>7.71</v>
      </c>
      <c r="J50" s="104">
        <v>6.49</v>
      </c>
      <c r="K50" s="104">
        <v>5.96</v>
      </c>
      <c r="L50" s="104">
        <v>5.43</v>
      </c>
      <c r="M50" s="104">
        <v>4.87</v>
      </c>
      <c r="N50" s="104">
        <v>4.42</v>
      </c>
      <c r="P50" s="182">
        <v>8.0299999999999994</v>
      </c>
      <c r="Q50" s="182">
        <v>9.14</v>
      </c>
      <c r="R50" s="182">
        <v>9.7200000000000006</v>
      </c>
      <c r="S50" s="182">
        <v>10.6</v>
      </c>
      <c r="T50" s="182">
        <v>9.4</v>
      </c>
      <c r="U50" s="182">
        <v>8.4499999999999993</v>
      </c>
      <c r="V50" s="182">
        <v>7.71</v>
      </c>
      <c r="W50" s="182">
        <v>6.49</v>
      </c>
      <c r="X50" s="182">
        <v>5.96</v>
      </c>
      <c r="Y50" s="182">
        <v>5.43</v>
      </c>
      <c r="Z50" s="182">
        <v>4.87</v>
      </c>
      <c r="AA50" s="182">
        <v>4.42</v>
      </c>
    </row>
    <row r="51" spans="1:27" s="105" customFormat="1" ht="15.6" customHeight="1" x14ac:dyDescent="0.2">
      <c r="A51" s="183" t="str">
        <f>A16</f>
        <v>Pierce County</v>
      </c>
      <c r="C51" s="104">
        <v>9.34</v>
      </c>
      <c r="D51" s="104">
        <v>10.84</v>
      </c>
      <c r="E51" s="104">
        <v>11.76</v>
      </c>
      <c r="F51" s="104">
        <v>12.67</v>
      </c>
      <c r="G51" s="104">
        <v>10.92</v>
      </c>
      <c r="H51" s="104">
        <v>9.89</v>
      </c>
      <c r="I51" s="104">
        <v>9.0399999999999991</v>
      </c>
      <c r="J51" s="104">
        <v>7.67</v>
      </c>
      <c r="K51" s="104">
        <v>6.84</v>
      </c>
      <c r="L51" s="104">
        <v>6.07</v>
      </c>
      <c r="M51" s="104">
        <v>5.38</v>
      </c>
      <c r="N51" s="104">
        <v>4.76</v>
      </c>
      <c r="P51" s="182">
        <v>9.34</v>
      </c>
      <c r="Q51" s="182">
        <v>10.84</v>
      </c>
      <c r="R51" s="182">
        <v>11.76</v>
      </c>
      <c r="S51" s="182">
        <v>12.67</v>
      </c>
      <c r="T51" s="182">
        <v>10.92</v>
      </c>
      <c r="U51" s="182">
        <v>9.89</v>
      </c>
      <c r="V51" s="182">
        <v>9.0399999999999991</v>
      </c>
      <c r="W51" s="182">
        <v>7.67</v>
      </c>
      <c r="X51" s="182">
        <v>6.84</v>
      </c>
      <c r="Y51" s="182">
        <v>6.07</v>
      </c>
      <c r="Z51" s="182">
        <v>5.38</v>
      </c>
      <c r="AA51" s="182">
        <v>4.76</v>
      </c>
    </row>
    <row r="52" spans="1:27" s="105" customFormat="1" ht="15.6" customHeight="1" x14ac:dyDescent="0.2">
      <c r="A52" s="103"/>
      <c r="B52" s="105" t="s">
        <v>95</v>
      </c>
      <c r="C52" s="109">
        <v>18695</v>
      </c>
      <c r="D52" s="109">
        <v>21604</v>
      </c>
      <c r="E52" s="109">
        <v>23309</v>
      </c>
      <c r="F52" s="109">
        <v>24877</v>
      </c>
      <c r="G52" s="109">
        <v>21439</v>
      </c>
      <c r="H52" s="109">
        <v>19417</v>
      </c>
      <c r="I52" s="109">
        <v>17857</v>
      </c>
      <c r="J52" s="109">
        <v>15283</v>
      </c>
      <c r="K52" s="109">
        <v>13862</v>
      </c>
      <c r="L52" s="109">
        <v>12543</v>
      </c>
      <c r="M52" s="109">
        <v>11259</v>
      </c>
      <c r="N52" s="109">
        <v>10140</v>
      </c>
      <c r="P52" s="492">
        <v>18695</v>
      </c>
      <c r="Q52" s="492">
        <v>21604</v>
      </c>
      <c r="R52" s="492">
        <v>23309</v>
      </c>
      <c r="S52" s="492">
        <v>24877</v>
      </c>
      <c r="T52" s="492">
        <v>21439</v>
      </c>
      <c r="U52" s="492">
        <v>19417</v>
      </c>
      <c r="V52" s="492">
        <v>17857</v>
      </c>
      <c r="W52" s="492">
        <v>15283</v>
      </c>
      <c r="X52" s="492">
        <v>13862</v>
      </c>
      <c r="Y52" s="492">
        <v>12543</v>
      </c>
      <c r="Z52" s="492">
        <v>11259</v>
      </c>
      <c r="AA52" s="492">
        <v>10140</v>
      </c>
    </row>
    <row r="53" spans="1:27" s="105" customFormat="1" ht="15.6" customHeight="1" x14ac:dyDescent="0.2">
      <c r="A53" s="103"/>
      <c r="B53" s="105" t="s">
        <v>94</v>
      </c>
      <c r="C53" s="109">
        <v>200097</v>
      </c>
      <c r="D53" s="109">
        <v>199256</v>
      </c>
      <c r="E53" s="109">
        <v>198143</v>
      </c>
      <c r="F53" s="109">
        <v>196269</v>
      </c>
      <c r="G53" s="109">
        <v>196243</v>
      </c>
      <c r="H53" s="109">
        <v>196382</v>
      </c>
      <c r="I53" s="109">
        <v>197481</v>
      </c>
      <c r="J53" s="109">
        <v>199276</v>
      </c>
      <c r="K53" s="109">
        <v>202790</v>
      </c>
      <c r="L53" s="109">
        <v>206639</v>
      </c>
      <c r="M53" s="109">
        <v>209443</v>
      </c>
      <c r="N53" s="109">
        <v>212891</v>
      </c>
      <c r="P53" s="492">
        <v>200097</v>
      </c>
      <c r="Q53" s="492">
        <v>199256</v>
      </c>
      <c r="R53" s="492">
        <v>198143</v>
      </c>
      <c r="S53" s="492">
        <v>196269</v>
      </c>
      <c r="T53" s="492">
        <v>196243</v>
      </c>
      <c r="U53" s="492">
        <v>196382</v>
      </c>
      <c r="V53" s="492">
        <v>197481</v>
      </c>
      <c r="W53" s="492">
        <v>199276</v>
      </c>
      <c r="X53" s="492">
        <v>202790</v>
      </c>
      <c r="Y53" s="492">
        <v>206639</v>
      </c>
      <c r="Z53" s="492">
        <v>209443</v>
      </c>
      <c r="AA53" s="492">
        <v>212891</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5.44</v>
      </c>
      <c r="D85" s="104">
        <v>9.25</v>
      </c>
      <c r="E85" s="104">
        <v>9.98</v>
      </c>
      <c r="F85" s="104">
        <v>9.51</v>
      </c>
      <c r="G85" s="104">
        <v>8.41</v>
      </c>
      <c r="H85" s="104">
        <v>7.15</v>
      </c>
      <c r="I85" s="104">
        <v>6.42</v>
      </c>
      <c r="J85" s="104">
        <v>5.76</v>
      </c>
      <c r="K85" s="104">
        <v>5.54</v>
      </c>
      <c r="L85" s="104">
        <v>4.8899999999999997</v>
      </c>
      <c r="M85" s="104">
        <v>4.63</v>
      </c>
      <c r="N85" s="104">
        <v>4.3499999999999996</v>
      </c>
      <c r="P85" s="149">
        <v>5.44</v>
      </c>
      <c r="Q85" s="149">
        <v>9.25</v>
      </c>
      <c r="R85" s="149">
        <v>9.98</v>
      </c>
      <c r="S85" s="149">
        <v>9.51</v>
      </c>
      <c r="T85" s="149">
        <v>8.41</v>
      </c>
      <c r="U85" s="149">
        <v>7.15</v>
      </c>
      <c r="V85" s="149">
        <v>6.42</v>
      </c>
      <c r="W85" s="149">
        <v>5.76</v>
      </c>
      <c r="X85" s="149">
        <v>5.54</v>
      </c>
      <c r="Y85" s="149">
        <v>4.8899999999999997</v>
      </c>
      <c r="Z85" s="149">
        <v>4.63</v>
      </c>
      <c r="AA85" s="149">
        <v>4.3499999999999996</v>
      </c>
    </row>
    <row r="86" spans="1:27" s="108" customFormat="1" ht="15.6" customHeight="1" x14ac:dyDescent="0.2">
      <c r="A86" s="106" t="str">
        <f>A16</f>
        <v>Pierce County</v>
      </c>
      <c r="B86" s="107"/>
      <c r="C86" s="104">
        <v>5.7</v>
      </c>
      <c r="D86" s="104">
        <v>9.24</v>
      </c>
      <c r="E86" s="104">
        <v>9.94</v>
      </c>
      <c r="F86" s="104">
        <v>9.8000000000000007</v>
      </c>
      <c r="G86" s="104">
        <v>8.91</v>
      </c>
      <c r="H86" s="104">
        <v>8.06</v>
      </c>
      <c r="I86" s="104">
        <v>7.28</v>
      </c>
      <c r="J86" s="104">
        <v>6.33</v>
      </c>
      <c r="K86" s="104">
        <v>6.28</v>
      </c>
      <c r="L86" s="104">
        <v>5.36</v>
      </c>
      <c r="M86" s="104">
        <v>5.17</v>
      </c>
      <c r="N86" s="104">
        <v>5.13</v>
      </c>
      <c r="P86" s="161">
        <v>5.7</v>
      </c>
      <c r="Q86" s="161">
        <v>9.24</v>
      </c>
      <c r="R86" s="161">
        <v>9.94</v>
      </c>
      <c r="S86" s="161">
        <v>9.8000000000000007</v>
      </c>
      <c r="T86" s="161">
        <v>8.91</v>
      </c>
      <c r="U86" s="161">
        <v>8.06</v>
      </c>
      <c r="V86" s="161">
        <v>7.28</v>
      </c>
      <c r="W86" s="161">
        <v>6.33</v>
      </c>
      <c r="X86" s="161">
        <v>6.28</v>
      </c>
      <c r="Y86" s="161">
        <v>5.36</v>
      </c>
      <c r="Z86" s="161">
        <v>5.17</v>
      </c>
      <c r="AA86" s="161">
        <v>5.13</v>
      </c>
    </row>
    <row r="87" spans="1:27" s="94" customFormat="1" ht="15.6" customHeight="1" x14ac:dyDescent="0.2">
      <c r="A87" s="103"/>
      <c r="B87" s="105" t="s">
        <v>92</v>
      </c>
      <c r="C87" s="109">
        <v>22510</v>
      </c>
      <c r="D87" s="109">
        <v>36590</v>
      </c>
      <c r="E87" s="109">
        <v>39410</v>
      </c>
      <c r="F87" s="109">
        <v>37940</v>
      </c>
      <c r="G87" s="109">
        <v>34350</v>
      </c>
      <c r="H87" s="109">
        <v>30590</v>
      </c>
      <c r="I87" s="109">
        <v>27969</v>
      </c>
      <c r="J87" s="109">
        <v>24827</v>
      </c>
      <c r="K87" s="109">
        <v>25462</v>
      </c>
      <c r="L87" s="109">
        <v>22377</v>
      </c>
      <c r="M87" s="109">
        <v>21947</v>
      </c>
      <c r="N87" s="109">
        <v>22700</v>
      </c>
      <c r="P87" s="493">
        <v>22510</v>
      </c>
      <c r="Q87" s="493">
        <v>36590</v>
      </c>
      <c r="R87" s="493">
        <v>39410</v>
      </c>
      <c r="S87" s="493">
        <v>37940</v>
      </c>
      <c r="T87" s="493">
        <v>34350</v>
      </c>
      <c r="U87" s="493">
        <v>30590</v>
      </c>
      <c r="V87" s="493">
        <v>27969</v>
      </c>
      <c r="W87" s="493">
        <v>24827</v>
      </c>
      <c r="X87" s="493">
        <v>25462</v>
      </c>
      <c r="Y87" s="493">
        <v>22377</v>
      </c>
      <c r="Z87" s="493">
        <v>21947</v>
      </c>
      <c r="AA87" s="493">
        <v>22700</v>
      </c>
    </row>
    <row r="88" spans="1:27" s="94" customFormat="1" ht="15.6" customHeight="1" x14ac:dyDescent="0.2">
      <c r="A88" s="103"/>
      <c r="B88" s="105" t="s">
        <v>91</v>
      </c>
      <c r="C88" s="109">
        <v>395040</v>
      </c>
      <c r="D88" s="109">
        <v>396120</v>
      </c>
      <c r="E88" s="109">
        <v>396510</v>
      </c>
      <c r="F88" s="109">
        <v>387250</v>
      </c>
      <c r="G88" s="109">
        <v>385470</v>
      </c>
      <c r="H88" s="109">
        <v>379530</v>
      </c>
      <c r="I88" s="109">
        <v>384159</v>
      </c>
      <c r="J88" s="109">
        <v>391963</v>
      </c>
      <c r="K88" s="109">
        <v>405717</v>
      </c>
      <c r="L88" s="109">
        <v>417219</v>
      </c>
      <c r="M88" s="109">
        <v>424137</v>
      </c>
      <c r="N88" s="109">
        <v>442094</v>
      </c>
      <c r="P88" s="493">
        <v>395040</v>
      </c>
      <c r="Q88" s="493">
        <v>396120</v>
      </c>
      <c r="R88" s="493">
        <v>396510</v>
      </c>
      <c r="S88" s="493">
        <v>387250</v>
      </c>
      <c r="T88" s="493">
        <v>385470</v>
      </c>
      <c r="U88" s="493">
        <v>379530</v>
      </c>
      <c r="V88" s="493">
        <v>384159</v>
      </c>
      <c r="W88" s="493">
        <v>391963</v>
      </c>
      <c r="X88" s="493">
        <v>405717</v>
      </c>
      <c r="Y88" s="493">
        <v>417219</v>
      </c>
      <c r="Z88" s="493">
        <v>424137</v>
      </c>
      <c r="AA88" s="493">
        <v>442094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34.340000000000003</v>
      </c>
      <c r="D120" s="104">
        <v>36.04</v>
      </c>
      <c r="E120" s="104">
        <v>39.32</v>
      </c>
      <c r="F120" s="104">
        <v>41.27</v>
      </c>
      <c r="G120" s="104">
        <v>43.42</v>
      </c>
      <c r="H120" s="104">
        <v>44.3</v>
      </c>
      <c r="I120" s="104">
        <v>43.88</v>
      </c>
      <c r="J120" s="104">
        <v>43.69</v>
      </c>
      <c r="K120" s="104">
        <v>42.38</v>
      </c>
      <c r="L120" s="104">
        <v>40.82</v>
      </c>
      <c r="M120" s="104">
        <v>39.96</v>
      </c>
      <c r="N120" s="104">
        <v>40.71</v>
      </c>
      <c r="P120" s="182">
        <v>34.340000000000003</v>
      </c>
      <c r="Q120" s="182">
        <v>36.04</v>
      </c>
      <c r="R120" s="182">
        <v>39.32</v>
      </c>
      <c r="S120" s="182">
        <v>41.27</v>
      </c>
      <c r="T120" s="182">
        <v>43.42</v>
      </c>
      <c r="U120" s="182">
        <v>44.3</v>
      </c>
      <c r="V120" s="182">
        <v>43.88</v>
      </c>
      <c r="W120" s="182">
        <v>43.69</v>
      </c>
      <c r="X120" s="182">
        <v>42.38</v>
      </c>
      <c r="Y120" s="182">
        <v>40.82</v>
      </c>
      <c r="Z120" s="182">
        <v>39.96</v>
      </c>
      <c r="AA120" s="182">
        <v>40.71</v>
      </c>
    </row>
    <row r="121" spans="1:27" s="107" customFormat="1" ht="15.6" customHeight="1" x14ac:dyDescent="0.2">
      <c r="A121" s="106" t="str">
        <f>$A$16</f>
        <v>Pierce County</v>
      </c>
      <c r="C121" s="104">
        <v>37.159999999999997</v>
      </c>
      <c r="D121" s="104">
        <v>38.78</v>
      </c>
      <c r="E121" s="104">
        <v>42.48</v>
      </c>
      <c r="F121" s="104">
        <v>45.08</v>
      </c>
      <c r="G121" s="104">
        <v>47.15</v>
      </c>
      <c r="H121" s="104">
        <v>48.22</v>
      </c>
      <c r="I121" s="104">
        <v>48.22</v>
      </c>
      <c r="J121" s="104">
        <v>48.52</v>
      </c>
      <c r="K121" s="104">
        <v>46.62</v>
      </c>
      <c r="L121" s="104">
        <v>44.83</v>
      </c>
      <c r="M121" s="104">
        <v>43.78</v>
      </c>
      <c r="N121" s="104">
        <v>44.69</v>
      </c>
      <c r="P121" s="182">
        <v>37.159999999999997</v>
      </c>
      <c r="Q121" s="182">
        <v>38.78</v>
      </c>
      <c r="R121" s="182">
        <v>42.48</v>
      </c>
      <c r="S121" s="182">
        <v>45.08</v>
      </c>
      <c r="T121" s="182">
        <v>47.15</v>
      </c>
      <c r="U121" s="182">
        <v>48.22</v>
      </c>
      <c r="V121" s="182">
        <v>48.22</v>
      </c>
      <c r="W121" s="182">
        <v>48.52</v>
      </c>
      <c r="X121" s="182">
        <v>46.62</v>
      </c>
      <c r="Y121" s="182">
        <v>44.83</v>
      </c>
      <c r="Z121" s="182">
        <v>43.78</v>
      </c>
      <c r="AA121" s="182">
        <v>44.69</v>
      </c>
    </row>
    <row r="122" spans="1:27" s="105" customFormat="1" ht="15.6" customHeight="1" x14ac:dyDescent="0.2">
      <c r="A122" s="103"/>
      <c r="B122" s="105" t="s">
        <v>265</v>
      </c>
      <c r="C122" s="109">
        <v>48699</v>
      </c>
      <c r="D122" s="109">
        <v>50941</v>
      </c>
      <c r="E122" s="109">
        <v>54808</v>
      </c>
      <c r="F122" s="109">
        <v>57767</v>
      </c>
      <c r="G122" s="109">
        <v>60295</v>
      </c>
      <c r="H122" s="109">
        <v>61218</v>
      </c>
      <c r="I122" s="109">
        <v>61788</v>
      </c>
      <c r="J122" s="109">
        <v>62647</v>
      </c>
      <c r="K122" s="109">
        <v>61348</v>
      </c>
      <c r="L122" s="109">
        <v>59597</v>
      </c>
      <c r="M122" s="109">
        <v>58886</v>
      </c>
      <c r="N122" s="109">
        <v>61058</v>
      </c>
      <c r="P122" s="492">
        <v>48699</v>
      </c>
      <c r="Q122" s="492">
        <v>50941</v>
      </c>
      <c r="R122" s="492">
        <v>54808</v>
      </c>
      <c r="S122" s="492">
        <v>57767</v>
      </c>
      <c r="T122" s="492">
        <v>60295</v>
      </c>
      <c r="U122" s="492">
        <v>61218</v>
      </c>
      <c r="V122" s="492">
        <v>61788</v>
      </c>
      <c r="W122" s="492">
        <v>62647</v>
      </c>
      <c r="X122" s="492">
        <v>61348</v>
      </c>
      <c r="Y122" s="492">
        <v>59597</v>
      </c>
      <c r="Z122" s="492">
        <v>58886</v>
      </c>
      <c r="AA122" s="492">
        <v>61058</v>
      </c>
    </row>
    <row r="123" spans="1:27" s="105" customFormat="1" ht="15.6" customHeight="1" x14ac:dyDescent="0.2">
      <c r="A123" s="103"/>
      <c r="B123" s="105" t="s">
        <v>266</v>
      </c>
      <c r="C123" s="109">
        <v>131038</v>
      </c>
      <c r="D123" s="109">
        <v>131344</v>
      </c>
      <c r="E123" s="109">
        <v>129016</v>
      </c>
      <c r="F123" s="109">
        <v>128155</v>
      </c>
      <c r="G123" s="109">
        <v>127876</v>
      </c>
      <c r="H123" s="109">
        <v>126967</v>
      </c>
      <c r="I123" s="109">
        <v>128137</v>
      </c>
      <c r="J123" s="109">
        <v>129105</v>
      </c>
      <c r="K123" s="109">
        <v>131586</v>
      </c>
      <c r="L123" s="109">
        <v>132945</v>
      </c>
      <c r="M123" s="109">
        <v>134515</v>
      </c>
      <c r="N123" s="109">
        <v>136629</v>
      </c>
      <c r="P123" s="492">
        <v>131038</v>
      </c>
      <c r="Q123" s="494">
        <v>131344</v>
      </c>
      <c r="R123" s="494">
        <v>129016</v>
      </c>
      <c r="S123" s="492">
        <v>128155</v>
      </c>
      <c r="T123" s="492">
        <v>127876</v>
      </c>
      <c r="U123" s="492">
        <v>126967</v>
      </c>
      <c r="V123" s="492">
        <v>128137</v>
      </c>
      <c r="W123" s="492">
        <v>129105</v>
      </c>
      <c r="X123" s="492">
        <v>131586</v>
      </c>
      <c r="Y123" s="492">
        <v>132945</v>
      </c>
      <c r="Z123" s="492">
        <v>134515</v>
      </c>
      <c r="AA123" s="492">
        <v>136629</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2021-01-28T23:41:47Z</dcterms:modified>
</cp:coreProperties>
</file>