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charts/chart7.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8.xml" ContentType="application/vnd.openxmlformats-officedocument.themeOverride+xml"/>
  <Override PartName="/xl/charts/chart14.xml" ContentType="application/vnd.openxmlformats-officedocument.drawingml.chart+xml"/>
  <Override PartName="/xl/theme/themeOverride9.xml" ContentType="application/vnd.openxmlformats-officedocument.themeOverride+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charts/chart17.xml" ContentType="application/vnd.openxmlformats-officedocument.drawingml.chart+xml"/>
  <Override PartName="/xl/theme/themeOverride11.xml" ContentType="application/vnd.openxmlformats-officedocument.themeOverride+xml"/>
  <Override PartName="/xl/charts/chart18.xml" ContentType="application/vnd.openxmlformats-officedocument.drawingml.chart+xml"/>
  <Override PartName="/xl/theme/themeOverride12.xml" ContentType="application/vnd.openxmlformats-officedocument.themeOverride+xml"/>
  <Override PartName="/xl/charts/chart19.xml" ContentType="application/vnd.openxmlformats-officedocument.drawingml.chart+xml"/>
  <Override PartName="/xl/theme/themeOverride13.xml" ContentType="application/vnd.openxmlformats-officedocument.themeOverride+xml"/>
  <Override PartName="/xl/charts/chart20.xml" ContentType="application/vnd.openxmlformats-officedocument.drawingml.chart+xml"/>
  <Override PartName="/xl/theme/themeOverride14.xml" ContentType="application/vnd.openxmlformats-officedocument.themeOverride+xml"/>
  <Override PartName="/xl/drawings/drawing13.xml" ContentType="application/vnd.openxmlformats-officedocument.drawing+xml"/>
  <Override PartName="/xl/charts/chart21.xml" ContentType="application/vnd.openxmlformats-officedocument.drawingml.chart+xml"/>
  <Override PartName="/xl/theme/themeOverride15.xml" ContentType="application/vnd.openxmlformats-officedocument.themeOverride+xml"/>
  <Override PartName="/xl/drawings/drawing14.xml" ContentType="application/vnd.openxmlformats-officedocument.drawing+xml"/>
  <Override PartName="/xl/charts/chart22.xml" ContentType="application/vnd.openxmlformats-officedocument.drawingml.chart+xml"/>
  <Override PartName="/xl/theme/themeOverride16.xml" ContentType="application/vnd.openxmlformats-officedocument.themeOverride+xml"/>
  <Override PartName="/xl/charts/chart23.xml" ContentType="application/vnd.openxmlformats-officedocument.drawingml.chart+xml"/>
  <Override PartName="/xl/theme/themeOverride17.xml" ContentType="application/vnd.openxmlformats-officedocument.themeOverride+xml"/>
  <Override PartName="/xl/charts/chart24.xml" ContentType="application/vnd.openxmlformats-officedocument.drawingml.chart+xml"/>
  <Override PartName="/xl/theme/themeOverride18.xml" ContentType="application/vnd.openxmlformats-officedocument.themeOverride+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theme/themeOverride22.xml" ContentType="application/vnd.openxmlformats-officedocument.themeOverride+xml"/>
  <Override PartName="/xl/charts/chart29.xml" ContentType="application/vnd.openxmlformats-officedocument.drawingml.chart+xml"/>
  <Override PartName="/xl/theme/themeOverride23.xml" ContentType="application/vnd.openxmlformats-officedocument.themeOverride+xml"/>
  <Override PartName="/xl/charts/chart30.xml" ContentType="application/vnd.openxmlformats-officedocument.drawingml.chart+xml"/>
  <Override PartName="/xl/theme/themeOverride24.xml" ContentType="application/vnd.openxmlformats-officedocument.themeOverride+xml"/>
  <Override PartName="/xl/charts/chart31.xml" ContentType="application/vnd.openxmlformats-officedocument.drawingml.chart+xml"/>
  <Override PartName="/xl/theme/themeOverride25.xml" ContentType="application/vnd.openxmlformats-officedocument.themeOverride+xml"/>
  <Override PartName="/xl/charts/chart32.xml" ContentType="application/vnd.openxmlformats-officedocument.drawingml.chart+xml"/>
  <Override PartName="/xl/theme/themeOverride26.xml" ContentType="application/vnd.openxmlformats-officedocument.themeOverride+xml"/>
  <Override PartName="/xl/drawings/drawing15.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charts/chart34.xml" ContentType="application/vnd.openxmlformats-officedocument.drawingml.chart+xml"/>
  <Override PartName="/xl/theme/themeOverride28.xml" ContentType="application/vnd.openxmlformats-officedocument.themeOverride+xml"/>
  <Override PartName="/xl/charts/chart35.xml" ContentType="application/vnd.openxmlformats-officedocument.drawingml.chart+xml"/>
  <Override PartName="/xl/theme/themeOverride29.xml" ContentType="application/vnd.openxmlformats-officedocument.themeOverride+xml"/>
  <Override PartName="/xl/drawings/drawing16.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charts/chart37.xml" ContentType="application/vnd.openxmlformats-officedocument.drawingml.chart+xml"/>
  <Override PartName="/xl/theme/themeOverride31.xml" ContentType="application/vnd.openxmlformats-officedocument.themeOverride+xml"/>
  <Override PartName="/xl/charts/chart38.xml" ContentType="application/vnd.openxmlformats-officedocument.drawingml.chart+xml"/>
  <Override PartName="/xl/theme/themeOverride32.xml" ContentType="application/vnd.openxmlformats-officedocument.themeOverride+xml"/>
  <Override PartName="/xl/drawings/drawing17.xml" ContentType="application/vnd.openxmlformats-officedocument.drawing+xml"/>
  <Override PartName="/xl/charts/chart39.xml" ContentType="application/vnd.openxmlformats-officedocument.drawingml.chart+xml"/>
  <Override PartName="/xl/theme/themeOverride33.xml" ContentType="application/vnd.openxmlformats-officedocument.themeOverride+xml"/>
  <Override PartName="/xl/charts/chart40.xml" ContentType="application/vnd.openxmlformats-officedocument.drawingml.chart+xml"/>
  <Override PartName="/xl/theme/themeOverride34.xml" ContentType="application/vnd.openxmlformats-officedocument.themeOverride+xml"/>
  <Override PartName="/xl/charts/chart41.xml" ContentType="application/vnd.openxmlformats-officedocument.drawingml.chart+xml"/>
  <Override PartName="/xl/theme/themeOverride35.xml" ContentType="application/vnd.openxmlformats-officedocument.themeOverride+xml"/>
  <Override PartName="/xl/charts/chart42.xml" ContentType="application/vnd.openxmlformats-officedocument.drawingml.chart+xml"/>
  <Override PartName="/xl/theme/themeOverride36.xml" ContentType="application/vnd.openxmlformats-officedocument.themeOverride+xml"/>
  <Override PartName="/xl/charts/chart43.xml" ContentType="application/vnd.openxmlformats-officedocument.drawingml.chart+xml"/>
  <Override PartName="/xl/theme/themeOverride37.xml" ContentType="application/vnd.openxmlformats-officedocument.themeOverride+xml"/>
  <Override PartName="/xl/charts/chart44.xml" ContentType="application/vnd.openxmlformats-officedocument.drawingml.chart+xml"/>
  <Override PartName="/xl/theme/themeOverride38.xml" ContentType="application/vnd.openxmlformats-officedocument.themeOverride+xml"/>
  <Override PartName="/xl/charts/chart45.xml" ContentType="application/vnd.openxmlformats-officedocument.drawingml.chart+xml"/>
  <Override PartName="/xl/theme/themeOverride39.xml" ContentType="application/vnd.openxmlformats-officedocument.themeOverride+xml"/>
  <Override PartName="/xl/drawings/drawing18.xml" ContentType="application/vnd.openxmlformats-officedocument.drawing+xml"/>
  <Override PartName="/xl/charts/chart46.xml" ContentType="application/vnd.openxmlformats-officedocument.drawingml.chart+xml"/>
  <Override PartName="/xl/theme/themeOverride40.xml" ContentType="application/vnd.openxmlformats-officedocument.themeOverride+xml"/>
  <Override PartName="/xl/charts/chart47.xml" ContentType="application/vnd.openxmlformats-officedocument.drawingml.chart+xml"/>
  <Override PartName="/xl/theme/themeOverride41.xml" ContentType="application/vnd.openxmlformats-officedocument.themeOverride+xml"/>
  <Override PartName="/xl/charts/chart48.xml" ContentType="application/vnd.openxmlformats-officedocument.drawingml.chart+xml"/>
  <Override PartName="/xl/theme/themeOverride42.xml" ContentType="application/vnd.openxmlformats-officedocument.themeOverride+xml"/>
  <Override PartName="/xl/charts/chart49.xml" ContentType="application/vnd.openxmlformats-officedocument.drawingml.chart+xml"/>
  <Override PartName="/xl/theme/themeOverride43.xml" ContentType="application/vnd.openxmlformats-officedocument.themeOverride+xml"/>
  <Override PartName="/xl/charts/chart50.xml" ContentType="application/vnd.openxmlformats-officedocument.drawingml.chart+xml"/>
  <Override PartName="/xl/theme/themeOverride44.xml" ContentType="application/vnd.openxmlformats-officedocument.themeOverride+xml"/>
  <Override PartName="/xl/charts/chart51.xml" ContentType="application/vnd.openxmlformats-officedocument.drawingml.chart+xml"/>
  <Override PartName="/xl/theme/themeOverride4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theme/themeOverride46.xml" ContentType="application/vnd.openxmlformats-officedocument.themeOverride+xml"/>
  <Override PartName="/xl/charts/chart53.xml" ContentType="application/vnd.openxmlformats-officedocument.drawingml.chart+xml"/>
  <Override PartName="/xl/theme/themeOverride47.xml" ContentType="application/vnd.openxmlformats-officedocument.themeOverride+xml"/>
  <Override PartName="/xl/charts/chart54.xml" ContentType="application/vnd.openxmlformats-officedocument.drawingml.chart+xml"/>
  <Override PartName="/xl/theme/themeOverride48.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TEMP\STANDARDREPORTS\DRAFTS\LOCALE\"/>
    </mc:Choice>
  </mc:AlternateContent>
  <bookViews>
    <workbookView xWindow="6390" yWindow="25485" windowWidth="6405" windowHeight="6975" tabRatio="752"/>
  </bookViews>
  <sheets>
    <sheet name="Introduction" sheetId="1" r:id="rId1"/>
    <sheet name="Interpreting Indicator Profiles" sheetId="22" r:id="rId2"/>
    <sheet name="Interpreting Trend Charts" sheetId="23" r:id="rId3"/>
    <sheet name="Districts_in_this_Locale" sheetId="2" r:id="rId4"/>
    <sheet name="Indicator_Profile_1" sheetId="3" r:id="rId5"/>
    <sheet name="Indicator_Profile_2" sheetId="4" r:id="rId6"/>
    <sheet name="Indicator_Profile_3" sheetId="5" r:id="rId7"/>
    <sheet name="Indicator_Profile_4" sheetId="6" r:id="rId8"/>
    <sheet name="Availability_of_Drugs" sheetId="7" r:id="rId9"/>
    <sheet name="Extreme_Deprivation" sheetId="8" r:id="rId10"/>
    <sheet name="Adult_AntiSocial_Behavior" sheetId="9" r:id="rId11"/>
    <sheet name="Family_Problems" sheetId="11" r:id="rId12"/>
    <sheet name="Academic_Achievement" sheetId="13" r:id="rId13"/>
    <sheet name="School_Climate" sheetId="16" r:id="rId14"/>
    <sheet name="Early_Criminal_Justice" sheetId="14" r:id="rId15"/>
    <sheet name="Child_or_Family_Health" sheetId="15" r:id="rId16"/>
    <sheet name="Criminal_Justice" sheetId="17" r:id="rId17"/>
    <sheet name="Substance_Use" sheetId="18" r:id="rId18"/>
    <sheet name="Technical_Notes" sheetId="27" r:id="rId19"/>
    <sheet name="Understanding Locales" sheetId="28" r:id="rId20"/>
    <sheet name="Non_Rept_Pop" sheetId="20" r:id="rId21"/>
    <sheet name="Non_Rept_Agency" sheetId="21" r:id="rId22"/>
  </sheets>
  <definedNames>
    <definedName name="A0DArrest10_14">Early_Criminal_Justice!$B$1</definedName>
    <definedName name="AdultNonRpt">Non_Rept_Agency!$A$1:$L$16</definedName>
    <definedName name="AlcArrest10_17">Substance_Use!$B$1</definedName>
    <definedName name="AlcArrestAdult">Adult_AntiSocial_Behavior!$B$44:$N$59</definedName>
    <definedName name="AlcLicense">Availability_of_Drugs!$B$1</definedName>
    <definedName name="Annual__Event__Dropouts">Academic_Achievement!$A$88:$N$100</definedName>
    <definedName name="AODClient10_17">Substance_Use!$B$44:$N$58</definedName>
    <definedName name="AODClientAdult">Adult_AntiSocial_Behavior!$B$22:$N$36</definedName>
    <definedName name="AODDeath">Adult_AntiSocial_Behavior!$B$1</definedName>
    <definedName name="AODProblems">Adult_AntiSocial_Behavior!$A$1</definedName>
    <definedName name="AvailabilityDrugs">Availability_of_Drugs!$A$1</definedName>
    <definedName name="Changes">Technical_Notes!$A$546</definedName>
    <definedName name="ChildAbuse">Family_Problems!$B$1</definedName>
    <definedName name="ChildDeath">Child_or_Family_Health!$B$44:$N$58</definedName>
    <definedName name="CountAOD" localSheetId="18">Technical_Notes!$A$17:$E$42</definedName>
    <definedName name="CountiesLikeUs" localSheetId="18">Technical_Notes!$A$148:$E$155</definedName>
    <definedName name="Counts" localSheetId="18">Technical_Notes!$A$148:$E$155</definedName>
    <definedName name="cover">Introduction!$A$1</definedName>
    <definedName name="Cover_1">#REF!</definedName>
    <definedName name="Crime">Criminal_Justice!$A$1</definedName>
    <definedName name="DomesticViolence">Criminal_Justice!$B$1</definedName>
    <definedName name="DrugArrest10_17">Substance_Use!$B$22:$N$36</definedName>
    <definedName name="DrugArrestAdult">Adult_AntiSocial_Behavior!$B$66:$N$81</definedName>
    <definedName name="EarlyProbBehavior">Early_Criminal_Justice!$A$1</definedName>
    <definedName name="Extended_Graduation">Academic_Achievement!$A$133:$N$144</definedName>
    <definedName name="ExtremeDeprivation">Extreme_Deprivation!$A$1</definedName>
    <definedName name="FailingGrade10">Academic_Achievement!$B$1</definedName>
    <definedName name="FailingGrade4">Academic_Achievement!$B$44:$N$58</definedName>
    <definedName name="FailingGrade7">Academic_Achievement!$B$22:$N$37</definedName>
    <definedName name="FamilyProblems">Family_Problems!$A$1</definedName>
    <definedName name="FoodStamps">Extreme_Deprivation!$B$1</definedName>
    <definedName name="Graduation_and_Dropout_Data_Methodology_Changes">Technical_Notes!$A$439</definedName>
    <definedName name="Health">Child_or_Family_Health!$A$1</definedName>
    <definedName name="High_school_Cohort__Cumulative__Dropout_Rate">Academic_Achievement!$A$66:$N$86</definedName>
    <definedName name="InfantDeath">Child_or_Family_Health!$B$22:$N$37</definedName>
    <definedName name="InjuryChild">Child_or_Family_Health!$B$1</definedName>
    <definedName name="InterpProfile">'Interpreting Indicator Profiles'!$A$3</definedName>
    <definedName name="InterpTrend">'Interpreting Trend Charts'!$A$46</definedName>
    <definedName name="JuvenileNonRpt">Non_Rept_Agency!$A$51:$L$74</definedName>
    <definedName name="LBWBabies">Child_or_Family_Health!$B$110:$N$124</definedName>
    <definedName name="lunch">Extreme_Deprivation!$B$44:$N$58</definedName>
    <definedName name="NonReptAgencies">Non_Rept_Agency!$B$1</definedName>
    <definedName name="NonRptPop">Non_Rept_Pop!$B$1</definedName>
    <definedName name="OffenceNonRpt">Non_Rept_Agency!$A$100:$L$118</definedName>
    <definedName name="On_time_Graduation">Academic_Achievement!$A$111:$N$122</definedName>
    <definedName name="PoorAcademic">Academic_Achievement!$A$1</definedName>
    <definedName name="pop" localSheetId="18">Technical_Notes!$A$11</definedName>
    <definedName name="_xlnm.Print_Area" localSheetId="12">Academic_Achievement!$A$1:$N$237</definedName>
    <definedName name="_xlnm.Print_Area" localSheetId="10">Adult_AntiSocial_Behavior!$A$1:$N$114</definedName>
    <definedName name="_xlnm.Print_Area" localSheetId="8">Availability_of_Drugs!$A$1:$N$58</definedName>
    <definedName name="_xlnm.Print_Area" localSheetId="15">Child_or_Family_Health!$A$1:$N$152</definedName>
    <definedName name="_xlnm.Print_Area" localSheetId="16">Criminal_Justice!$A$1:$N$132</definedName>
    <definedName name="_xlnm.Print_Area" localSheetId="3">Districts_in_this_Locale!$A$1:$F$50</definedName>
    <definedName name="_xlnm.Print_Area" localSheetId="14">Early_Criminal_Justice!$A$1:$N$66</definedName>
    <definedName name="_xlnm.Print_Area" localSheetId="9">Extreme_Deprivation!$A$1:$N$65</definedName>
    <definedName name="_xlnm.Print_Area" localSheetId="11">Family_Problems!$A$1:$N$30</definedName>
    <definedName name="_xlnm.Print_Area" localSheetId="4">Indicator_Profile_1!$A$1:$F$14</definedName>
    <definedName name="_xlnm.Print_Area" localSheetId="5">Indicator_Profile_2!$A$1:$F$15</definedName>
    <definedName name="_xlnm.Print_Area" localSheetId="6">Indicator_Profile_3!$A$1:$F$19</definedName>
    <definedName name="_xlnm.Print_Area" localSheetId="7">Indicator_Profile_4!$A$1:$F$15</definedName>
    <definedName name="_xlnm.Print_Area" localSheetId="1">'Interpreting Indicator Profiles'!$A$1:$E$19</definedName>
    <definedName name="_xlnm.Print_Area" localSheetId="2">'Interpreting Trend Charts'!$A$1:$O$86</definedName>
    <definedName name="_xlnm.Print_Area" localSheetId="0">Introduction!$A$1:$J$100</definedName>
    <definedName name="_xlnm.Print_Area" localSheetId="21">Non_Rept_Agency!$A$1:$N$148</definedName>
    <definedName name="_xlnm.Print_Area" localSheetId="20">Non_Rept_Pop!$A$1:$N$46</definedName>
    <definedName name="_xlnm.Print_Area" localSheetId="13">School_Climate!$A$1:$N$76</definedName>
    <definedName name="_xlnm.Print_Area" localSheetId="17">Substance_Use!$A$1:$N$67</definedName>
    <definedName name="_xlnm.Print_Area" localSheetId="18">Technical_Notes!$A$1:$E$567</definedName>
    <definedName name="_xlnm.Print_Area" localSheetId="19">'Understanding Locales'!$A$1:$O$154</definedName>
    <definedName name="pro1_pos2">Indicator_Profile_1!$A$4</definedName>
    <definedName name="pro1_pos4">Indicator_Profile_1!$A$11</definedName>
    <definedName name="pro2_pos2">Indicator_Profile_2!$A$7</definedName>
    <definedName name="pro2_pos3">Indicator_Profile_2!$A$10</definedName>
    <definedName name="pro3_pos2">Indicator_Profile_3!$A$10</definedName>
    <definedName name="pro3_pos3">Indicator_Profile_3!$A$14</definedName>
    <definedName name="pro4_pos2">Indicator_Profile_4!$A$4</definedName>
    <definedName name="pro4_pos3">Indicator_Profile_4!$A$7</definedName>
    <definedName name="pro4_pos4">Indicator_Profile_4!$A$10</definedName>
    <definedName name="PropertyArrest10_14">Criminal_Justice!$B$44:$N$59</definedName>
    <definedName name="PropertyArrest10_17">Criminal_Justice!$B$66:$N$80</definedName>
    <definedName name="PropertyArrestAdult">Criminal_Justice!$B$88:$N$102</definedName>
    <definedName name="standard" localSheetId="18">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8">Technical_Notes!$A$134:$E$145</definedName>
    <definedName name="Tanf">Extreme_Deprivation!$B$22:$N$37</definedName>
    <definedName name="TechnicalNotes" localSheetId="18">Technical_Notes!$A$1</definedName>
    <definedName name="TeenBirth">Child_or_Family_Health!$B$66:$N$80</definedName>
    <definedName name="TeenSuicide">Child_or_Family_Health!$B$88:$N$103</definedName>
    <definedName name="TN_NonRpt" localSheetId="18">Technical_Notes!$A$181:$E$212</definedName>
    <definedName name="TobaccoLicense">Availability_of_Drugs!$B$22:$N$37</definedName>
    <definedName name="TOC">Introduction!$A$53</definedName>
    <definedName name="Total_Arrests_of_Adolescents__Age_10_14">Early_Criminal_Justice!$A$44:$N$59</definedName>
    <definedName name="TotalArrests10_17">Criminal_Justice!$B$22:$N$37</definedName>
    <definedName name="Transition_Summary_UCR_to_National_Incident_Based_Reporting_System__NIBRS">Technical_Notes!$A$157</definedName>
    <definedName name="Understanding">'Understanding Locales'!$A$1</definedName>
    <definedName name="Unexcused_Absences_for_Students_in_Grades_1_to_8">School_Climate!$A$22:$N$37</definedName>
    <definedName name="VandalArrest10_14">Early_Criminal_Justice!$B$22:$N$37</definedName>
    <definedName name="ViolenceArrestAdult">Adult_AntiSocial_Behavior!$A$88:$N$103</definedName>
    <definedName name="ViolentArrest10_17">Criminal_Justice!$B$110:$N$124</definedName>
    <definedName name="Weapons">School_Climate!$A$1</definedName>
    <definedName name="Where_are_the_roadblocks_to_learning_in_our_communities?" localSheetId="18">Technical_Notes!$A$454:$E$470</definedName>
    <definedName name="WhyRates" localSheetId="18">Technical_Notes!$A$387:$E$456</definedName>
    <definedName name="WomenInjury">Child_or_Family_Health!$B$132:$N$146</definedName>
    <definedName name="WRI" localSheetId="18">Technical_Notes!$A$222:$E$244</definedName>
  </definedNames>
  <calcPr calcId="162913" calcMode="manual"/>
</workbook>
</file>

<file path=xl/calcChain.xml><?xml version="1.0" encoding="utf-8"?>
<calcChain xmlns="http://schemas.openxmlformats.org/spreadsheetml/2006/main">
  <c r="B5" i="5" l="1"/>
  <c r="B4" i="5"/>
  <c r="C7" i="2" l="1"/>
  <c r="A7" i="3" l="1"/>
  <c r="A54" i="21" l="1"/>
  <c r="B3" i="5" l="1"/>
  <c r="A3" i="5"/>
  <c r="A3" i="3"/>
  <c r="B3" i="3"/>
  <c r="A4" i="3"/>
  <c r="B4" i="3"/>
  <c r="A5" i="3"/>
  <c r="B5" i="3"/>
  <c r="A6" i="3"/>
  <c r="B6" i="3"/>
  <c r="B7" i="3"/>
  <c r="B8" i="3"/>
  <c r="B9" i="3"/>
  <c r="B10" i="3"/>
  <c r="A11" i="3"/>
  <c r="B11" i="3"/>
  <c r="B12" i="3"/>
  <c r="A9" i="6"/>
  <c r="A5" i="4"/>
  <c r="B11" i="4"/>
  <c r="B10" i="4"/>
  <c r="B3" i="4"/>
  <c r="A3" i="4"/>
  <c r="C7" i="21"/>
  <c r="C106" i="21" s="1"/>
  <c r="D7" i="21"/>
  <c r="E7" i="21"/>
  <c r="E57" i="21" s="1"/>
  <c r="F7" i="21"/>
  <c r="G7" i="21"/>
  <c r="G106" i="21" s="1"/>
  <c r="H7" i="21"/>
  <c r="H57" i="21" s="1"/>
  <c r="I7" i="21"/>
  <c r="I106" i="21" s="1"/>
  <c r="J7" i="21"/>
  <c r="J57" i="21" s="1"/>
  <c r="K7" i="21"/>
  <c r="K106" i="21" s="1"/>
  <c r="L7" i="21"/>
  <c r="L57" i="21" s="1"/>
  <c r="M7" i="21"/>
  <c r="B7" i="21"/>
  <c r="B106" i="21" s="1"/>
  <c r="L17" i="20"/>
  <c r="K17" i="20"/>
  <c r="J17" i="20"/>
  <c r="I17" i="20"/>
  <c r="H17" i="20"/>
  <c r="G17" i="20"/>
  <c r="F17" i="20"/>
  <c r="E17" i="20"/>
  <c r="D17" i="20"/>
  <c r="C17" i="20"/>
  <c r="B17" i="20"/>
  <c r="L27" i="20"/>
  <c r="K27" i="20"/>
  <c r="J27" i="20"/>
  <c r="I27" i="20"/>
  <c r="H27" i="20"/>
  <c r="G27" i="20"/>
  <c r="F27" i="20"/>
  <c r="E27" i="20"/>
  <c r="D27" i="20"/>
  <c r="C27" i="20"/>
  <c r="B27" i="20"/>
  <c r="L37" i="20"/>
  <c r="K37" i="20"/>
  <c r="J37" i="20"/>
  <c r="I37" i="20"/>
  <c r="H37" i="20"/>
  <c r="G37" i="20"/>
  <c r="F37" i="20"/>
  <c r="E37" i="20"/>
  <c r="D37" i="20"/>
  <c r="C37" i="20"/>
  <c r="B37" i="20"/>
  <c r="B46" i="20"/>
  <c r="C46" i="20"/>
  <c r="D46" i="20"/>
  <c r="E46" i="20"/>
  <c r="F46" i="20"/>
  <c r="G46" i="20"/>
  <c r="H46" i="20"/>
  <c r="I46" i="20"/>
  <c r="J46" i="20"/>
  <c r="K46" i="20"/>
  <c r="L46" i="20"/>
  <c r="B17" i="5"/>
  <c r="B16" i="5"/>
  <c r="A16" i="5"/>
  <c r="B15" i="5"/>
  <c r="A15" i="5"/>
  <c r="B14" i="5"/>
  <c r="A14" i="5"/>
  <c r="B13" i="5"/>
  <c r="A13" i="5"/>
  <c r="B12" i="5"/>
  <c r="A12" i="5"/>
  <c r="B11" i="5"/>
  <c r="A11" i="5"/>
  <c r="B9" i="5"/>
  <c r="A9" i="5"/>
  <c r="B8" i="5"/>
  <c r="B7" i="5"/>
  <c r="A7" i="5"/>
  <c r="B9" i="4"/>
  <c r="B8" i="4"/>
  <c r="B7" i="4"/>
  <c r="B6" i="4"/>
  <c r="B5" i="4"/>
  <c r="D106" i="21"/>
  <c r="F106" i="21"/>
  <c r="B11" i="6"/>
  <c r="B10" i="6"/>
  <c r="B9" i="6"/>
  <c r="B8" i="6"/>
  <c r="A8" i="6"/>
  <c r="B7" i="6"/>
  <c r="A7" i="6"/>
  <c r="B6" i="6"/>
  <c r="A6" i="6"/>
  <c r="B5" i="6"/>
  <c r="A5" i="6"/>
  <c r="B4" i="6"/>
  <c r="A4" i="6"/>
  <c r="B3" i="6"/>
  <c r="A3" i="6"/>
  <c r="C20" i="22"/>
  <c r="A5" i="22"/>
  <c r="B5" i="22"/>
  <c r="A6" i="22"/>
  <c r="B6" i="22"/>
  <c r="A7" i="22"/>
  <c r="B7" i="22"/>
  <c r="A8" i="22"/>
  <c r="B8" i="22"/>
  <c r="A9" i="22"/>
  <c r="B9" i="22"/>
  <c r="A10" i="22"/>
  <c r="B10" i="22"/>
  <c r="A11" i="22"/>
  <c r="B11" i="22"/>
  <c r="A12" i="22"/>
  <c r="B12" i="22"/>
  <c r="B13" i="22"/>
  <c r="A14" i="22"/>
  <c r="B14" i="22"/>
  <c r="A15" i="22"/>
  <c r="B15" i="22"/>
  <c r="A16" i="22"/>
  <c r="B16" i="22"/>
  <c r="B17" i="22"/>
  <c r="A7" i="2"/>
  <c r="F10" i="2"/>
  <c r="I39" i="20"/>
  <c r="I10" i="20"/>
  <c r="I20" i="20"/>
  <c r="I30" i="20"/>
  <c r="F57" i="21"/>
  <c r="G57" i="21"/>
  <c r="D57" i="21"/>
  <c r="A56" i="16" l="1"/>
  <c r="A34" i="16"/>
  <c r="C57" i="21"/>
  <c r="J106" i="21"/>
  <c r="B57" i="21"/>
  <c r="L106" i="21"/>
  <c r="I57" i="21"/>
  <c r="A56" i="8"/>
  <c r="I3" i="1"/>
  <c r="B51" i="1" s="1"/>
  <c r="K57" i="21"/>
  <c r="H106" i="21"/>
  <c r="A13" i="14"/>
  <c r="A34" i="14" s="1"/>
  <c r="A56" i="14" s="1"/>
  <c r="A78" i="13" s="1"/>
  <c r="A13" i="15"/>
  <c r="A100" i="15" s="1"/>
  <c r="A1" i="21"/>
  <c r="A13" i="8"/>
  <c r="A34" i="8" s="1"/>
  <c r="A13" i="9"/>
  <c r="A13" i="11"/>
  <c r="A13" i="7"/>
  <c r="A34" i="7" s="1"/>
  <c r="A100" i="9"/>
  <c r="A13" i="18"/>
  <c r="A13" i="17"/>
  <c r="A13" i="13"/>
  <c r="A56" i="13" s="1"/>
  <c r="A13" i="16"/>
  <c r="C16" i="3"/>
  <c r="A1" i="20"/>
  <c r="E106" i="21"/>
  <c r="A78" i="15" l="1"/>
  <c r="A144" i="15"/>
  <c r="A122" i="13"/>
  <c r="A56" i="18"/>
  <c r="A34" i="18"/>
  <c r="A34" i="13"/>
  <c r="A100" i="21"/>
  <c r="A51" i="21"/>
  <c r="A34" i="9"/>
  <c r="A56" i="9"/>
  <c r="A78" i="9"/>
  <c r="A100" i="13"/>
  <c r="C18" i="6"/>
  <c r="C22" i="5"/>
  <c r="C18" i="4"/>
  <c r="A144" i="13"/>
  <c r="A165" i="13" s="1"/>
  <c r="A185" i="13" s="1"/>
  <c r="A206" i="13" s="1"/>
  <c r="A227" i="13" s="1"/>
  <c r="A100" i="17"/>
  <c r="A34" i="17"/>
  <c r="A122" i="17"/>
  <c r="A56" i="17"/>
  <c r="A78" i="17"/>
  <c r="A122" i="15"/>
  <c r="A34" i="15"/>
  <c r="A56" i="15"/>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<sst xmlns="http://schemas.openxmlformats.org/spreadsheetml/2006/main" count="1594" uniqueCount="895">
  <si>
    <t>County</t>
  </si>
  <si>
    <t>Domain/Factor</t>
  </si>
  <si>
    <t>Indicators</t>
  </si>
  <si>
    <t xml:space="preserve"> </t>
  </si>
  <si>
    <t>Community Domain</t>
  </si>
  <si>
    <t>lower</t>
  </si>
  <si>
    <t xml:space="preserve">state rate        </t>
  </si>
  <si>
    <t xml:space="preserve">higher  </t>
  </si>
  <si>
    <t>Standardized Scores</t>
  </si>
  <si>
    <t>Factor</t>
  </si>
  <si>
    <t>Indicator</t>
  </si>
  <si>
    <t>Adult Violent Crime</t>
  </si>
  <si>
    <t>Arrests, Violent Crime               (Age 18+)</t>
  </si>
  <si>
    <t>AOD Problems</t>
  </si>
  <si>
    <t>Arrests, Drug Law Violation (Age 18+)</t>
  </si>
  <si>
    <t>Arrests, Alcohol-Related (Age 18+)</t>
  </si>
  <si>
    <t xml:space="preserve">Alcohol- or Drug-Related Deaths </t>
  </si>
  <si>
    <t>Transitions and Mobility</t>
  </si>
  <si>
    <t>New Residence Construction</t>
  </si>
  <si>
    <t>Existing Home Sales</t>
  </si>
  <si>
    <t>Net Migration, 3 Year Moving Average</t>
  </si>
  <si>
    <t>Extreme Family Economic Deprivation</t>
  </si>
  <si>
    <t>Unemployed Persons          (Age 16+)</t>
  </si>
  <si>
    <t>Temporary Assistance to Needy Families (TANF), Child Recipients</t>
  </si>
  <si>
    <t>Food Stamp Recipients                    (All Ages)</t>
  </si>
  <si>
    <t>Availability of Drugs</t>
  </si>
  <si>
    <t>Tobacco Retail and Vending Machine Licenses</t>
  </si>
  <si>
    <t>Alcohol Retail Licenses</t>
  </si>
  <si>
    <t>Family Domain</t>
  </si>
  <si>
    <t>School Domain</t>
  </si>
  <si>
    <t>Individual/Peer Domain</t>
  </si>
  <si>
    <t>Counties Like Us</t>
  </si>
  <si>
    <t>Early Criminal Justice Involvement</t>
  </si>
  <si>
    <t>Family Problems</t>
  </si>
  <si>
    <t>Victims of Child Abuse and Neglect in Accepted Referrals</t>
  </si>
  <si>
    <t>Problem Outcomes</t>
  </si>
  <si>
    <t>Child and Family Health</t>
  </si>
  <si>
    <t xml:space="preserv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</si>
  <si>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</si>
  <si>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Women Injury and Accident Hospitalizations</t>
  </si>
  <si>
    <t>Low Birth Weight Babies</t>
  </si>
  <si>
    <t>Suicide and Suicide Attempts (Age 10-17)</t>
  </si>
  <si>
    <t>Child Injury and Accident Hospitalizations</t>
  </si>
  <si>
    <t>Substance Use</t>
  </si>
  <si>
    <t>Criminal Justice</t>
  </si>
  <si>
    <t>Rate Per</t>
  </si>
  <si>
    <t>Licenses</t>
  </si>
  <si>
    <t>All Persons</t>
  </si>
  <si>
    <t>Recipients</t>
  </si>
  <si>
    <t>TANF Children</t>
  </si>
  <si>
    <t>Children, birth-17</t>
  </si>
  <si>
    <t>Percent</t>
  </si>
  <si>
    <t>AOD-related</t>
  </si>
  <si>
    <t>Deaths</t>
  </si>
  <si>
    <t>Clients Of State-Funded Alcohol or Drug Services (Age 18+)</t>
  </si>
  <si>
    <t>Admits, 18+</t>
  </si>
  <si>
    <t>Persons, 18+</t>
  </si>
  <si>
    <t xml:space="preserve">
</t>
  </si>
  <si>
    <t>Arrests (Age 18+), Alcohol-Related</t>
  </si>
  <si>
    <t>Arrests, 18+</t>
  </si>
  <si>
    <t>Arrests (Age 18+), Drug Law Violation</t>
  </si>
  <si>
    <t>Arrests (Age 18+), Violent Crime</t>
  </si>
  <si>
    <t>Accepted Victims</t>
  </si>
  <si>
    <t>Persons, birth-17</t>
  </si>
  <si>
    <t>Students Eligible for Free or Reduced Price Lunch</t>
  </si>
  <si>
    <t>Eligible Students</t>
  </si>
  <si>
    <t>Enrolled Students</t>
  </si>
  <si>
    <t>Arrests (Age 10-14), Alcohol- or Drug-Related</t>
  </si>
  <si>
    <t>Arrests, 10-14</t>
  </si>
  <si>
    <t>Arrests (Age 10-14), Vandalism</t>
  </si>
  <si>
    <t>Injury or Accident Hospitalizations for Children</t>
  </si>
  <si>
    <t>Injuries</t>
  </si>
  <si>
    <t>Hospitalizations</t>
  </si>
  <si>
    <t>Infant Mortality  (Under 1 Year)</t>
  </si>
  <si>
    <t>deaths, infants</t>
  </si>
  <si>
    <t>Infants &lt; 1 year</t>
  </si>
  <si>
    <t xml:space="preserve">Child Mortality  (Ages 1-17) </t>
  </si>
  <si>
    <t>Child Deaths</t>
  </si>
  <si>
    <t>Children (age 1-17)</t>
  </si>
  <si>
    <t>Birthed, 10-17</t>
  </si>
  <si>
    <t>Females, 10-17</t>
  </si>
  <si>
    <t>Suicide &amp; Attempt</t>
  </si>
  <si>
    <t>Persons, 10-17</t>
  </si>
  <si>
    <t>Low Birthweight Babies</t>
  </si>
  <si>
    <t>Low-weight Babies</t>
  </si>
  <si>
    <t>All Births</t>
  </si>
  <si>
    <t>Injury or Accident Hospitalizations for Women</t>
  </si>
  <si>
    <t>Weapons Incidents in School</t>
  </si>
  <si>
    <t>Incidents</t>
  </si>
  <si>
    <t>Enrollment</t>
  </si>
  <si>
    <t>Persons</t>
  </si>
  <si>
    <t>Arrests (Age 10-14), Property Crime</t>
  </si>
  <si>
    <t>Arrests (Age 10-17), Property Crime</t>
  </si>
  <si>
    <t>Arrests, 10-17</t>
  </si>
  <si>
    <t>Arrests (Age 18+), Property Crime</t>
  </si>
  <si>
    <t>Arrests (Age 10-17), Violent Crime</t>
  </si>
  <si>
    <t>Arrests (Age 10-17), Alcohol Violation</t>
  </si>
  <si>
    <t>Arrests (Age 10-17), Drug Law Violation</t>
  </si>
  <si>
    <t>Admits, 10-17</t>
  </si>
  <si>
    <t>Topics:</t>
  </si>
  <si>
    <t>Counting Alcohol- or Drug-related Deaths</t>
  </si>
  <si>
    <t>Uniform Crime Report - Non-Reporting Police Jurisdictions</t>
  </si>
  <si>
    <t>Duplicated and Unduplicated Counts</t>
  </si>
  <si>
    <t xml:space="preserve">Suppression Codes </t>
  </si>
  <si>
    <t>Rates – Why is Raw Data Converted to Rates?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</si>
  <si>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</si>
  <si>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</si>
  <si>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</si>
  <si>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Total Arrests of Adolescents (Age 10-17)</t>
  </si>
  <si>
    <t>The tables on the following pages characterize the different diseases, injuries, and accidents by: name, ICD-9 or ICD-10 code, percent attributable to alcohol or drugs, age of inclusion.  Information sources are listed below.</t>
  </si>
  <si>
    <t>Disease Category</t>
  </si>
  <si>
    <t>ICD-10 Code</t>
  </si>
  <si>
    <t>ICD-9 Code</t>
  </si>
  <si>
    <t>Attrib</t>
  </si>
  <si>
    <t>Age</t>
  </si>
  <si>
    <t>Diseases Directly Attributable to Alcohol</t>
  </si>
  <si>
    <t>Alcoholic psychoses</t>
  </si>
  <si>
    <t>F10, F10.3-F10.9</t>
  </si>
  <si>
    <t>&gt;=15</t>
  </si>
  <si>
    <t>Alcohol dependence syndrome</t>
  </si>
  <si>
    <t>F10.2</t>
  </si>
  <si>
    <t>Alcoholic polyneuropathy</t>
  </si>
  <si>
    <t>G62.1</t>
  </si>
  <si>
    <t>Alcoholic cardiomyopathy</t>
  </si>
  <si>
    <t>I42.6</t>
  </si>
  <si>
    <t>Alcoholic gastritis</t>
  </si>
  <si>
    <t>K29.2</t>
  </si>
  <si>
    <t>Alcoholic fatty liver</t>
  </si>
  <si>
    <t>K70.0</t>
  </si>
  <si>
    <t>571.0</t>
  </si>
  <si>
    <t>Acute alcoholic hepatitis</t>
  </si>
  <si>
    <t>K70.1, K70.4</t>
  </si>
  <si>
    <t>Alcoholic cirrhosis of the liver</t>
  </si>
  <si>
    <t>K70.3</t>
  </si>
  <si>
    <t>Alcoholic liver damage, other</t>
  </si>
  <si>
    <t>K70.2, K70.9, K70</t>
  </si>
  <si>
    <t>Excessive blood level of alcohol, toxic effect of alcohol</t>
  </si>
  <si>
    <t>R78.0, T51</t>
  </si>
  <si>
    <t>790.3. 980</t>
  </si>
  <si>
    <t>&gt;=0</t>
  </si>
  <si>
    <t>Accidental poisoning by alcohol</t>
  </si>
  <si>
    <t>X45, Y15</t>
  </si>
  <si>
    <t>E860</t>
  </si>
  <si>
    <t>Nondependent abuse of Alcohol</t>
  </si>
  <si>
    <t>F10.1</t>
  </si>
  <si>
    <t>305.0</t>
  </si>
  <si>
    <t>Alcohol-induced pseudo-Cushing's syndrome</t>
  </si>
  <si>
    <t>E24.4</t>
  </si>
  <si>
    <t>Not Available in ICD-9</t>
  </si>
  <si>
    <t>Degeneration of nervous system due to alcohol</t>
  </si>
  <si>
    <t>G31.2</t>
  </si>
  <si>
    <t>Alcoholic myopathy</t>
  </si>
  <si>
    <t>G72.1</t>
  </si>
  <si>
    <t>Maternal care for (suspected) damage to fetus from alcohol</t>
  </si>
  <si>
    <t>O35.4</t>
  </si>
  <si>
    <t>Newborn affected by maternal use of alcohol</t>
  </si>
  <si>
    <t>P04.3</t>
  </si>
  <si>
    <t>Fetal alcohol syndrome (dysmorphic)</t>
  </si>
  <si>
    <t>Q86.0</t>
  </si>
  <si>
    <t>Suicide attributable to alcohol</t>
  </si>
  <si>
    <t>X65</t>
  </si>
  <si>
    <t>Alcoholic Pellagra</t>
  </si>
  <si>
    <t>E52</t>
  </si>
  <si>
    <t xml:space="preserve">265.2 </t>
  </si>
  <si>
    <t>Diseases Indirectly Attributable to Alcohol</t>
  </si>
  <si>
    <t>Neoplasms</t>
  </si>
  <si>
    <t xml:space="preserve">  Breast</t>
  </si>
  <si>
    <t>C50, D05</t>
  </si>
  <si>
    <t>174.0-174.9, 233.0</t>
  </si>
  <si>
    <t>&gt;=35</t>
  </si>
  <si>
    <t xml:space="preserve">  Esophagus</t>
  </si>
  <si>
    <t>C15, D00.1</t>
  </si>
  <si>
    <t>150.1-150.9, 230.1</t>
  </si>
  <si>
    <t xml:space="preserve">  Larynx</t>
  </si>
  <si>
    <t>C32 , D02.0</t>
  </si>
  <si>
    <t>161.0-.161.9, 231.0</t>
  </si>
  <si>
    <t xml:space="preserve">  Lip, oral cavity, pharynx</t>
  </si>
  <si>
    <t>C00-C14, D00.0</t>
  </si>
  <si>
    <t>140.1-141.9, 143.0-149.9, 230.0</t>
  </si>
  <si>
    <t xml:space="preserve">  Liver</t>
  </si>
  <si>
    <t>C22, D01.5</t>
  </si>
  <si>
    <t>155.0-155.2, 230.8</t>
  </si>
  <si>
    <t>Cardiovascular</t>
  </si>
  <si>
    <t xml:space="preserve">  Cardiomyopathy</t>
  </si>
  <si>
    <t>I42.0 - I42.2, I42.5, I42.7- I42.9</t>
  </si>
  <si>
    <t>425.1, 425.4, 425.9</t>
  </si>
  <si>
    <t>40%M</t>
  </si>
  <si>
    <t xml:space="preserve">  Hypertension</t>
  </si>
  <si>
    <t>I10-113, O10-O14, O16</t>
  </si>
  <si>
    <t>401.0-404.9, 642.0, 642.2, 642.9</t>
  </si>
  <si>
    <t>Digestive System</t>
  </si>
  <si>
    <t xml:space="preserve">  Cirrhosis</t>
  </si>
  <si>
    <t>K71.7, K74.5-K74.6</t>
  </si>
  <si>
    <t xml:space="preserve">  Duodenal Ulcers</t>
  </si>
  <si>
    <t>K26</t>
  </si>
  <si>
    <t>532.0-532.9</t>
  </si>
  <si>
    <t xml:space="preserve">  Pancreatitis, acute</t>
  </si>
  <si>
    <t>K85</t>
  </si>
  <si>
    <t>577.0</t>
  </si>
  <si>
    <t xml:space="preserve">  Pancreatitis, chronic</t>
  </si>
  <si>
    <t>K86.1- K86.3, K86.9</t>
  </si>
  <si>
    <t>577.1, 577.2, 577.9</t>
  </si>
  <si>
    <t>Other Diseases or Conditions</t>
  </si>
  <si>
    <t xml:space="preserve">  Epilepsy</t>
  </si>
  <si>
    <t>G40.3,G40.4,G40.6,G40.9</t>
  </si>
  <si>
    <t>345.1, 345.3, 345.9</t>
  </si>
  <si>
    <t xml:space="preserve">  Seizures</t>
  </si>
  <si>
    <t>R56</t>
  </si>
  <si>
    <t xml:space="preserve">  Tuberculosis</t>
  </si>
  <si>
    <t>011-013, 017, 018</t>
  </si>
  <si>
    <t>V02–V04, V09.0, V09.2, V12–V14, V19.0–V19.2, V19.4–V19.6, V20–V79, V80.3– V80.5, V81.0–V81.1, V82.0–V82.1, V83–V86, V87.0–V87.8, V88.0–V88.8, V89.0, V89.2</t>
  </si>
  <si>
    <t>E810-E825</t>
  </si>
  <si>
    <t>Pedal cycle and other road vehicle accidents</t>
  </si>
  <si>
    <t>V01, V05–V06, V09.1, V09.3–V09.9, V10–V11, V15–V18, V19.3, V19.8–V19.9, V80.0–V80.2, V80.6–V80.9, V82.2–V82.9, V87.9, V88.9, V89.1, V89.3, V89.9</t>
  </si>
  <si>
    <t>E826-E829</t>
  </si>
  <si>
    <t>Water transport accidents</t>
  </si>
  <si>
    <t>V90-V94</t>
  </si>
  <si>
    <t>E830-E838</t>
  </si>
  <si>
    <t>Air &amp; space transport accidents</t>
  </si>
  <si>
    <t>V95-V97</t>
  </si>
  <si>
    <t>E840-E845</t>
  </si>
  <si>
    <t>Accidental falls</t>
  </si>
  <si>
    <t>W00-W19</t>
  </si>
  <si>
    <t>E880-E888</t>
  </si>
  <si>
    <t>Accidents caused by fire</t>
  </si>
  <si>
    <t>X00-X09</t>
  </si>
  <si>
    <t>E890-E899</t>
  </si>
  <si>
    <t>Accidental drowning and submersion</t>
  </si>
  <si>
    <t>W65-W74</t>
  </si>
  <si>
    <t>E910</t>
  </si>
  <si>
    <t>Suicides due to alcohol or drugs are now considered direct AOD-related deaths, other suicides are not apportioned.  This brings our definitions into compliance with NCHS definitions.</t>
  </si>
  <si>
    <t>Homicide &amp; other purposely inflicted injury</t>
  </si>
  <si>
    <t>X86–Y09, Y87.1</t>
  </si>
  <si>
    <t>E960-E962, E962.1-E969</t>
  </si>
  <si>
    <t>Other</t>
  </si>
  <si>
    <t>X31, W79, W50-W52, W20- W34, Y15-Y19</t>
  </si>
  <si>
    <t>E901, E911, E917-E920, E922</t>
  </si>
  <si>
    <t>Other category includes: Excessive cold, Choking on food in airway; Striking against or struck accidentally by objects or persons; Caught accidentally in or between objects; Accidents caused by machinery; Accidents caused by cutting and piercing instruments.</t>
  </si>
  <si>
    <t>Diseases Directly Attributable to Drugs</t>
  </si>
  <si>
    <t>Drug psychoses</t>
  </si>
  <si>
    <t>F11-F16, F18-F19</t>
  </si>
  <si>
    <t>Drug dependence syndrome</t>
  </si>
  <si>
    <t>Polyneuropathy due to drugs</t>
  </si>
  <si>
    <t>G62.0</t>
  </si>
  <si>
    <t>Drug dependence during pregnancy</t>
  </si>
  <si>
    <t>Suspected damage to fetus from drugs</t>
  </si>
  <si>
    <t xml:space="preserve">O35.5, </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</si>
  <si>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</si>
  <si>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</si>
  <si>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</si>
  <si>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</si>
  <si>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</si>
  <si>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</si>
  <si>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Free or Reduced Price Lunch Eligibility</t>
  </si>
  <si>
    <t>Supplemental Nutritional Assistance Program (SNAP)</t>
  </si>
  <si>
    <t>Go To Indicator Comparison Profile</t>
  </si>
  <si>
    <t xml:space="preserve">Unexcused Absence </t>
  </si>
  <si>
    <t>Weapons Incidents at School</t>
  </si>
  <si>
    <t>Extended Graduation</t>
  </si>
  <si>
    <t>On-time Graduation</t>
  </si>
  <si>
    <t>Annual (Event) Dropouts</t>
  </si>
  <si>
    <t>Noxious influences affecting fetus</t>
  </si>
  <si>
    <t>P04.4</t>
  </si>
  <si>
    <t>Drug reactions, intox., withdrawal specific to newborn</t>
  </si>
  <si>
    <t>P96.1</t>
  </si>
  <si>
    <t>779.4, 779.5</t>
  </si>
  <si>
    <t>Selected drug poisonings</t>
  </si>
  <si>
    <t>R78,R78.1-R78.6, T38 ; excludes Y40-59.9 (therapeutic use)</t>
  </si>
  <si>
    <t>962, 965, 967-971, 977 excludes E930-949</t>
  </si>
  <si>
    <t>Selected accidental drug poisonings</t>
  </si>
  <si>
    <t>X40-X44</t>
  </si>
  <si>
    <t>E850-E858</t>
  </si>
  <si>
    <t>Accidental Poisonings (magic mushrooms, huffing and other drug use)</t>
  </si>
  <si>
    <t>X46-X49</t>
  </si>
  <si>
    <t>E861-E869</t>
  </si>
  <si>
    <t xml:space="preserve">Nondependent abuse of drugs </t>
  </si>
  <si>
    <t>305.2-305.9</t>
  </si>
  <si>
    <t>Assault by poisoning using drugs and medicaments</t>
  </si>
  <si>
    <t>x85</t>
  </si>
  <si>
    <t>E962.0</t>
  </si>
  <si>
    <t>Drug induced myopathy</t>
  </si>
  <si>
    <t>G72.0</t>
  </si>
  <si>
    <t>Poisoning by drugs, accidentally or purposely inflicted</t>
  </si>
  <si>
    <t>Y10-Y14</t>
  </si>
  <si>
    <t>E980.0-E980.5</t>
  </si>
  <si>
    <t>Suicides attributable to drugs</t>
  </si>
  <si>
    <t>x60-64</t>
  </si>
  <si>
    <t>E950.0-E950.5</t>
  </si>
  <si>
    <t>Diseases Indirectly Attributable to Drugs</t>
  </si>
  <si>
    <t>AIDS (from  IV drug use exposure)</t>
  </si>
  <si>
    <t>B20-B24</t>
  </si>
  <si>
    <t>042.0-044.9</t>
  </si>
  <si>
    <t xml:space="preserve">  Endocarditis</t>
  </si>
  <si>
    <t>I33.0, I33.9</t>
  </si>
  <si>
    <t>421.0, 421.9</t>
  </si>
  <si>
    <t xml:space="preserve">  Hepatitis A</t>
  </si>
  <si>
    <t>B15.9</t>
  </si>
  <si>
    <t xml:space="preserve">  Hepatitis B</t>
  </si>
  <si>
    <t>B16-B16.9</t>
  </si>
  <si>
    <t>70.2, 70.3</t>
  </si>
  <si>
    <t xml:space="preserve">  Hepatitis C</t>
  </si>
  <si>
    <t>B17-B19.9</t>
  </si>
  <si>
    <t>70.5, 70.9</t>
  </si>
  <si>
    <t xml:space="preserve">Uniform Crime Report - Non-Reporting Police Jurisdictions </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</si>
  <si>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</si>
  <si>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Data being converted from a smaller geography (source geography) like school district to a larger geography (like a county) is usually fairly reliable because most of the smaller pieces fit neatly and wholly into the new geography.  (See example 1).  </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</si>
  <si>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</si>
  <si>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Example 1</t>
  </si>
  <si>
    <t>The following statements refer to the first example:</t>
  </si>
  <si>
    <t xml:space="preserve">All of the events occurring in the urban school district can be attributed entirely to the destination geography.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</si>
  <si>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</si>
  <si>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</si>
  <si>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 xml:space="preserve">While we can develop an algorithm to distribute all source geography populations to all destination geography populations, that distribution will not always be reliable.  </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</si>
  <si>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</si>
  <si>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Example 2</t>
  </si>
  <si>
    <t xml:space="preserve">The amount of overlap between source and destination populations can vary from less than 1% to 99% -- only a little of a source population can live in a destination, or almost all of the source population can live in a destination.  </t>
  </si>
  <si>
    <t xml:space="preserve">When most of the population for the source geography is also in the destination geography, we can be more certain of the reliability of the estimation process.  </t>
  </si>
  <si>
    <t xml:space="preserve">Therefore, the weighting process lets us calculate, for each source-geography/destination-geography combination, the reliability of each destination geography's estimate.  </t>
  </si>
  <si>
    <t xml:space="preserve">In the figure for Example 3, for zip code 2 the source area population is mostly in the destination oval (encased in the dashed line), but the majority population from the other contributing source area is not. </t>
  </si>
  <si>
    <t>Example 3</t>
  </si>
  <si>
    <t>Cover page</t>
  </si>
  <si>
    <t>(Resize document window to access navigation tabs)</t>
  </si>
  <si>
    <t>Understanding the CORE Trend Charts and Tables</t>
  </si>
  <si>
    <t>CORE standardized indicators for counties are calculated using the following formula.  The same formula is used for locales and for districts, by substituting locale or district rates for county rates in the formula.</t>
  </si>
  <si>
    <t>Where are the roadblocks to learning in our communities?</t>
  </si>
  <si>
    <t>Academic Achievement:</t>
  </si>
  <si>
    <t>Student Assessment</t>
  </si>
  <si>
    <t>Graduating from High School</t>
  </si>
  <si>
    <t>Temporary Assistance to Needy Families (TANF), 
Child Recipients</t>
  </si>
  <si>
    <t>Clients of State-Funded Alcohol or Drug Services 
(Age 18+)</t>
  </si>
  <si>
    <t>Arrests, Alcohol-Related 
(Age 18+)</t>
  </si>
  <si>
    <t>Arrests, Drug Law Violation 
(Age 18+)</t>
  </si>
  <si>
    <t>Arrests, Violent Crime 
(Age 18+)</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</si>
  <si>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</si>
  <si>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</si>
  <si>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</si>
  <si>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</si>
  <si>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</si>
  <si>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</si>
  <si>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</si>
  <si>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</si>
  <si>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</si>
  <si>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</si>
  <si>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</si>
  <si>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</si>
  <si>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</si>
  <si>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</si>
  <si>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</si>
  <si>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</si>
  <si>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Dropping Out of High School</t>
  </si>
  <si>
    <t>School Climate:</t>
  </si>
  <si>
    <t>Extreme Family Economic Deprivation:</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</si>
  <si>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</si>
  <si>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</si>
  <si>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</si>
  <si>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</si>
  <si>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i</t>
  </si>
  <si>
    <t>iv</t>
  </si>
  <si>
    <t>Go To Standardized Five-Year Rate Indicator Comparison Profile</t>
  </si>
  <si>
    <t>Adjustments for Non-reporting Arrests (age 10-14)</t>
  </si>
  <si>
    <t>Adjustments for Non-reporting Arrests (age 18+)</t>
  </si>
  <si>
    <t>Adjustments for Non-reporting Arrests (age 10-17)</t>
  </si>
  <si>
    <t>Adjustments for Non-reporting Offenses</t>
  </si>
  <si>
    <t>Adjusted Pop 18+</t>
  </si>
  <si>
    <t>Adjusted Pop 10-14</t>
  </si>
  <si>
    <t>Adjusted Pop 10-17</t>
  </si>
  <si>
    <t>Go to Indicator Comparison Profile</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</si>
  <si>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</si>
  <si>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Back to Table of Contents</t>
  </si>
  <si>
    <t>Offenses, Domestic Violence</t>
  </si>
  <si>
    <t>Offenses</t>
  </si>
  <si>
    <t>All Offenses for persons have 5 year rates which represent</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</si>
  <si>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</si>
  <si>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Percent of source population attributed to destination</t>
  </si>
  <si>
    <t>Multiplied by the population attributed to the destination</t>
  </si>
  <si>
    <t xml:space="preserve">Amount of destination population imputed </t>
  </si>
  <si>
    <t>zip code 1</t>
  </si>
  <si>
    <t>10/80 = 12.5%</t>
  </si>
  <si>
    <t>* 10</t>
  </si>
  <si>
    <t>zip code 2</t>
  </si>
  <si>
    <t>900/1000 = 90%</t>
  </si>
  <si>
    <t xml:space="preserve">* 900 </t>
  </si>
  <si>
    <t>Total for Destination</t>
  </si>
  <si>
    <t>WRI for Areas with Non-Reporting of Data</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</si>
  <si>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</si>
  <si>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</si>
  <si>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Example 4</t>
  </si>
  <si>
    <t>Antisocial Behavior of Community Adults</t>
  </si>
  <si>
    <t xml:space="preserve">higher </t>
  </si>
  <si>
    <t xml:space="preserve">state rate </t>
  </si>
  <si>
    <t>School Climate</t>
  </si>
  <si>
    <t>Academic Achievement</t>
  </si>
  <si>
    <t>High school Cohort (Cumulative) Dropouts</t>
  </si>
  <si>
    <t>School Domain (Continued)</t>
  </si>
  <si>
    <t>Total Arrests of Adolescents (Age 10-14)</t>
  </si>
  <si>
    <t>Unexcused Absences for Students in Grades 1 to 8</t>
  </si>
  <si>
    <t>Potential Days</t>
  </si>
  <si>
    <t>Note: Check other Domains for substance use of community adults and early teens.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</si>
  <si>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</si>
  <si>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Births to School-Age (10-17) Mothers</t>
  </si>
  <si>
    <t>District Population (Census 2010)</t>
  </si>
  <si>
    <t>The reliability of arrest rates is calculated each year based on non-reporting.  For five year rates, three out of five data years must be considered reliable by both tests and the average of the yearly WRI for all five years must reach the WRI cut point value.</t>
  </si>
  <si>
    <t>Suppression Codes for Yearly Trend Data</t>
  </si>
  <si>
    <t>Rates:  why is “raw data” converted to rates?</t>
  </si>
  <si>
    <t>Tobacco Retail And Vending Machine Licenses</t>
  </si>
  <si>
    <t xml:space="preserve">Alcohol- Or Drug-Related Deaths </t>
  </si>
  <si>
    <t xml:space="preserve">     state rate        </t>
  </si>
  <si>
    <t>Updated</t>
  </si>
  <si>
    <t>Your Locale</t>
  </si>
  <si>
    <t>Interpreting Indicator Profiles:</t>
  </si>
  <si>
    <t>Interpreting Annual Trend Charts:</t>
  </si>
  <si>
    <t>Districts in this Locale</t>
  </si>
  <si>
    <t>Back to Population Deducted</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</si>
  <si>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</si>
  <si>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 xml:space="preserve">For instance:  </t>
  </si>
  <si>
    <t>County A:  # of licenses – 42, # of persons (all ages) – 14, 297</t>
  </si>
  <si>
    <t>County B:  # of licenses – 399, # of persons (all ages) – 186,185</t>
  </si>
  <si>
    <t xml:space="preserve">To calculate the rate per 1,000:  </t>
  </si>
  <si>
    <t xml:space="preserve">   42 /  14,297 = .002937  .002937 X 1,000 = 2.94</t>
  </si>
  <si>
    <t xml:space="preserve"> 399 / 186,185 = .002143  .002143 X 1,000 = 2.14</t>
  </si>
  <si>
    <t>So the rate of alcohol retail licenses is 2.94 per 1,000 people in County A, and 2.14 per 1,000 people in County B.</t>
  </si>
  <si>
    <t xml:space="preserve">Populations subtracted for police agencies not reporting </t>
  </si>
  <si>
    <t>% of the  population.</t>
  </si>
  <si>
    <t>% Subtracted</t>
  </si>
  <si>
    <t>Subtracted, 10-14</t>
  </si>
  <si>
    <t>Persons, 10-14</t>
  </si>
  <si>
    <t>All Arrests for 10-17 year olds have 5 year rates which represent</t>
  </si>
  <si>
    <t>Subtracted, 10-17</t>
  </si>
  <si>
    <t>All Arrests for adults have 5 year rates which represent</t>
  </si>
  <si>
    <t>Subtracted, 18+</t>
  </si>
  <si>
    <t xml:space="preserve"> County</t>
  </si>
  <si>
    <t>Jurisdictions</t>
  </si>
  <si>
    <t>Table of contents:</t>
  </si>
  <si>
    <t xml:space="preserve">Community: </t>
  </si>
  <si>
    <t xml:space="preserve">Family: </t>
  </si>
  <si>
    <t xml:space="preserve">Individual/Peer: </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</si>
  <si>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</si>
  <si>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</si>
  <si>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</si>
  <si>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</si>
  <si>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</si>
  <si>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</si>
  <si>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</si>
  <si>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</si>
  <si>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</si>
  <si>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</si>
  <si>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</si>
  <si>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</si>
  <si>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</si>
  <si>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</si>
  <si>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</si>
  <si>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</si>
  <si>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</si>
  <si>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</si>
  <si>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</si>
  <si>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</si>
  <si>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</si>
  <si>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UN=Unreliable conversion of events to report geography, failure of weighted reliability index (WRI). The WRI evaluation process is further explained in the section labeled ‘CORE Conversion Process and Weighted Reliability Index’.</t>
  </si>
  <si>
    <t>Accident or Injury Causes : Motor vehicle traffic and non-traffic accidents</t>
  </si>
  <si>
    <t>A16-A19</t>
  </si>
  <si>
    <t>Where are the roadblocks to learning?</t>
  </si>
  <si>
    <t>Transition Summary UCR to National Incident-Based Reporting System (NIBRS)</t>
  </si>
  <si>
    <t>Percent of Adult Arrests Not Reported to UCR/NIBRS by Year</t>
  </si>
  <si>
    <t>Percent of Juvenile (Age 10-17) Arrests Not Reported to UCR/NIBRS by Year</t>
  </si>
  <si>
    <t>Percent of Offenses Not Reported to UCR/NIBRS by Year</t>
  </si>
  <si>
    <t>School District</t>
  </si>
  <si>
    <t>School District:</t>
  </si>
  <si>
    <t>distname</t>
  </si>
  <si>
    <t>County:</t>
  </si>
  <si>
    <t>cntyname</t>
  </si>
  <si>
    <t>County District Code</t>
  </si>
  <si>
    <t>Understanding Locales</t>
  </si>
  <si>
    <t>Tahoma</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</si>
  <si>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</si>
  <si>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</si>
  <si>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</si>
  <si>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</si>
  <si>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</si>
  <si>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</si>
  <si>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</si>
  <si>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</si>
  <si>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</si>
  <si>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</si>
  <si>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</si>
  <si>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</si>
  <si>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</si>
  <si>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</si>
  <si>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</si>
  <si>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</si>
  <si>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</si>
  <si>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</si>
  <si>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</si>
  <si>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</si>
  <si>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</si>
  <si>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</si>
  <si>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</si>
  <si>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</si>
  <si>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</si>
  <si>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</si>
  <si>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</si>
  <si>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</si>
  <si>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</si>
  <si>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</si>
  <si>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</si>
  <si>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</si>
  <si>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</si>
  <si>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</si>
  <si>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</si>
  <si>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</si>
  <si>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</si>
  <si>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</si>
  <si>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</si>
  <si>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</si>
  <si>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</si>
  <si>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</si>
  <si>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</si>
  <si>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</si>
  <si>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</si>
  <si>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</si>
  <si>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</si>
  <si>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</si>
  <si>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</si>
  <si>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</si>
  <si>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</si>
  <si>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</si>
  <si>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</si>
  <si>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</si>
  <si>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</si>
  <si>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</si>
  <si>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</si>
  <si>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</si>
  <si>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</si>
  <si>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</si>
  <si>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</si>
  <si>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</si>
  <si>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</si>
  <si>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</si>
  <si>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</si>
  <si>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</si>
  <si>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</si>
  <si>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</si>
  <si>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</si>
  <si>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</si>
  <si>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</si>
  <si>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</si>
  <si>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</si>
  <si>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</si>
  <si>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</si>
  <si>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</si>
  <si>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</si>
  <si>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</si>
  <si>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</si>
  <si>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</si>
  <si>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</si>
  <si>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</si>
  <si>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</si>
  <si>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</si>
  <si>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</si>
  <si>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</si>
  <si>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</si>
  <si>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</si>
  <si>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</si>
  <si>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</si>
  <si>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</si>
  <si>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</si>
  <si>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</si>
  <si>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</si>
  <si>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</si>
  <si>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</si>
  <si>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</si>
  <si>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</si>
  <si>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</si>
  <si>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</si>
  <si>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</si>
  <si>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</si>
  <si>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</si>
  <si>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</si>
  <si>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</si>
  <si>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</si>
  <si>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</si>
  <si>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</si>
  <si>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</si>
  <si>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</si>
  <si>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</si>
  <si>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</si>
  <si>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</si>
  <si>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</si>
  <si>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</si>
  <si>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</si>
  <si>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</si>
  <si>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</si>
  <si>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</si>
  <si>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</si>
  <si>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</si>
  <si>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</si>
  <si>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</si>
  <si>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</si>
  <si>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</si>
  <si>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</si>
  <si>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</si>
  <si>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</si>
  <si>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</si>
  <si>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</si>
  <si>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</si>
  <si>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</si>
  <si>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</si>
  <si>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</si>
  <si>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</si>
  <si>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</si>
  <si>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</si>
  <si>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</si>
  <si>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</si>
  <si>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</si>
  <si>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</si>
  <si>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</si>
  <si>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</si>
  <si>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</si>
  <si>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</si>
  <si>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</si>
  <si>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</si>
  <si>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</si>
  <si>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</si>
  <si>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</si>
  <si>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</si>
  <si>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</si>
  <si>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</si>
  <si>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</si>
  <si>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</si>
  <si>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</si>
  <si>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</si>
  <si>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</si>
  <si>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</si>
  <si>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</si>
  <si>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</si>
  <si>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</si>
  <si>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</si>
  <si>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</si>
  <si>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</si>
  <si>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</si>
  <si>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</si>
  <si>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</si>
  <si>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</si>
  <si>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</si>
  <si>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</si>
  <si>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</si>
  <si>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</si>
  <si>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</si>
  <si>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</si>
  <si>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</si>
  <si>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</si>
  <si>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</si>
  <si>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</si>
  <si>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</si>
  <si>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</si>
  <si>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</si>
  <si>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</si>
  <si>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</si>
  <si>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</si>
  <si>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</si>
  <si>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</si>
  <si>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</si>
  <si>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</si>
  <si>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</si>
  <si>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</si>
  <si>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</si>
  <si>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</si>
  <si>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</si>
  <si>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</si>
  <si>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</si>
  <si>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</si>
  <si>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</si>
  <si>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</si>
  <si>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</si>
  <si>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</si>
  <si>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</si>
  <si>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</si>
  <si>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</si>
  <si>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</si>
  <si>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</si>
  <si>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</si>
  <si>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</si>
  <si>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</si>
  <si>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</si>
  <si>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</si>
  <si>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</si>
  <si>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</si>
  <si>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</si>
  <si>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</si>
  <si>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</si>
  <si>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</si>
  <si>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</si>
  <si>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</si>
  <si>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</si>
  <si>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</si>
  <si>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</si>
  <si>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</si>
  <si>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</si>
  <si>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</si>
  <si>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</si>
  <si>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</si>
  <si>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</si>
  <si>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</si>
  <si>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</si>
  <si>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</si>
  <si>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</si>
  <si>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</si>
  <si>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</si>
  <si>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</si>
  <si>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</si>
  <si>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</si>
  <si>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</si>
  <si>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</si>
  <si>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</si>
  <si>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</si>
  <si>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</si>
  <si>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</si>
  <si>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</si>
  <si>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</si>
  <si>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</si>
  <si>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</si>
  <si>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</si>
  <si>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</si>
  <si>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</si>
  <si>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</si>
  <si>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</si>
  <si>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</si>
  <si>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</si>
  <si>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</si>
  <si>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</si>
  <si>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</si>
  <si>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Academic Achievement: Protective Factors</t>
  </si>
  <si>
    <t>Protective Factor:</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</si>
  <si>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</si>
  <si>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</si>
  <si>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</si>
  <si>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</si>
  <si>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</si>
  <si>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Changes in Hospitalization Data</t>
  </si>
  <si>
    <t>Five year rates not available</t>
  </si>
  <si>
    <t>Successful Academic Performance in Math, Grades 3-5</t>
  </si>
  <si>
    <t>Successful Academic Performance in Math, Grades 6-8</t>
  </si>
  <si>
    <t>Successful Academic Performance in English Language Arts, Grades 3-5</t>
  </si>
  <si>
    <t>Successful Academic Performance in English Language Arts, Grades 6-8</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</si>
  <si>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</si>
  <si>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r>
      <t>Introduction</t>
    </r>
    <r>
      <rPr>
        <sz val="9"/>
        <rFont val="Calibri"/>
        <family val="2"/>
        <scheme val="minor"/>
      </rPr>
      <t xml:space="preserve"> </t>
    </r>
  </si>
  <si>
    <r>
      <t>Schools</t>
    </r>
    <r>
      <rPr>
        <sz val="9"/>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</si>
  <si>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</si>
  <si>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</si>
  <si>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</si>
  <si>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</si>
  <si>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</si>
  <si>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</si>
  <si>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</si>
  <si>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</si>
  <si>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</si>
  <si>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</si>
  <si>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</si>
  <si>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</si>
  <si>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</si>
  <si>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</si>
  <si>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</si>
  <si>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</si>
  <si>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</si>
  <si>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</si>
  <si>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</si>
  <si>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</si>
  <si>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</si>
  <si>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</si>
  <si>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</si>
  <si>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State Source:</t>
    </r>
    <r>
      <rPr>
        <sz val="10"/>
        <rFont val="Calibri"/>
        <family val="2"/>
        <scheme val="minor"/>
      </rPr>
      <t xml:space="preserve"> Office of Superintendent of Public Instruction, Instructional Programs, Curriculum and Assessment, Grades 3-5 Meeting Math Standard, Smarter Balanced Assessment. </t>
    </r>
  </si>
  <si>
    <r>
      <t>State Source:</t>
    </r>
    <r>
      <rPr>
        <sz val="1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</si>
  <si>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</si>
  <si>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rFont val="Calibri"/>
        <family val="2"/>
        <scheme val="minor"/>
      </rPr>
      <t xml:space="preserve">Office of Superintendent of Public Instruction, Instructional Programs, Curriculum and Assessment, Grades 6-8 Meeting English Language Arts (ELA) Standard, Smarter Balanced Assessment. </t>
    </r>
  </si>
  <si>
    <r>
      <t xml:space="preserve">Each school district is associated with the county in which it is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areas progress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</si>
  <si>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State Source:</t>
    </r>
    <r>
      <rPr>
        <sz val="10"/>
        <color rgb="FF000000"/>
        <rFont val="Calibri"/>
        <family val="2"/>
      </rPr>
      <t xml:space="preserve"> Washington State Liquor Control Board, Annual Operations Report.  </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</si>
  <si>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</si>
  <si>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Social and Health Services, Research and Data Analysis, Automated Client Eligibility System and Warrant Roll.  </t>
    </r>
  </si>
  <si>
    <r>
      <t xml:space="preserve">Population Estimates: </t>
    </r>
    <r>
      <rPr>
        <sz val="10"/>
        <color rgb="FF000000"/>
        <rFont val="Calibri"/>
        <family val="2"/>
        <scheme val="minor"/>
      </rPr>
      <t>Washington State Office of Financial Management, Forecasting Division</t>
    </r>
  </si>
  <si>
    <r>
      <rPr>
        <b/>
        <sz val="10"/>
        <rFont val="Calibri"/>
        <family val="2"/>
        <scheme val="minor"/>
      </rPr>
      <t xml:space="preserve">Note: </t>
    </r>
    <r>
      <rPr>
        <sz val="10"/>
        <rFont val="Calibri"/>
        <family val="2"/>
        <scheme val="minor"/>
      </rPr>
      <t xml:space="preserve">The persons (all ages) receiving food stamps in the fiscal year, per 100 persons (all ages). The population used is for the calendar year which ends the fiscal period.  Suppression code definitions for yearly rates are explained in Technical Notes.  
</t>
    </r>
  </si>
  <si>
    <r>
      <rPr>
        <b/>
        <sz val="10"/>
        <rFont val="Calibri"/>
        <family val="2"/>
        <scheme val="minor"/>
      </rPr>
      <t>Note:</t>
    </r>
    <r>
      <rPr>
        <sz val="10"/>
        <rFont val="Calibri"/>
        <family val="2"/>
        <scheme val="minor"/>
      </rPr>
      <t xml:space="preserve"> 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</si>
  <si>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State Source:</t>
    </r>
    <r>
      <rPr>
        <sz val="10"/>
        <color rgb="FF000000"/>
        <rFont val="Calibri"/>
        <family val="2"/>
        <scheme val="minor"/>
      </rPr>
      <t xml:space="preserve"> Department of Social and Health Services, Research and Data Analysis, Automated Client Eligibility System and Warrant Roll. </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</si>
  <si>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</si>
  <si>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t>
    </r>
  </si>
  <si>
    <r>
      <t>Note:</t>
    </r>
    <r>
      <rPr>
        <sz val="10"/>
        <color rgb="FF000000"/>
        <rFont val="Calibri"/>
        <family val="2"/>
        <scheme val="minor"/>
      </rPr>
      <t xml:space="preserve"> </t>
    </r>
    <r>
      <rPr>
        <sz val="10"/>
        <rFont val="Calibri"/>
        <family val="2"/>
        <scheme val="minor"/>
      </rPr>
      <t xml:space="preserve">The unexcused absences for students in grades 1-8 per thousand potential school days. </t>
    </r>
    <r>
      <rPr>
        <sz val="10"/>
        <color rgb="FF000000"/>
        <rFont val="Calibri"/>
        <family val="2"/>
        <scheme val="minor"/>
      </rPr>
      <t xml:space="preserve">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</si>
  <si>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</si>
  <si>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</si>
  <si>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 xml:space="preserve">Note: </t>
    </r>
    <r>
      <rPr>
        <sz val="10"/>
        <color rgb="FF000000"/>
        <rFont val="Calibri"/>
        <family val="2"/>
        <scheme val="minor"/>
      </rPr>
      <t xml:space="preserve">The reported incidents involving guns and other weapons at any grade level per 1000 students enrolled in October. </t>
    </r>
  </si>
  <si>
    <t>Police agency jurisdictions which are located at least partially in your locale are listed below.  The table shows the percentage of non-reporting for each year.  Agencies that entirely reported offenses have no non-reporting percent indicated.  If a police  jurisdiction extends into more than one locale, offenses are apportioned to each, but the non-reporting percentage listed here  is for the entire jurisdiction not just your locale's portion.  Age of offense perpetrators is undetermined. Offenses are incidents while arrests focus on the apprehended accused perpetrator. Many offenses occur without arresting perpetrators. Charges may be dropped by victims or perpetrators may be unknown. (For more information see Technical Notes.)</t>
  </si>
  <si>
    <t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t>
  </si>
  <si>
    <t>Risk and Protection Profile 
for Substance Abuse Prevention in</t>
  </si>
  <si>
    <t>Getty Images/Purestock</t>
  </si>
  <si>
    <t>Aaron Starks, MA, Irina V. Sharkova, PhD
David Mancuso, PhD</t>
  </si>
  <si>
    <t>Research and Data Analysis Division</t>
  </si>
  <si>
    <r>
      <t>Problem Outcomes:</t>
    </r>
    <r>
      <rPr>
        <sz val="9"/>
        <rFont val="Calibri"/>
        <family val="2"/>
        <scheme val="minor"/>
      </rPr>
      <t xml:space="preserve"> </t>
    </r>
  </si>
  <si>
    <r>
      <t>Appendices</t>
    </r>
    <r>
      <rPr>
        <sz val="9"/>
        <rFont val="Calibri"/>
        <family val="2"/>
        <scheme val="minor"/>
      </rPr>
      <t xml:space="preserve"> </t>
    </r>
  </si>
  <si>
    <r>
      <t>Indicator Comparison Profiles: (</t>
    </r>
    <r>
      <rPr>
        <sz val="9"/>
        <rFont val="Calibri"/>
        <family val="2"/>
        <scheme val="minor"/>
      </rPr>
      <t>A comparison of standardized  five-year rates by domain, factor, and indicator)</t>
    </r>
  </si>
  <si>
    <r>
      <t xml:space="preserve">These tables provide a comprehensive update of data published in previous </t>
    </r>
    <r>
      <rPr>
        <i/>
        <sz val="9"/>
        <rFont val="Calibri"/>
        <family val="2"/>
        <scheme val="minor"/>
      </rPr>
      <t>Profiles</t>
    </r>
    <r>
      <rPr>
        <sz val="9"/>
        <rFont val="Calibri"/>
        <family val="2"/>
        <scheme val="minor"/>
      </rPr>
      <t xml:space="preserve">.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
These data are reported by locales.  Locales are single school districts or groups of school districts.  If school districts are grouped into a single locale, the following rules were used:  
   i. The total population within the grouping had to be at least 20,000 people.  
  ii. The school districts grouped were part of a single Educational Service District. 
 iii. The school districts grouped were similar in character (e.g., they had similar proportions of students receiving school lunches). 
</t>
    </r>
  </si>
  <si>
    <r>
      <t xml:space="preserve">For more information about the data, framework, definitions, and other topics, see the 1997 </t>
    </r>
    <r>
      <rPr>
        <i/>
        <sz val="9"/>
        <rFont val="Calibri"/>
        <family val="2"/>
        <scheme val="minor"/>
      </rPr>
      <t xml:space="preserve">Profile on Risk and Protection for Substance Abuse Prevention Planning in Washington State, </t>
    </r>
    <r>
      <rPr>
        <sz val="9"/>
        <rFont val="Calibri"/>
        <family val="2"/>
        <scheme val="minor"/>
      </rPr>
      <t>(Report4.15-40).</t>
    </r>
  </si>
  <si>
    <t xml:space="preserve">   lower</t>
  </si>
  <si>
    <t xml:space="preserve">There are twelve risk factors in the locale reports; each risk factor is on its separate tab. Each risk factor may include several indicators, so remember to page down. For example, the risk factor Availability of Drugs has two indicators: Alcohol Retail Licenses (shown below) and Tobacco Retail And Vending Machine Licenses.
</t>
  </si>
  <si>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
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r>
  </si>
  <si>
    <t>iii</t>
  </si>
  <si>
    <r>
      <rPr>
        <b/>
        <sz val="10"/>
        <rFont val="Calibri"/>
        <family val="2"/>
        <scheme val="minor"/>
      </rPr>
      <t>Note:</t>
    </r>
    <r>
      <rPr>
        <sz val="1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
</t>
    </r>
  </si>
  <si>
    <r>
      <rPr>
        <b/>
        <sz val="10"/>
        <rFont val="Calibri"/>
        <family val="2"/>
        <scheme val="minor"/>
      </rPr>
      <t>State Source:</t>
    </r>
    <r>
      <rPr>
        <sz val="10"/>
        <rFont val="Calibri"/>
        <family val="2"/>
        <scheme val="minor"/>
      </rPr>
      <t xml:space="preserve">  Department of Social and Health Services, Children's Administration, Administrative Services FamLink Data Warehouse. 
</t>
    </r>
  </si>
  <si>
    <r>
      <rPr>
        <b/>
        <sz val="10"/>
        <rFont val="Calibri"/>
        <family val="2"/>
        <scheme val="minor"/>
      </rPr>
      <t xml:space="preserve">Population Estimates: </t>
    </r>
    <r>
      <rPr>
        <sz val="10"/>
        <rFont val="Calibri"/>
        <family val="2"/>
        <scheme val="minor"/>
      </rPr>
      <t xml:space="preserve">Washington State Office of Financial Management, Forecasting Division
</t>
    </r>
  </si>
  <si>
    <t>Total Locale Population
(Census 2010)</t>
  </si>
  <si>
    <r>
      <t>Note:</t>
    </r>
    <r>
      <rPr>
        <sz val="10"/>
        <color indexed="8"/>
        <rFont val="Calibri"/>
        <family val="2"/>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</si>
  <si>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</si>
  <si>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rFont val="Calibri"/>
        <family val="2"/>
        <scheme val="minor"/>
      </rPr>
      <t>State Source:</t>
    </r>
    <r>
      <rPr>
        <sz val="10"/>
        <rFont val="Calibri"/>
        <family val="2"/>
        <scheme val="minor"/>
      </rPr>
      <t xml:space="preserve"> Department of Health, Office of Hospital and Patient Data Systems, Comprehensive Hospital Abstract Reporting System (CHARS) and Department of Health, Center for Health Statistics Death Certificate Data. </t>
    </r>
  </si>
  <si>
    <r>
      <rPr>
        <b/>
        <sz val="10"/>
        <rFont val="Calibri"/>
        <family val="2"/>
        <scheme val="minor"/>
      </rPr>
      <t>Population Estimates:</t>
    </r>
    <r>
      <rPr>
        <sz val="10"/>
        <rFont val="Calibri"/>
        <family val="2"/>
        <scheme val="minor"/>
      </rPr>
      <t xml:space="preserve"> Washington State Office of Financial Management, Forecasting Division</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</si>
  <si>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</si>
  <si>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</si>
  <si>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</si>
  <si>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</si>
  <si>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</si>
  <si>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</si>
  <si>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</si>
  <si>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</si>
  <si>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</si>
  <si>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</si>
  <si>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</si>
  <si>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</si>
  <si>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</si>
  <si>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</si>
  <si>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</si>
  <si>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 xml:space="preserve">Note: </t>
    </r>
    <r>
      <rPr>
        <sz val="1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</si>
  <si>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</si>
  <si>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</si>
  <si>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</si>
  <si>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rPr>
        <b/>
        <sz val="10"/>
        <rFont val="Calibri"/>
        <family val="2"/>
        <scheme val="minor"/>
      </rPr>
      <t xml:space="preserve">Note: </t>
    </r>
    <r>
      <rPr>
        <sz val="10"/>
        <rFont val="Calibri"/>
        <family val="2"/>
        <scheme val="minor"/>
      </rPr>
      <t xml:space="preserve">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</si>
  <si>
    <t>Clients Of Publicly-Funded Alcohol or Drug Services (Age 18+)</t>
  </si>
  <si>
    <t>Clients of Publicly-Funded Alcohol or Drug Services (Age 10-17)</t>
  </si>
  <si>
    <r>
      <t>That report and subsequent years’ Profiles are available on the RDA website at:</t>
    </r>
    <r>
      <rPr>
        <sz val="9"/>
        <color rgb="FF3333FF"/>
        <rFont val="Calibri"/>
        <family val="2"/>
        <scheme val="minor"/>
      </rPr>
      <t xml:space="preserve"> </t>
    </r>
    <r>
      <rPr>
        <u/>
        <sz val="9"/>
        <color rgb="FF3333FF"/>
        <rFont val="Calibri"/>
        <family val="2"/>
        <scheme val="minor"/>
      </rPr>
      <t>https://www.dshs.wa.gov/ffa/rda/core-profile-archive</t>
    </r>
    <r>
      <rPr>
        <sz val="9"/>
        <rFont val="Calibri"/>
        <family val="2"/>
        <scheme val="minor"/>
      </rPr>
      <t>.</t>
    </r>
  </si>
  <si>
    <r>
      <t xml:space="preserve">The Indicator Profile compares rates for this Locale to the state rate. The Profile displays standardized scores to allow comparison between indicators. See Technical Notes for a definition of a standardized score. To see  all 118 Washington locales ranked from the highest to the lowest for each indicator, go to  </t>
    </r>
    <r>
      <rPr>
        <u/>
        <sz val="10"/>
        <color rgb="FF3333FF"/>
        <rFont val="Calibri"/>
        <family val="2"/>
        <scheme val="minor"/>
      </rPr>
      <t>https://www.dshs.wa.gov/data/research/research-4.53-state.pdf</t>
    </r>
  </si>
  <si>
    <r>
      <t>Note:</t>
    </r>
    <r>
      <rPr>
        <sz val="10"/>
        <color rgb="FF000000"/>
        <rFont val="Calibri"/>
        <family val="2"/>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</si>
  <si>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  </t>
    </r>
  </si>
  <si>
    <t>Tukwilla</t>
  </si>
  <si>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</si>
  <si>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t>Regular Attenders</t>
  </si>
  <si>
    <t>Students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</si>
  <si>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</si>
  <si>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</si>
  <si>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</si>
  <si>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28. School Climate</t>
  </si>
  <si>
    <t xml:space="preserve">31. Early Criminal Justice Involvement </t>
  </si>
  <si>
    <t xml:space="preserve">34. Child and Family Health </t>
  </si>
  <si>
    <t xml:space="preserve">41. Criminal Justice </t>
  </si>
  <si>
    <t xml:space="preserve">47. Substance Use </t>
  </si>
  <si>
    <t xml:space="preserve">50. Technical Notes </t>
  </si>
  <si>
    <t>62. Understanding Locales</t>
  </si>
  <si>
    <t xml:space="preserve">65. Populations Subtracted for Police Agencies not Reporting Arrests to UCR </t>
  </si>
  <si>
    <t xml:space="preserve">66. Police Agencies that did not Report Arrests to UCR </t>
  </si>
  <si>
    <t>Unexcused Absences is included in this report through 2017 but is no longer being updated.</t>
  </si>
  <si>
    <t>Regular Attendance replaces Unexcused Absences moving forward. Five years of data are now available.</t>
  </si>
  <si>
    <t>17. Academic Achievement</t>
  </si>
  <si>
    <t xml:space="preserve">16. Family Problems </t>
  </si>
  <si>
    <t>x. Low Neighborhood Attachment and Community Disorganization (not available at locale level)</t>
  </si>
  <si>
    <t xml:space="preserve">6. Availability of Drugs </t>
  </si>
  <si>
    <t xml:space="preserve">2. Indicator Profile 1 </t>
  </si>
  <si>
    <t xml:space="preserve">3. Indicator Profile 2 </t>
  </si>
  <si>
    <t xml:space="preserve">4. Indicator Profile 3 </t>
  </si>
  <si>
    <t xml:space="preserve">5. Indicator Profile 4 </t>
  </si>
  <si>
    <t>8. Extreme Economic &amp; Social Deprivation</t>
  </si>
  <si>
    <t>x. Transitions &amp; Mobility (not available at locale level)</t>
  </si>
  <si>
    <t>Regular Attendance
(Protective Factor)
New Jul-2020</t>
  </si>
  <si>
    <t>11. Antisocial Behavior of Community Adults</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</si>
  <si>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</si>
  <si>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</si>
  <si>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Updated: 02/10/2020</t>
  </si>
  <si>
    <t>Updated: 02/07/2020</t>
  </si>
  <si>
    <t>Updated: 09/15/2020</t>
  </si>
  <si>
    <t>Updated: 07/07/2020</t>
  </si>
  <si>
    <t>Updated: 09/30/2020</t>
  </si>
  <si>
    <t>Updated: 08/02/2019</t>
  </si>
  <si>
    <t xml:space="preserve">UN </t>
  </si>
  <si>
    <t>Updated: 09/14/2020</t>
  </si>
  <si>
    <t>Updated: 05/11/2020</t>
  </si>
  <si>
    <t>Updated: 04/14/2014</t>
  </si>
  <si>
    <t>Updated: 02/08/2019</t>
  </si>
  <si>
    <t xml:space="preserve">&lt;5 </t>
  </si>
  <si>
    <t>Updated: 01/10/2019</t>
  </si>
  <si>
    <t>Updated: 02/05/2020</t>
  </si>
  <si>
    <t>Updated: 09/05/2019</t>
  </si>
  <si>
    <t>Updated: 11/13/2019</t>
  </si>
  <si>
    <t>Updated: 07/09/2020</t>
  </si>
  <si>
    <t>Updated: 06/19/2018</t>
  </si>
  <si>
    <t>Updated: 07/14/2020</t>
  </si>
  <si>
    <t>Updated: 10/06/2020</t>
  </si>
  <si>
    <t xml:space="preserve">West Valley (Yakima) S.D. </t>
  </si>
  <si>
    <t xml:space="preserve">Yakima County </t>
  </si>
  <si>
    <t>4.53-15:2020</t>
  </si>
  <si>
    <t xml:space="preserve">Union Gap PD </t>
  </si>
  <si>
    <t xml:space="preserve">Yakima CO </t>
  </si>
  <si>
    <t xml:space="preserve">Yakima Nation Tribal PD </t>
  </si>
  <si>
    <t xml:space="preserve">Yakima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</si>
</sst>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101">
    <font>
      <sz val="10"/>
      <name val="Arial"/>
    </font>
    <font>
      <sz val="10"/>
      <name val="Arial"/>
      <family val="2"/>
    </font>
    <font>
      <u/>
      <sz val="10"/>
      <color indexed="12"/>
      <name val="MS Sans Serif"/>
      <family val="2"/>
    </font>
    <font>
      <sz val="8"/>
      <name val="Arial"/>
      <family val="2"/>
    </font>
    <font>
      <sz val="10"/>
      <name val="Arial"/>
      <family val="2"/>
    </font>
    <font>
      <sz val="10"/>
      <name val="Verdana"/>
      <family val="2"/>
    </font>
    <font>
      <sz val="10"/>
      <name val="Arial"/>
      <family val="2"/>
    </font>
    <font>
      <sz val="11"/>
      <name val="Arial"/>
      <family val="2"/>
    </font>
    <font>
      <sz val="10"/>
      <color indexed="8"/>
      <name val="MS Sans Serif"/>
      <family val="2"/>
    </font>
    <font>
      <sz val="8"/>
      <color indexed="81"/>
      <name val="Tahoma"/>
      <family val="2"/>
    </font>
    <font>
      <sz val="8"/>
      <name val="Arial"/>
      <family val="2"/>
    </font>
    <font>
      <sz val="10"/>
      <name val="Calibri"/>
      <family val="2"/>
      <scheme val="minor"/>
    </font>
    <font>
      <sz val="10"/>
      <color indexed="18"/>
      <name val="Calibri"/>
      <family val="2"/>
      <scheme val="minor"/>
    </font>
    <font>
      <sz val="18"/>
      <color indexed="18"/>
      <name val="Calibri"/>
      <family val="2"/>
      <scheme val="minor"/>
    </font>
    <font>
      <u/>
      <sz val="10"/>
      <color indexed="12"/>
      <name val="Calibri"/>
      <family val="2"/>
      <scheme val="minor"/>
    </font>
    <font>
      <b/>
      <sz val="18"/>
      <color indexed="18"/>
      <name val="Calibri"/>
      <family val="2"/>
      <scheme val="minor"/>
    </font>
    <font>
      <sz val="11"/>
      <color indexed="18"/>
      <name val="Calibri"/>
      <family val="2"/>
      <scheme val="minor"/>
    </font>
    <font>
      <b/>
      <sz val="10"/>
      <name val="Calibri"/>
      <family val="2"/>
      <scheme val="minor"/>
    </font>
    <font>
      <sz val="9"/>
      <name val="Calibri"/>
      <family val="2"/>
      <scheme val="minor"/>
    </font>
    <font>
      <b/>
      <sz val="9"/>
      <name val="Calibri"/>
      <family val="2"/>
      <scheme val="minor"/>
    </font>
    <font>
      <i/>
      <sz val="9"/>
      <name val="Calibri"/>
      <family val="2"/>
      <scheme val="minor"/>
    </font>
    <font>
      <i/>
      <sz val="10"/>
      <name val="Calibri"/>
      <family val="2"/>
      <scheme val="minor"/>
    </font>
    <font>
      <sz val="8"/>
      <name val="Calibri"/>
      <family val="2"/>
      <scheme val="minor"/>
    </font>
    <font>
      <b/>
      <sz val="16"/>
      <name val="Calibri"/>
      <family val="2"/>
      <scheme val="minor"/>
    </font>
    <font>
      <b/>
      <sz val="14"/>
      <name val="Calibri"/>
      <family val="2"/>
      <scheme val="minor"/>
    </font>
    <font>
      <u/>
      <sz val="9"/>
      <color indexed="12"/>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b/>
      <sz val="11"/>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sz val="8"/>
      <color indexed="8"/>
      <name val="Calibri"/>
      <family val="2"/>
      <scheme val="minor"/>
    </font>
    <font>
      <b/>
      <sz val="12"/>
      <color indexed="8"/>
      <name val="Calibri"/>
      <family val="2"/>
      <scheme val="minor"/>
    </font>
    <font>
      <sz val="10"/>
      <color indexed="8"/>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10"/>
      <color indexed="23"/>
      <name val="Calibri"/>
      <family val="2"/>
      <scheme val="minor"/>
    </font>
    <font>
      <u/>
      <sz val="8.5"/>
      <color indexed="12"/>
      <name val="Calibri"/>
      <family val="2"/>
      <scheme val="minor"/>
    </font>
    <font>
      <i/>
      <sz val="8"/>
      <name val="Calibri"/>
      <family val="2"/>
      <scheme val="minor"/>
    </font>
    <font>
      <sz val="10"/>
      <color theme="0" tint="-4.9989318521683403E-2"/>
      <name val="Calibri"/>
      <family val="2"/>
      <scheme val="minor"/>
    </font>
    <font>
      <u/>
      <sz val="8"/>
      <name val="Calibri"/>
      <family val="2"/>
      <scheme val="minor"/>
    </font>
    <font>
      <b/>
      <sz val="9"/>
      <color theme="0"/>
      <name val="Calibri"/>
      <family val="2"/>
      <scheme val="minor"/>
    </font>
    <font>
      <sz val="8"/>
      <color theme="0" tint="-4.9989318521683403E-2"/>
      <name val="Calibri"/>
      <family val="2"/>
      <scheme val="minor"/>
    </font>
    <font>
      <sz val="8"/>
      <color theme="0"/>
      <name val="Calibri"/>
      <family val="2"/>
      <scheme val="minor"/>
    </font>
    <font>
      <u/>
      <sz val="8.5"/>
      <name val="Calibri"/>
      <family val="2"/>
      <scheme val="minor"/>
    </font>
    <font>
      <sz val="10"/>
      <color theme="0"/>
      <name val="Calibri"/>
      <family val="2"/>
      <scheme val="minor"/>
    </font>
    <font>
      <sz val="10"/>
      <color indexed="9"/>
      <name val="Calibri"/>
      <family val="2"/>
      <scheme val="minor"/>
    </font>
    <font>
      <sz val="10"/>
      <color indexed="60"/>
      <name val="Calibri"/>
      <family val="2"/>
      <scheme val="minor"/>
    </font>
    <font>
      <u/>
      <sz val="10"/>
      <color indexed="9"/>
      <name val="Calibri"/>
      <family val="2"/>
      <scheme val="minor"/>
    </font>
    <font>
      <sz val="10"/>
      <color indexed="10"/>
      <name val="Calibri"/>
      <family val="2"/>
      <scheme val="minor"/>
    </font>
    <font>
      <sz val="10"/>
      <color indexed="12"/>
      <name val="Calibri"/>
      <family val="2"/>
      <scheme val="minor"/>
    </font>
    <font>
      <sz val="8"/>
      <color indexed="10"/>
      <name val="Calibri"/>
      <family val="2"/>
      <scheme val="minor"/>
    </font>
    <font>
      <b/>
      <sz val="12"/>
      <color theme="0"/>
      <name val="Calibri"/>
      <family val="2"/>
      <scheme val="minor"/>
    </font>
    <font>
      <sz val="12"/>
      <color theme="0"/>
      <name val="Calibri"/>
      <family val="2"/>
      <scheme val="minor"/>
    </font>
    <font>
      <b/>
      <u/>
      <sz val="12"/>
      <name val="Calibri"/>
      <family val="2"/>
      <scheme val="minor"/>
    </font>
    <font>
      <b/>
      <i/>
      <sz val="8"/>
      <color indexed="49"/>
      <name val="Calibri"/>
      <family val="2"/>
      <scheme val="minor"/>
    </font>
    <font>
      <sz val="11"/>
      <color indexed="10"/>
      <name val="Calibri"/>
      <family val="2"/>
      <scheme val="minor"/>
    </font>
    <font>
      <u/>
      <sz val="10"/>
      <color theme="0"/>
      <name val="Calibri"/>
      <family val="2"/>
      <scheme val="minor"/>
    </font>
    <font>
      <sz val="8"/>
      <color theme="1"/>
      <name val="Calibri"/>
      <family val="2"/>
      <scheme val="minor"/>
    </font>
    <font>
      <sz val="10"/>
      <color theme="1"/>
      <name val="Calibri"/>
      <family val="2"/>
      <scheme val="minor"/>
    </font>
    <font>
      <b/>
      <sz val="10"/>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9"/>
      <name val="Calibri"/>
      <family val="2"/>
    </font>
    <font>
      <b/>
      <sz val="9"/>
      <name val="Calibri"/>
      <family val="2"/>
    </font>
    <font>
      <sz val="11"/>
      <color theme="0"/>
      <name val="Calibri"/>
      <family val="2"/>
      <scheme val="minor"/>
    </font>
    <font>
      <sz val="6"/>
      <color theme="0"/>
      <name val="Calibri"/>
      <family val="2"/>
      <scheme val="minor"/>
    </font>
    <font>
      <sz val="9"/>
      <color theme="0"/>
      <name val="Calibri"/>
      <family val="2"/>
      <scheme val="minor"/>
    </font>
    <font>
      <sz val="7"/>
      <color indexed="8"/>
      <name val="Calibri"/>
      <family val="2"/>
    </font>
    <font>
      <b/>
      <sz val="9"/>
      <color indexed="8"/>
      <name val="Calibri"/>
      <family val="2"/>
      <scheme val="minor"/>
    </font>
    <font>
      <sz val="9"/>
      <color rgb="FF3333FF"/>
      <name val="Calibri"/>
      <family val="2"/>
      <scheme val="minor"/>
    </font>
    <font>
      <b/>
      <sz val="12"/>
      <color rgb="FF16056D"/>
      <name val="Calibri"/>
      <family val="2"/>
      <scheme val="minor"/>
    </font>
    <font>
      <b/>
      <sz val="10"/>
      <color rgb="FF16056D"/>
      <name val="Calibri"/>
      <family val="2"/>
      <scheme val="minor"/>
    </font>
    <font>
      <sz val="10"/>
      <color rgb="FFEAEAEA"/>
      <name val="Calibri"/>
      <family val="2"/>
      <scheme val="minor"/>
    </font>
    <font>
      <u/>
      <sz val="8"/>
      <color theme="0"/>
      <name val="Calibri"/>
      <family val="2"/>
      <scheme val="minor"/>
    </font>
    <font>
      <b/>
      <sz val="10"/>
      <color indexed="8"/>
      <name val="Calibri"/>
      <family val="2"/>
    </font>
    <font>
      <sz val="10"/>
      <color indexed="8"/>
      <name val="Calibri"/>
      <family val="2"/>
    </font>
    <font>
      <b/>
      <sz val="10"/>
      <color theme="0"/>
      <name val="Calibri"/>
      <family val="2"/>
      <scheme val="minor"/>
    </font>
    <font>
      <sz val="8"/>
      <name val="Arial Narrow"/>
      <family val="2"/>
    </font>
    <font>
      <sz val="8"/>
      <color indexed="8"/>
      <name val="Arial Narrow"/>
      <family val="2"/>
    </font>
    <font>
      <u/>
      <sz val="9"/>
      <color rgb="FF3333FF"/>
      <name val="Calibri"/>
      <family val="2"/>
      <scheme val="minor"/>
    </font>
    <font>
      <u/>
      <sz val="10"/>
      <color rgb="FF3333FF"/>
      <name val="Calibri"/>
      <family val="2"/>
      <scheme val="minor"/>
    </font>
    <font>
      <b/>
      <i/>
      <sz val="10"/>
      <name val="Calibri"/>
      <family val="2"/>
      <scheme val="minor"/>
    </font>
    <font>
      <sz val="10"/>
      <color rgb="FFFF0000"/>
      <name val="Calibri"/>
      <family val="2"/>
      <scheme val="minor"/>
    </font>
    <font>
      <sz val="8"/>
      <color rgb="FFFF0000"/>
      <name val="Calibri"/>
      <family val="2"/>
      <scheme val="minor"/>
    </font>
  </fonts>
  <fills count="15">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EAEAEA"/>
        <bgColor indexed="64"/>
      </patternFill>
    </fill>
    <fill>
      <patternFill patternType="solid">
        <fgColor rgb="FFF2F1DB"/>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top/>
      <bottom/>
      <diagonal/>
    </border>
    <border>
      <left/>
      <right/>
      <top style="hair">
        <color indexed="64"/>
      </top>
      <bottom style="hair">
        <color indexed="64"/>
      </bottom>
      <diagonal/>
    </border>
    <border>
      <left style="thin">
        <color rgb="FF16056D"/>
      </left>
      <right/>
      <top style="thin">
        <color rgb="FF16056D"/>
      </top>
      <bottom style="thin">
        <color rgb="FF16056D"/>
      </bottom>
      <diagonal/>
    </border>
    <border>
      <left/>
      <right/>
      <top style="thin">
        <color rgb="FF16056D"/>
      </top>
      <bottom style="thin">
        <color rgb="FF16056D"/>
      </bottom>
      <diagonal/>
    </border>
    <border>
      <left/>
      <right style="thin">
        <color rgb="FF16056D"/>
      </right>
      <top style="thin">
        <color rgb="FF16056D"/>
      </top>
      <bottom style="thin">
        <color rgb="FF16056D"/>
      </bottom>
      <diagonal/>
    </border>
    <border>
      <left style="hair">
        <color rgb="FFEAEAEA"/>
      </left>
      <right/>
      <top style="thin">
        <color rgb="FF16056D"/>
      </top>
      <bottom style="hair">
        <color rgb="FFEAEAEA"/>
      </bottom>
      <diagonal/>
    </border>
    <border>
      <left/>
      <right/>
      <top style="thin">
        <color rgb="FF16056D"/>
      </top>
      <bottom style="hair">
        <color rgb="FFEAEAEA"/>
      </bottom>
      <diagonal/>
    </border>
    <border>
      <left/>
      <right style="hair">
        <color rgb="FFEAEAEA"/>
      </right>
      <top style="thin">
        <color rgb="FF16056D"/>
      </top>
      <bottom style="hair">
        <color rgb="FFEAEAEA"/>
      </bottom>
      <diagonal/>
    </border>
    <border>
      <left style="hair">
        <color rgb="FFEAEAEA"/>
      </left>
      <right/>
      <top style="hair">
        <color rgb="FFEAEAEA"/>
      </top>
      <bottom style="hair">
        <color rgb="FFEAEAEA"/>
      </bottom>
      <diagonal/>
    </border>
    <border>
      <left/>
      <right/>
      <top style="hair">
        <color rgb="FFEAEAEA"/>
      </top>
      <bottom style="hair">
        <color rgb="FFEAEAEA"/>
      </bottom>
      <diagonal/>
    </border>
    <border>
      <left/>
      <right style="hair">
        <color rgb="FFEAEAEA"/>
      </right>
      <top style="hair">
        <color rgb="FFEAEAEA"/>
      </top>
      <bottom style="hair">
        <color rgb="FFEAEAEA"/>
      </bottom>
      <diagonal/>
    </border>
    <border>
      <left style="thin">
        <color rgb="FF16056D"/>
      </left>
      <right/>
      <top/>
      <bottom style="thin">
        <color rgb="FF16056D"/>
      </bottom>
      <diagonal/>
    </border>
    <border>
      <left/>
      <right/>
      <top/>
      <bottom style="thin">
        <color rgb="FF16056D"/>
      </bottom>
      <diagonal/>
    </border>
    <border>
      <left/>
      <right style="thin">
        <color rgb="FF16056D"/>
      </right>
      <top/>
      <bottom style="thin">
        <color rgb="FF16056D"/>
      </bottom>
      <diagonal/>
    </border>
    <border>
      <left style="thin">
        <color rgb="FF000081"/>
      </left>
      <right/>
      <top/>
      <bottom/>
      <diagonal/>
    </border>
    <border>
      <left/>
      <right style="thin">
        <color rgb="FF000081"/>
      </right>
      <top/>
      <bottom/>
      <diagonal/>
    </border>
    <border>
      <left style="thin">
        <color rgb="FF16056D"/>
      </left>
      <right/>
      <top/>
      <bottom/>
      <diagonal/>
    </border>
    <border>
      <left style="thin">
        <color rgb="FF000081"/>
      </left>
      <right/>
      <top/>
      <bottom style="thin">
        <color rgb="FF000081"/>
      </bottom>
      <diagonal/>
    </border>
    <border>
      <left/>
      <right/>
      <top/>
      <bottom style="thin">
        <color rgb="FF000081"/>
      </bottom>
      <diagonal/>
    </border>
  </borders>
  <cellStyleXfs count="15">
    <xf numFmtId="0" fontId="0" fillId="0" borderId="0"/>
    <xf numFmtId="43" fontId="1"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7" fillId="0" borderId="0"/>
    <xf numFmtId="0" fontId="8" fillId="0" borderId="0"/>
    <xf numFmtId="0" fontId="8" fillId="0" borderId="0"/>
    <xf numFmtId="0" fontId="5" fillId="0" borderId="0"/>
    <xf numFmtId="0" fontId="7" fillId="0" borderId="0"/>
    <xf numFmtId="0" fontId="1" fillId="0" borderId="0"/>
    <xf numFmtId="0" fontId="1" fillId="0" borderId="0"/>
    <xf numFmtId="0" fontId="1" fillId="0" borderId="0"/>
  </cellStyleXfs>
  <cellXfs count="591">
    <xf numFmtId="0" fontId="0" fillId="0" borderId="0" xfId="0"/>
    <xf numFmtId="0" fontId="11" fillId="0" borderId="0" xfId="0" applyFont="1"/>
    <xf numFmtId="0" fontId="11" fillId="0" borderId="0" xfId="0" applyFont="1" applyBorder="1"/>
    <xf numFmtId="0" fontId="12" fillId="0" borderId="0" xfId="0" applyFont="1" applyBorder="1"/>
    <xf numFmtId="0" fontId="14" fillId="0" borderId="0" xfId="4" applyFont="1" applyBorder="1"/>
    <xf numFmtId="0" fontId="15" fillId="0" borderId="0" xfId="0" applyFont="1" applyBorder="1" applyAlignment="1">
      <alignment horizontal="right"/>
    </xf>
    <xf numFmtId="0" fontId="16" fillId="0" borderId="0" xfId="0" applyFont="1" applyBorder="1"/>
    <xf numFmtId="0" fontId="12" fillId="0" borderId="0" xfId="0" applyFont="1" applyBorder="1" applyAlignment="1"/>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1" fillId="0" borderId="0" xfId="0" applyFont="1" applyBorder="1" applyAlignment="1">
      <alignment horizontal="left" vertical="top"/>
    </xf>
    <xf numFmtId="0" fontId="24" fillId="0" borderId="0" xfId="0" applyFont="1"/>
    <xf numFmtId="0" fontId="18" fillId="0" borderId="0" xfId="0" applyFont="1"/>
    <xf numFmtId="0" fontId="18" fillId="0" borderId="0" xfId="0" applyFont="1" applyBorder="1"/>
    <xf numFmtId="0" fontId="19" fillId="0" borderId="0" xfId="0" applyFont="1" applyBorder="1" applyAlignment="1">
      <alignment vertical="top"/>
    </xf>
    <xf numFmtId="0" fontId="18" fillId="0" borderId="0" xfId="0" applyFont="1" applyBorder="1" applyAlignment="1">
      <alignment vertical="top"/>
    </xf>
    <xf numFmtId="0" fontId="18" fillId="0" borderId="0" xfId="0" applyFont="1" applyBorder="1" applyAlignment="1">
      <alignment horizontal="right"/>
    </xf>
    <xf numFmtId="0" fontId="11" fillId="0" borderId="0" xfId="0" applyFont="1" applyAlignment="1">
      <alignment horizontal="right"/>
    </xf>
    <xf numFmtId="0" fontId="27" fillId="0" borderId="0" xfId="0" applyFont="1" applyAlignment="1">
      <alignment horizontal="left" vertical="center"/>
    </xf>
    <xf numFmtId="164" fontId="28" fillId="0" borderId="0" xfId="0" applyNumberFormat="1" applyFont="1" applyAlignment="1">
      <alignment horizontal="left" vertical="center"/>
    </xf>
    <xf numFmtId="164" fontId="29" fillId="0" borderId="0" xfId="0" applyNumberFormat="1" applyFont="1" applyAlignment="1">
      <alignment horizontal="left" vertical="top" wrapText="1"/>
    </xf>
    <xf numFmtId="0" fontId="30" fillId="0" borderId="0" xfId="0" applyFont="1"/>
    <xf numFmtId="0" fontId="29" fillId="0" borderId="0" xfId="0" applyFont="1"/>
    <xf numFmtId="0" fontId="31" fillId="0" borderId="0" xfId="7" applyFont="1" applyBorder="1" applyAlignment="1">
      <alignment horizontal="left"/>
    </xf>
    <xf numFmtId="164" fontId="31" fillId="0" borderId="0" xfId="7" applyNumberFormat="1" applyFont="1" applyBorder="1" applyAlignment="1">
      <alignment horizontal="centerContinuous"/>
    </xf>
    <xf numFmtId="164" fontId="29" fillId="0" borderId="0" xfId="0" applyNumberFormat="1" applyFont="1"/>
    <xf numFmtId="164" fontId="32" fillId="0" borderId="0" xfId="7" applyNumberFormat="1" applyFont="1" applyBorder="1" applyAlignment="1">
      <alignment horizontal="left"/>
    </xf>
    <xf numFmtId="0" fontId="31" fillId="0" borderId="0" xfId="7" applyFont="1" applyBorder="1" applyAlignment="1">
      <alignment horizontal="center"/>
    </xf>
    <xf numFmtId="0" fontId="31" fillId="0" borderId="0" xfId="7" applyFont="1" applyBorder="1" applyAlignment="1">
      <alignment horizontal="centerContinuous"/>
    </xf>
    <xf numFmtId="0" fontId="29" fillId="0" borderId="0" xfId="0" applyFont="1" applyAlignment="1">
      <alignment horizontal="left" vertical="top" wrapText="1"/>
    </xf>
    <xf numFmtId="0" fontId="29" fillId="0" borderId="0" xfId="0" applyFont="1" applyAlignment="1">
      <alignment horizontal="left" vertical="top"/>
    </xf>
    <xf numFmtId="1" fontId="30" fillId="3" borderId="2" xfId="11" applyNumberFormat="1" applyFont="1" applyFill="1" applyBorder="1" applyAlignment="1">
      <alignment horizontal="center"/>
    </xf>
    <xf numFmtId="0" fontId="33" fillId="3" borderId="1" xfId="11" applyFont="1" applyFill="1" applyBorder="1" applyAlignment="1"/>
    <xf numFmtId="1" fontId="29" fillId="0" borderId="0" xfId="11" applyNumberFormat="1" applyFont="1" applyFill="1" applyAlignment="1">
      <alignment horizontal="right"/>
    </xf>
    <xf numFmtId="0" fontId="11" fillId="0" borderId="1" xfId="11" applyFont="1" applyBorder="1"/>
    <xf numFmtId="164" fontId="34" fillId="0" borderId="1" xfId="11" applyNumberFormat="1" applyFont="1" applyBorder="1" applyAlignment="1">
      <alignment horizontal="center"/>
    </xf>
    <xf numFmtId="49" fontId="11" fillId="0" borderId="1" xfId="11" applyNumberFormat="1" applyFont="1" applyBorder="1" applyAlignment="1">
      <alignment horizontal="center"/>
    </xf>
    <xf numFmtId="0" fontId="11" fillId="0" borderId="0" xfId="11" applyFont="1"/>
    <xf numFmtId="0" fontId="19" fillId="0" borderId="0" xfId="0" applyFont="1"/>
    <xf numFmtId="164" fontId="22" fillId="0" borderId="0" xfId="0" applyNumberFormat="1" applyFont="1"/>
    <xf numFmtId="164" fontId="26" fillId="0" borderId="0" xfId="0" applyNumberFormat="1" applyFont="1" applyAlignment="1">
      <alignment horizontal="left"/>
    </xf>
    <xf numFmtId="164" fontId="29" fillId="0" borderId="0" xfId="0" applyNumberFormat="1" applyFont="1" applyAlignment="1"/>
    <xf numFmtId="164" fontId="14" fillId="0" borderId="0" xfId="4" applyNumberFormat="1" applyFont="1" applyAlignment="1">
      <alignment horizontal="left" vertical="top"/>
    </xf>
    <xf numFmtId="1" fontId="33" fillId="3" borderId="2" xfId="11" applyNumberFormat="1" applyFont="1" applyFill="1" applyBorder="1" applyAlignment="1">
      <alignment horizontal="right"/>
    </xf>
    <xf numFmtId="0" fontId="29" fillId="0" borderId="0" xfId="0" applyFont="1" applyAlignment="1">
      <alignment horizontal="left" vertical="center"/>
    </xf>
    <xf numFmtId="0" fontId="29" fillId="0" borderId="0" xfId="0" applyFont="1" applyAlignment="1">
      <alignment horizontal="right"/>
    </xf>
    <xf numFmtId="0" fontId="31" fillId="0" borderId="0" xfId="7" applyFont="1" applyBorder="1" applyAlignment="1">
      <alignment horizontal="right"/>
    </xf>
    <xf numFmtId="0" fontId="29" fillId="0" borderId="0" xfId="0" applyFont="1" applyAlignment="1"/>
    <xf numFmtId="0" fontId="29" fillId="0" borderId="0" xfId="0" applyFont="1" applyAlignment="1">
      <alignment horizontal="left"/>
    </xf>
    <xf numFmtId="0" fontId="29" fillId="0" borderId="0" xfId="11" applyFont="1" applyFill="1" applyBorder="1"/>
    <xf numFmtId="0" fontId="33" fillId="3" borderId="1" xfId="11" applyFont="1" applyFill="1" applyBorder="1" applyAlignment="1">
      <alignment horizontal="right"/>
    </xf>
    <xf numFmtId="0" fontId="29" fillId="0" borderId="0" xfId="11" applyFont="1" applyFill="1"/>
    <xf numFmtId="0" fontId="18" fillId="0" borderId="0" xfId="11" applyFont="1" applyBorder="1"/>
    <xf numFmtId="4" fontId="36" fillId="0" borderId="1" xfId="11" applyNumberFormat="1" applyFont="1" applyBorder="1" applyAlignment="1">
      <alignment horizontal="right"/>
    </xf>
    <xf numFmtId="0" fontId="29" fillId="0" borderId="0" xfId="11" applyFont="1"/>
    <xf numFmtId="3" fontId="36" fillId="0" borderId="1" xfId="1" applyNumberFormat="1" applyFont="1" applyBorder="1" applyAlignment="1">
      <alignment horizontal="right"/>
    </xf>
    <xf numFmtId="0" fontId="37" fillId="0" borderId="0" xfId="11" applyFont="1" applyBorder="1"/>
    <xf numFmtId="2" fontId="38" fillId="0" borderId="0" xfId="11" applyNumberFormat="1" applyFont="1" applyBorder="1" applyAlignment="1">
      <alignment horizontal="right"/>
    </xf>
    <xf numFmtId="0" fontId="29" fillId="0" borderId="0" xfId="11" applyFont="1" applyAlignment="1">
      <alignment horizontal="right"/>
    </xf>
    <xf numFmtId="0" fontId="35" fillId="0" borderId="0" xfId="0" applyFont="1" applyAlignment="1">
      <alignment horizontal="center" vertical="center"/>
    </xf>
    <xf numFmtId="0" fontId="36" fillId="0" borderId="0" xfId="0" applyFont="1" applyAlignment="1">
      <alignment wrapText="1"/>
    </xf>
    <xf numFmtId="0" fontId="36" fillId="0" borderId="0" xfId="0" applyFont="1" applyAlignment="1">
      <alignment horizontal="center" wrapText="1"/>
    </xf>
    <xf numFmtId="0" fontId="39" fillId="0" borderId="0" xfId="0" applyFont="1" applyAlignment="1">
      <alignment wrapText="1"/>
    </xf>
    <xf numFmtId="0" fontId="39" fillId="0" borderId="0" xfId="0" applyFont="1" applyAlignment="1">
      <alignment horizontal="center" wrapText="1"/>
    </xf>
    <xf numFmtId="0" fontId="11" fillId="0" borderId="0" xfId="0" applyFont="1" applyAlignment="1"/>
    <xf numFmtId="0" fontId="11" fillId="0" borderId="0" xfId="0" applyFont="1" applyAlignment="1">
      <alignment horizontal="center"/>
    </xf>
    <xf numFmtId="0" fontId="36" fillId="0" borderId="0" xfId="0" applyFont="1" applyAlignment="1"/>
    <xf numFmtId="0" fontId="36" fillId="0" borderId="0" xfId="0" applyFont="1" applyAlignment="1">
      <alignment horizontal="center"/>
    </xf>
    <xf numFmtId="0" fontId="17" fillId="0" borderId="0" xfId="0" applyFont="1" applyAlignment="1">
      <alignment horizontal="left" vertical="top"/>
    </xf>
    <xf numFmtId="0" fontId="22" fillId="0" borderId="0" xfId="0" applyFont="1" applyAlignment="1">
      <alignment horizontal="center" vertical="top" wrapText="1"/>
    </xf>
    <xf numFmtId="0" fontId="11" fillId="0" borderId="0" xfId="0" applyFont="1" applyAlignment="1">
      <alignment horizontal="left" vertical="top" wrapText="1"/>
    </xf>
    <xf numFmtId="0" fontId="34" fillId="0" borderId="0" xfId="0" applyFont="1" applyAlignment="1">
      <alignment horizontal="center" vertical="top" wrapText="1"/>
    </xf>
    <xf numFmtId="0" fontId="34" fillId="0" borderId="0" xfId="0" applyFont="1" applyAlignment="1">
      <alignment horizontal="left" vertical="top" wrapText="1"/>
    </xf>
    <xf numFmtId="0" fontId="27" fillId="0" borderId="0" xfId="10" applyFont="1"/>
    <xf numFmtId="0" fontId="11" fillId="0" borderId="0" xfId="10" applyFont="1"/>
    <xf numFmtId="0" fontId="40" fillId="0" borderId="0" xfId="10" applyFont="1"/>
    <xf numFmtId="0" fontId="41" fillId="0" borderId="0" xfId="10" applyFont="1"/>
    <xf numFmtId="0" fontId="25" fillId="0" borderId="0" xfId="4" applyFont="1"/>
    <xf numFmtId="0" fontId="37" fillId="0" borderId="0" xfId="10" applyFont="1"/>
    <xf numFmtId="0" fontId="18" fillId="0" borderId="0" xfId="10" applyFont="1"/>
    <xf numFmtId="0" fontId="25" fillId="0" borderId="0" xfId="4" applyFont="1" applyAlignment="1"/>
    <xf numFmtId="0" fontId="17" fillId="0" borderId="0" xfId="10" applyFont="1"/>
    <xf numFmtId="0" fontId="11" fillId="0" borderId="0" xfId="10" applyNumberFormat="1" applyFont="1" applyAlignment="1">
      <alignment horizontal="left" vertical="top" wrapText="1"/>
    </xf>
    <xf numFmtId="0" fontId="27" fillId="0" borderId="0" xfId="0" applyFont="1"/>
    <xf numFmtId="0" fontId="18" fillId="0" borderId="0" xfId="0" applyFont="1" applyAlignment="1">
      <alignment vertical="center"/>
    </xf>
    <xf numFmtId="0" fontId="43" fillId="0" borderId="0" xfId="10" applyFont="1"/>
    <xf numFmtId="0" fontId="17" fillId="0" borderId="0" xfId="10" applyFont="1" applyAlignment="1">
      <alignment horizontal="right"/>
    </xf>
    <xf numFmtId="0" fontId="18" fillId="0" borderId="0" xfId="10" applyFont="1" applyAlignment="1">
      <alignment horizontal="left" vertical="top" wrapText="1"/>
    </xf>
    <xf numFmtId="0" fontId="11" fillId="0" borderId="0" xfId="10" applyFont="1" applyAlignment="1">
      <alignment horizontal="left" vertical="top" wrapText="1"/>
    </xf>
    <xf numFmtId="0" fontId="11" fillId="0" borderId="4" xfId="10" applyFont="1" applyBorder="1" applyAlignment="1">
      <alignment horizontal="left" vertical="top" wrapText="1"/>
    </xf>
    <xf numFmtId="0" fontId="11" fillId="0" borderId="4" xfId="10" applyFont="1" applyBorder="1"/>
    <xf numFmtId="0" fontId="17" fillId="0" borderId="4" xfId="10" applyFont="1" applyBorder="1"/>
    <xf numFmtId="0" fontId="17" fillId="0" borderId="4" xfId="10" applyFont="1" applyBorder="1" applyAlignment="1">
      <alignment horizontal="center"/>
    </xf>
    <xf numFmtId="0" fontId="11" fillId="0" borderId="0" xfId="0" applyFont="1" applyAlignment="1">
      <alignment horizontal="center" vertical="center"/>
    </xf>
    <xf numFmtId="0" fontId="11" fillId="0" borderId="0" xfId="6" applyFont="1" applyAlignment="1">
      <alignment horizontal="left" indent="8"/>
    </xf>
    <xf numFmtId="0" fontId="44" fillId="0" borderId="0" xfId="0" applyFont="1"/>
    <xf numFmtId="0" fontId="44" fillId="0" borderId="0" xfId="6" applyFont="1"/>
    <xf numFmtId="0" fontId="11" fillId="0" borderId="0" xfId="0" applyFont="1" applyAlignment="1">
      <alignment horizontal="left" indent="4"/>
    </xf>
    <xf numFmtId="0" fontId="21" fillId="0" borderId="0" xfId="0" applyFont="1"/>
    <xf numFmtId="0" fontId="27" fillId="0" borderId="0" xfId="0" applyFont="1" applyAlignment="1"/>
    <xf numFmtId="0" fontId="11" fillId="0" borderId="0" xfId="0" applyFont="1" applyAlignment="1">
      <alignment horizontal="left"/>
    </xf>
    <xf numFmtId="0" fontId="45" fillId="0" borderId="0" xfId="11" applyFont="1" applyBorder="1" applyAlignment="1">
      <alignment horizontal="left" vertical="top" wrapText="1"/>
    </xf>
    <xf numFmtId="0" fontId="43" fillId="0" borderId="0" xfId="11" applyFont="1" applyBorder="1" applyAlignment="1">
      <alignment horizontal="left"/>
    </xf>
    <xf numFmtId="0" fontId="43" fillId="0" borderId="0" xfId="11" applyFont="1" applyBorder="1" applyAlignment="1">
      <alignment horizontal="center"/>
    </xf>
    <xf numFmtId="0" fontId="43" fillId="0" borderId="0" xfId="11" applyFont="1" applyBorder="1" applyAlignment="1">
      <alignment horizontal="right"/>
    </xf>
    <xf numFmtId="0" fontId="29" fillId="0" borderId="0" xfId="11" applyFont="1" applyBorder="1" applyAlignment="1"/>
    <xf numFmtId="0" fontId="29" fillId="0" borderId="0" xfId="11" applyFont="1" applyBorder="1"/>
    <xf numFmtId="0" fontId="29" fillId="0" borderId="0" xfId="11" applyFont="1" applyBorder="1" applyAlignment="1">
      <alignment horizontal="right"/>
    </xf>
    <xf numFmtId="0" fontId="29" fillId="0" borderId="0" xfId="11" applyFont="1" applyBorder="1" applyAlignment="1">
      <alignment horizontal="left"/>
    </xf>
    <xf numFmtId="0" fontId="18" fillId="0" borderId="0" xfId="11" applyFont="1" applyBorder="1" applyAlignment="1">
      <alignment horizontal="left"/>
    </xf>
    <xf numFmtId="3" fontId="18" fillId="0" borderId="0" xfId="11" applyNumberFormat="1" applyFont="1" applyBorder="1" applyAlignment="1">
      <alignment horizontal="left"/>
    </xf>
    <xf numFmtId="0" fontId="29" fillId="0" borderId="0" xfId="11" applyFont="1" applyFill="1" applyBorder="1" applyAlignment="1"/>
    <xf numFmtId="0" fontId="29" fillId="0" borderId="0" xfId="11" applyFont="1" applyFill="1" applyBorder="1" applyAlignment="1">
      <alignment horizontal="left"/>
    </xf>
    <xf numFmtId="0" fontId="33" fillId="2" borderId="0" xfId="11" applyFont="1" applyFill="1" applyBorder="1" applyAlignment="1">
      <alignment horizontal="left"/>
    </xf>
    <xf numFmtId="2" fontId="39" fillId="0" borderId="0" xfId="11" applyNumberFormat="1" applyFont="1" applyBorder="1" applyAlignment="1"/>
    <xf numFmtId="2" fontId="22" fillId="0" borderId="0" xfId="0" applyNumberFormat="1" applyFont="1" applyAlignment="1">
      <alignment horizontal="left"/>
    </xf>
    <xf numFmtId="2" fontId="39" fillId="0" borderId="0" xfId="11" applyNumberFormat="1" applyFont="1" applyBorder="1" applyAlignment="1">
      <alignment horizontal="left"/>
    </xf>
    <xf numFmtId="2" fontId="22" fillId="0" borderId="0" xfId="0" applyNumberFormat="1" applyFont="1"/>
    <xf numFmtId="0" fontId="22" fillId="0" borderId="0" xfId="11" applyFont="1" applyBorder="1" applyAlignment="1"/>
    <xf numFmtId="0" fontId="22" fillId="0" borderId="0" xfId="0" applyFont="1" applyAlignment="1">
      <alignment horizontal="left"/>
    </xf>
    <xf numFmtId="3" fontId="36" fillId="0" borderId="0" xfId="1" applyNumberFormat="1" applyFont="1" applyBorder="1" applyAlignment="1">
      <alignment horizontal="left"/>
    </xf>
    <xf numFmtId="0" fontId="22" fillId="0" borderId="0" xfId="0" applyFont="1"/>
    <xf numFmtId="165" fontId="39" fillId="0" borderId="0" xfId="1" applyNumberFormat="1" applyFont="1" applyBorder="1" applyAlignment="1">
      <alignment horizontal="right"/>
    </xf>
    <xf numFmtId="0" fontId="47" fillId="0" borderId="0" xfId="0" applyFont="1" applyAlignment="1">
      <alignment horizontal="left" vertical="top" wrapText="1"/>
    </xf>
    <xf numFmtId="0" fontId="47" fillId="0" borderId="0" xfId="0" applyFont="1" applyAlignment="1">
      <alignment horizontal="right" vertical="top" wrapText="1"/>
    </xf>
    <xf numFmtId="14" fontId="11" fillId="0" borderId="0" xfId="0" applyNumberFormat="1" applyFont="1" applyAlignment="1">
      <alignment horizontal="left"/>
    </xf>
    <xf numFmtId="0" fontId="45" fillId="0" borderId="0" xfId="11" applyFont="1" applyBorder="1" applyAlignment="1">
      <alignment vertical="top"/>
    </xf>
    <xf numFmtId="0" fontId="43" fillId="0" borderId="0" xfId="11" applyFont="1" applyBorder="1" applyAlignment="1"/>
    <xf numFmtId="0" fontId="47" fillId="0" borderId="0" xfId="0" applyFont="1" applyAlignment="1">
      <alignment vertical="top"/>
    </xf>
    <xf numFmtId="0" fontId="47" fillId="0" borderId="0" xfId="0" applyFont="1" applyAlignment="1">
      <alignment horizontal="right" vertical="top"/>
    </xf>
    <xf numFmtId="0" fontId="27" fillId="0" borderId="0" xfId="11" applyFont="1" applyBorder="1" applyAlignment="1">
      <alignment horizontal="left"/>
    </xf>
    <xf numFmtId="0" fontId="22" fillId="0" borderId="0" xfId="11" applyFont="1" applyBorder="1" applyAlignment="1">
      <alignment horizontal="left"/>
    </xf>
    <xf numFmtId="0" fontId="46" fillId="0" borderId="0" xfId="4" applyFont="1" applyBorder="1" applyAlignment="1">
      <alignment vertical="top"/>
    </xf>
    <xf numFmtId="0" fontId="11" fillId="0" borderId="0" xfId="0" applyFont="1" applyAlignment="1">
      <alignment horizontal="right" vertical="top" wrapText="1"/>
    </xf>
    <xf numFmtId="0" fontId="34" fillId="0" borderId="0" xfId="0" applyFont="1"/>
    <xf numFmtId="0" fontId="34" fillId="0" borderId="0" xfId="0" applyFont="1" applyAlignment="1">
      <alignment horizontal="right"/>
    </xf>
    <xf numFmtId="0" fontId="45" fillId="0" borderId="0" xfId="11" applyFont="1" applyBorder="1" applyAlignment="1">
      <alignment horizontal="right" vertical="top" wrapText="1"/>
    </xf>
    <xf numFmtId="3" fontId="18" fillId="0" borderId="0" xfId="11" applyNumberFormat="1" applyFont="1" applyBorder="1" applyAlignment="1">
      <alignment horizontal="left" vertical="center"/>
    </xf>
    <xf numFmtId="3" fontId="18" fillId="0" borderId="0" xfId="11" applyNumberFormat="1" applyFont="1" applyBorder="1" applyAlignment="1">
      <alignment horizontal="left" vertical="top"/>
    </xf>
    <xf numFmtId="0" fontId="14" fillId="0" borderId="0" xfId="4" applyFont="1" applyAlignment="1"/>
    <xf numFmtId="3" fontId="36" fillId="0" borderId="0" xfId="1" applyNumberFormat="1" applyFont="1" applyBorder="1" applyAlignment="1">
      <alignment horizontal="right"/>
    </xf>
    <xf numFmtId="0" fontId="27" fillId="0" borderId="0" xfId="0" applyFont="1" applyAlignment="1">
      <alignment horizontal="left"/>
    </xf>
    <xf numFmtId="0" fontId="29" fillId="0" borderId="0" xfId="11" applyFont="1" applyFill="1" applyBorder="1" applyAlignment="1">
      <alignment horizontal="center"/>
    </xf>
    <xf numFmtId="3" fontId="36" fillId="0" borderId="0" xfId="3" applyNumberFormat="1" applyFont="1" applyBorder="1" applyAlignment="1">
      <alignment horizontal="right"/>
    </xf>
    <xf numFmtId="0" fontId="17" fillId="0" borderId="0" xfId="0" applyFont="1" applyAlignment="1">
      <alignment horizontal="left" vertical="top" wrapText="1"/>
    </xf>
    <xf numFmtId="0" fontId="34" fillId="0" borderId="0" xfId="0" applyFont="1" applyAlignment="1"/>
    <xf numFmtId="0" fontId="49" fillId="0" borderId="0" xfId="11" applyFont="1" applyBorder="1" applyAlignment="1">
      <alignment horizontal="left" vertical="top" wrapText="1"/>
    </xf>
    <xf numFmtId="0" fontId="49" fillId="0" borderId="0" xfId="11" applyFont="1" applyBorder="1" applyAlignment="1">
      <alignment vertical="top"/>
    </xf>
    <xf numFmtId="0" fontId="50" fillId="0" borderId="0" xfId="0" applyFont="1" applyFill="1"/>
    <xf numFmtId="0" fontId="50" fillId="0" borderId="0" xfId="0" applyFont="1"/>
    <xf numFmtId="0" fontId="52" fillId="2" borderId="0" xfId="11" applyFont="1" applyFill="1" applyBorder="1" applyAlignment="1">
      <alignment horizontal="left"/>
    </xf>
    <xf numFmtId="0" fontId="50" fillId="0" borderId="0" xfId="0" applyFont="1" applyFill="1" applyAlignment="1">
      <alignment horizontal="left"/>
    </xf>
    <xf numFmtId="0" fontId="50" fillId="0" borderId="0" xfId="0" applyFont="1" applyAlignment="1">
      <alignment horizontal="left"/>
    </xf>
    <xf numFmtId="2" fontId="22" fillId="0" borderId="0" xfId="11" applyNumberFormat="1" applyFont="1" applyBorder="1" applyAlignment="1">
      <alignment horizontal="left"/>
    </xf>
    <xf numFmtId="2" fontId="53" fillId="0" borderId="0" xfId="0" applyNumberFormat="1" applyFont="1" applyFill="1" applyAlignment="1">
      <alignment horizontal="left"/>
    </xf>
    <xf numFmtId="2" fontId="53" fillId="0" borderId="0" xfId="0" applyNumberFormat="1" applyFont="1" applyAlignment="1">
      <alignment horizontal="left"/>
    </xf>
    <xf numFmtId="0" fontId="22" fillId="7" borderId="0" xfId="11" applyFont="1" applyFill="1" applyBorder="1" applyAlignment="1">
      <alignment horizontal="left"/>
    </xf>
    <xf numFmtId="0" fontId="22" fillId="7" borderId="0" xfId="0" applyFont="1" applyFill="1" applyAlignment="1">
      <alignment horizontal="left"/>
    </xf>
    <xf numFmtId="3" fontId="34" fillId="7" borderId="0" xfId="1" applyNumberFormat="1" applyFont="1" applyFill="1" applyBorder="1" applyAlignment="1">
      <alignment horizontal="left"/>
    </xf>
    <xf numFmtId="0" fontId="53" fillId="0" borderId="0" xfId="0" applyFont="1" applyFill="1" applyAlignment="1">
      <alignment horizontal="left"/>
    </xf>
    <xf numFmtId="0" fontId="53" fillId="7" borderId="0" xfId="0" applyFont="1" applyFill="1" applyAlignment="1">
      <alignment horizontal="left"/>
    </xf>
    <xf numFmtId="0" fontId="54" fillId="7" borderId="0" xfId="0" applyFont="1" applyFill="1" applyAlignment="1">
      <alignment horizontal="left"/>
    </xf>
    <xf numFmtId="2" fontId="22" fillId="0" borderId="0" xfId="11" applyNumberFormat="1" applyFont="1" applyBorder="1" applyAlignment="1"/>
    <xf numFmtId="2" fontId="53" fillId="0" borderId="0" xfId="0" applyNumberFormat="1" applyFont="1" applyFill="1"/>
    <xf numFmtId="2" fontId="53" fillId="0" borderId="0" xfId="0" applyNumberFormat="1" applyFont="1"/>
    <xf numFmtId="0" fontId="22" fillId="7" borderId="0" xfId="11" applyFont="1" applyFill="1" applyBorder="1" applyAlignment="1"/>
    <xf numFmtId="0" fontId="53" fillId="0" borderId="0" xfId="0" applyFont="1" applyFill="1"/>
    <xf numFmtId="0" fontId="53" fillId="7" borderId="0" xfId="0" applyFont="1" applyFill="1"/>
    <xf numFmtId="0" fontId="54" fillId="7" borderId="0" xfId="0" applyFont="1" applyFill="1"/>
    <xf numFmtId="165" fontId="22" fillId="0" borderId="0" xfId="1" applyNumberFormat="1" applyFont="1" applyBorder="1" applyAlignment="1">
      <alignment horizontal="right"/>
    </xf>
    <xf numFmtId="0" fontId="53" fillId="0" borderId="0" xfId="0" applyFont="1"/>
    <xf numFmtId="0" fontId="54" fillId="0" borderId="0" xfId="0" applyFont="1"/>
    <xf numFmtId="0" fontId="55" fillId="0" borderId="0" xfId="4" applyFont="1" applyBorder="1" applyAlignment="1">
      <alignment horizontal="left" vertical="top"/>
    </xf>
    <xf numFmtId="0" fontId="55" fillId="0" borderId="0" xfId="4" applyFont="1" applyBorder="1" applyAlignment="1">
      <alignment horizontal="right" vertical="top"/>
    </xf>
    <xf numFmtId="3" fontId="34" fillId="0" borderId="0" xfId="1" applyNumberFormat="1" applyFont="1" applyBorder="1" applyAlignment="1">
      <alignment horizontal="right"/>
    </xf>
    <xf numFmtId="2" fontId="54" fillId="0" borderId="0" xfId="0" applyNumberFormat="1" applyFont="1"/>
    <xf numFmtId="3" fontId="34" fillId="0" borderId="0" xfId="3" applyNumberFormat="1" applyFont="1" applyBorder="1" applyAlignment="1">
      <alignment horizontal="right"/>
    </xf>
    <xf numFmtId="0" fontId="17" fillId="0" borderId="0" xfId="0" applyFont="1" applyAlignment="1">
      <alignment horizontal="right" vertical="top" wrapText="1"/>
    </xf>
    <xf numFmtId="3" fontId="34" fillId="0" borderId="0" xfId="1" applyNumberFormat="1" applyFont="1" applyBorder="1" applyAlignment="1">
      <alignment horizontal="left"/>
    </xf>
    <xf numFmtId="0" fontId="56" fillId="0" borderId="0" xfId="0" applyFont="1" applyAlignment="1">
      <alignment horizontal="left"/>
    </xf>
    <xf numFmtId="0" fontId="56" fillId="0" borderId="0" xfId="0" applyFont="1"/>
    <xf numFmtId="0" fontId="11" fillId="0" borderId="0" xfId="0" applyFont="1" applyFill="1" applyAlignment="1"/>
    <xf numFmtId="0" fontId="11" fillId="0" borderId="0" xfId="0" applyFont="1" applyFill="1" applyAlignment="1">
      <alignment horizontal="left"/>
    </xf>
    <xf numFmtId="0" fontId="11" fillId="0" borderId="0" xfId="0" applyFont="1" applyFill="1" applyAlignment="1">
      <alignment horizontal="left" vertical="top" wrapText="1"/>
    </xf>
    <xf numFmtId="0" fontId="11" fillId="0" borderId="0" xfId="0" applyFont="1" applyFill="1" applyAlignment="1">
      <alignment horizontal="right" vertical="top" wrapText="1"/>
    </xf>
    <xf numFmtId="0" fontId="11" fillId="0" borderId="0" xfId="0" applyFont="1" applyFill="1"/>
    <xf numFmtId="14" fontId="11" fillId="0" borderId="0" xfId="0" applyNumberFormat="1" applyFont="1" applyFill="1" applyAlignment="1">
      <alignment horizontal="left"/>
    </xf>
    <xf numFmtId="0" fontId="11" fillId="0" borderId="0" xfId="0" applyFont="1" applyFill="1" applyAlignment="1">
      <alignment horizontal="right"/>
    </xf>
    <xf numFmtId="0" fontId="27" fillId="0" borderId="0" xfId="0" applyFont="1" applyFill="1" applyAlignment="1">
      <alignment horizontal="left" vertical="top"/>
    </xf>
    <xf numFmtId="0" fontId="49" fillId="0" borderId="0" xfId="11" applyFont="1" applyFill="1" applyBorder="1" applyAlignment="1">
      <alignment horizontal="left" vertical="top" wrapText="1"/>
    </xf>
    <xf numFmtId="0" fontId="27" fillId="0" borderId="0" xfId="0" applyFont="1" applyFill="1" applyAlignment="1">
      <alignment horizontal="left"/>
    </xf>
    <xf numFmtId="0" fontId="43" fillId="0" borderId="0" xfId="11" applyFont="1" applyFill="1" applyBorder="1" applyAlignment="1">
      <alignment horizontal="left"/>
    </xf>
    <xf numFmtId="0" fontId="43" fillId="0" borderId="0" xfId="11" applyFont="1" applyFill="1" applyBorder="1" applyAlignment="1">
      <alignment horizontal="center"/>
    </xf>
    <xf numFmtId="3" fontId="18" fillId="0" borderId="0" xfId="11" applyNumberFormat="1" applyFont="1" applyFill="1" applyBorder="1" applyAlignment="1">
      <alignment horizontal="left"/>
    </xf>
    <xf numFmtId="0" fontId="56" fillId="0" borderId="0" xfId="0" applyFont="1" applyFill="1"/>
    <xf numFmtId="0" fontId="18" fillId="0" borderId="0" xfId="11" applyFont="1" applyFill="1" applyBorder="1" applyAlignment="1">
      <alignment horizontal="left"/>
    </xf>
    <xf numFmtId="0" fontId="52" fillId="8" borderId="0" xfId="11" applyFont="1" applyFill="1" applyBorder="1" applyAlignment="1">
      <alignment horizontal="left"/>
    </xf>
    <xf numFmtId="2" fontId="22" fillId="0" borderId="0" xfId="11" applyNumberFormat="1" applyFont="1" applyFill="1" applyBorder="1" applyAlignment="1">
      <alignment horizontal="left"/>
    </xf>
    <xf numFmtId="0" fontId="22" fillId="0" borderId="0" xfId="0" applyFont="1" applyFill="1" applyAlignment="1">
      <alignment horizontal="left"/>
    </xf>
    <xf numFmtId="164" fontId="22" fillId="0" borderId="0" xfId="11" applyNumberFormat="1" applyFont="1" applyFill="1" applyBorder="1" applyAlignment="1">
      <alignment horizontal="left"/>
    </xf>
    <xf numFmtId="0" fontId="22" fillId="0" borderId="0" xfId="11" applyFont="1" applyFill="1" applyBorder="1" applyAlignment="1">
      <alignment horizontal="left"/>
    </xf>
    <xf numFmtId="3" fontId="34" fillId="0" borderId="0" xfId="2" applyNumberFormat="1" applyFont="1" applyFill="1" applyBorder="1" applyAlignment="1">
      <alignment horizontal="right"/>
    </xf>
    <xf numFmtId="0" fontId="22" fillId="0" borderId="0" xfId="0" applyFont="1" applyFill="1"/>
    <xf numFmtId="0" fontId="17" fillId="0" borderId="0" xfId="0" applyFont="1" applyFill="1" applyAlignment="1">
      <alignment horizontal="left" vertical="top" wrapText="1" readingOrder="1"/>
    </xf>
    <xf numFmtId="0" fontId="54" fillId="0" borderId="0" xfId="0" applyFont="1" applyFill="1"/>
    <xf numFmtId="0" fontId="27" fillId="0" borderId="0" xfId="11" applyFont="1" applyBorder="1" applyAlignment="1"/>
    <xf numFmtId="0" fontId="11" fillId="0" borderId="0" xfId="11" applyFont="1" applyBorder="1" applyAlignment="1"/>
    <xf numFmtId="165" fontId="39" fillId="0" borderId="0" xfId="1" applyNumberFormat="1" applyFont="1" applyBorder="1" applyAlignment="1">
      <alignment horizontal="left"/>
    </xf>
    <xf numFmtId="0" fontId="22" fillId="0" borderId="0" xfId="0" applyFont="1" applyAlignment="1"/>
    <xf numFmtId="0" fontId="18" fillId="0" borderId="0" xfId="11" applyFont="1" applyBorder="1" applyAlignment="1">
      <alignment horizontal="left" vertical="top"/>
    </xf>
    <xf numFmtId="3" fontId="18" fillId="0" borderId="0" xfId="11" applyNumberFormat="1" applyFont="1" applyBorder="1" applyAlignment="1">
      <alignment horizontal="center"/>
    </xf>
    <xf numFmtId="0" fontId="29" fillId="0" borderId="0" xfId="11" applyFont="1" applyBorder="1" applyAlignment="1">
      <alignment horizontal="center"/>
    </xf>
    <xf numFmtId="0" fontId="18" fillId="0" borderId="0" xfId="11" applyFont="1" applyBorder="1" applyAlignment="1">
      <alignment horizontal="center"/>
    </xf>
    <xf numFmtId="0" fontId="39" fillId="0" borderId="0" xfId="11" applyFont="1" applyBorder="1" applyAlignment="1">
      <alignment horizontal="left" vertical="top"/>
    </xf>
    <xf numFmtId="0" fontId="11" fillId="0" borderId="0" xfId="0" applyFont="1" applyAlignment="1">
      <alignment horizontal="center" vertical="top"/>
    </xf>
    <xf numFmtId="14" fontId="11" fillId="0" borderId="0" xfId="0" applyNumberFormat="1" applyFont="1" applyAlignment="1">
      <alignment horizontal="center"/>
    </xf>
    <xf numFmtId="0" fontId="47" fillId="0" borderId="0" xfId="0" applyFont="1"/>
    <xf numFmtId="0" fontId="47" fillId="0" borderId="0" xfId="0" applyFont="1" applyAlignment="1">
      <alignment horizontal="right"/>
    </xf>
    <xf numFmtId="0" fontId="39" fillId="0" borderId="0" xfId="11" applyFont="1" applyBorder="1" applyAlignment="1"/>
    <xf numFmtId="0" fontId="22" fillId="0" borderId="0" xfId="0" applyFont="1" applyAlignment="1">
      <alignment horizontal="center"/>
    </xf>
    <xf numFmtId="3" fontId="39" fillId="0" borderId="0" xfId="1" applyNumberFormat="1" applyFont="1" applyBorder="1" applyAlignment="1">
      <alignment horizontal="right"/>
    </xf>
    <xf numFmtId="14" fontId="11" fillId="0" borderId="0" xfId="0" applyNumberFormat="1" applyFont="1" applyAlignment="1">
      <alignment horizontal="center" vertical="top"/>
    </xf>
    <xf numFmtId="0" fontId="27" fillId="0" borderId="0" xfId="0" applyFont="1" applyAlignment="1">
      <alignment horizontal="left" vertical="top"/>
    </xf>
    <xf numFmtId="0" fontId="39" fillId="0" borderId="0" xfId="11" applyFont="1" applyBorder="1" applyAlignment="1">
      <alignment horizontal="left"/>
    </xf>
    <xf numFmtId="0" fontId="22" fillId="0" borderId="0" xfId="11" applyFont="1" applyBorder="1" applyAlignment="1">
      <alignment horizontal="center"/>
    </xf>
    <xf numFmtId="0" fontId="35" fillId="0" borderId="0" xfId="11" applyFont="1" applyFill="1" applyBorder="1" applyAlignment="1">
      <alignment horizontal="left" vertical="top" wrapText="1"/>
    </xf>
    <xf numFmtId="0" fontId="35" fillId="0" borderId="0" xfId="0" applyFont="1" applyFill="1" applyBorder="1" applyAlignment="1">
      <alignment horizontal="left" vertical="top" wrapText="1"/>
    </xf>
    <xf numFmtId="0" fontId="23" fillId="0" borderId="0" xfId="0" applyFont="1" applyBorder="1" applyAlignment="1">
      <alignment horizontal="left" vertical="top"/>
    </xf>
    <xf numFmtId="0" fontId="35" fillId="4" borderId="0" xfId="0" applyFont="1" applyFill="1" applyBorder="1"/>
    <xf numFmtId="0" fontId="14" fillId="0" borderId="5" xfId="4" applyFont="1" applyBorder="1" applyAlignment="1">
      <alignment horizontal="left" vertical="center" wrapText="1"/>
    </xf>
    <xf numFmtId="0" fontId="14" fillId="0" borderId="0" xfId="4" applyFont="1" applyBorder="1" applyAlignment="1">
      <alignment horizontal="left" vertical="center" wrapText="1"/>
    </xf>
    <xf numFmtId="0" fontId="57" fillId="0" borderId="5" xfId="0" applyFont="1" applyBorder="1" applyAlignment="1">
      <alignment horizontal="left" vertical="center" wrapText="1"/>
    </xf>
    <xf numFmtId="2" fontId="11" fillId="0" borderId="0" xfId="0" applyNumberFormat="1" applyFont="1" applyFill="1" applyBorder="1" applyAlignment="1">
      <alignment horizontal="left" vertical="top"/>
    </xf>
    <xf numFmtId="0" fontId="57" fillId="0" borderId="0" xfId="0" applyFont="1" applyBorder="1" applyAlignment="1">
      <alignment horizontal="left" vertical="center" wrapText="1"/>
    </xf>
    <xf numFmtId="0" fontId="11" fillId="0" borderId="0" xfId="0" applyFont="1" applyBorder="1" applyAlignment="1">
      <alignment horizontal="left" vertical="center" wrapText="1"/>
    </xf>
    <xf numFmtId="0" fontId="18" fillId="0" borderId="0" xfId="8" applyFont="1" applyBorder="1" applyAlignment="1">
      <alignment horizontal="left" wrapText="1"/>
    </xf>
    <xf numFmtId="0" fontId="18" fillId="0" borderId="0" xfId="8" applyFont="1" applyBorder="1" applyAlignment="1">
      <alignment horizontal="right" wrapText="1"/>
    </xf>
    <xf numFmtId="0" fontId="11" fillId="0" borderId="0" xfId="0" applyFont="1" applyBorder="1" applyAlignment="1">
      <alignment horizontal="left" wrapText="1"/>
    </xf>
    <xf numFmtId="0" fontId="21" fillId="0" borderId="0" xfId="0" applyFont="1" applyBorder="1" applyAlignment="1">
      <alignment horizontal="left" wrapText="1"/>
    </xf>
    <xf numFmtId="0" fontId="57" fillId="0" borderId="0" xfId="0" applyFont="1" applyBorder="1" applyAlignment="1">
      <alignment horizontal="left" vertical="top" wrapText="1"/>
    </xf>
    <xf numFmtId="0" fontId="57" fillId="0" borderId="0" xfId="0" applyFont="1" applyBorder="1"/>
    <xf numFmtId="0" fontId="57" fillId="0" borderId="0" xfId="0" applyFont="1" applyBorder="1" applyAlignment="1">
      <alignment horizontal="left" vertical="top"/>
    </xf>
    <xf numFmtId="0" fontId="11" fillId="0" borderId="0" xfId="0" applyFont="1" applyBorder="1" applyAlignment="1">
      <alignment horizontal="left" vertical="top" wrapText="1"/>
    </xf>
    <xf numFmtId="0" fontId="23" fillId="0" borderId="0" xfId="0" applyFont="1" applyBorder="1" applyAlignment="1">
      <alignment horizontal="left" vertical="top" wrapText="1"/>
    </xf>
    <xf numFmtId="0" fontId="14" fillId="0" borderId="0" xfId="4" applyFont="1" applyAlignment="1">
      <alignment horizontal="left" vertical="top" wrapText="1"/>
    </xf>
    <xf numFmtId="0" fontId="14" fillId="0" borderId="7" xfId="4" applyFont="1" applyBorder="1" applyAlignment="1">
      <alignment horizontal="left" vertical="center" wrapText="1"/>
    </xf>
    <xf numFmtId="0" fontId="44" fillId="0" borderId="0" xfId="4" applyFont="1" applyBorder="1" applyAlignment="1">
      <alignment horizontal="left" vertical="center" wrapText="1"/>
    </xf>
    <xf numFmtId="0" fontId="11" fillId="0" borderId="0" xfId="8" applyFont="1" applyBorder="1" applyAlignment="1">
      <alignment horizontal="left" vertical="top" wrapText="1"/>
    </xf>
    <xf numFmtId="0" fontId="58" fillId="0" borderId="0" xfId="0" applyFont="1" applyBorder="1" applyAlignment="1">
      <alignment horizontal="left" vertical="top" wrapText="1"/>
    </xf>
    <xf numFmtId="0" fontId="59" fillId="0" borderId="0" xfId="4" applyFont="1" applyBorder="1" applyAlignment="1">
      <alignment horizontal="left" vertical="center" wrapText="1"/>
    </xf>
    <xf numFmtId="0" fontId="60" fillId="0" borderId="0" xfId="0" applyFont="1" applyBorder="1" applyAlignment="1">
      <alignment horizontal="left" vertical="top" wrapText="1"/>
    </xf>
    <xf numFmtId="0" fontId="60" fillId="0" borderId="0" xfId="0" applyFont="1" applyBorder="1"/>
    <xf numFmtId="0" fontId="35" fillId="4" borderId="0" xfId="0" applyFont="1" applyFill="1" applyBorder="1" applyAlignment="1">
      <alignment vertical="top"/>
    </xf>
    <xf numFmtId="0" fontId="14" fillId="0" borderId="5" xfId="4" applyFont="1" applyBorder="1" applyAlignment="1">
      <alignment horizontal="left" vertical="top" wrapText="1"/>
    </xf>
    <xf numFmtId="0" fontId="14" fillId="0" borderId="0" xfId="4" applyFont="1" applyBorder="1" applyAlignment="1">
      <alignment horizontal="left" vertical="top" wrapText="1"/>
    </xf>
    <xf numFmtId="0" fontId="14" fillId="0" borderId="7" xfId="4" applyFont="1" applyBorder="1" applyAlignment="1">
      <alignment horizontal="left" vertical="top" wrapText="1"/>
    </xf>
    <xf numFmtId="0" fontId="61" fillId="6" borderId="0" xfId="4" applyFont="1" applyFill="1" applyBorder="1" applyAlignment="1">
      <alignment horizontal="left" vertical="top" wrapText="1"/>
    </xf>
    <xf numFmtId="0" fontId="14" fillId="6" borderId="7" xfId="4" applyFont="1" applyFill="1" applyBorder="1" applyAlignment="1">
      <alignment horizontal="left" vertical="top" wrapText="1"/>
    </xf>
    <xf numFmtId="0" fontId="11" fillId="0" borderId="0" xfId="0" applyFont="1" applyFill="1" applyBorder="1" applyAlignment="1">
      <alignment horizontal="left" vertical="top" wrapText="1"/>
    </xf>
    <xf numFmtId="0" fontId="57" fillId="6" borderId="0" xfId="0" applyFont="1" applyFill="1" applyBorder="1" applyAlignment="1">
      <alignment horizontal="left" vertical="top" wrapText="1"/>
    </xf>
    <xf numFmtId="0" fontId="11" fillId="0" borderId="0" xfId="8" applyFont="1" applyFill="1" applyBorder="1" applyAlignment="1">
      <alignment horizontal="left" vertical="top" wrapText="1"/>
    </xf>
    <xf numFmtId="0" fontId="60" fillId="0" borderId="0" xfId="0" applyFont="1" applyBorder="1" applyAlignment="1">
      <alignment vertical="top"/>
    </xf>
    <xf numFmtId="0" fontId="18" fillId="0" borderId="0" xfId="0" applyFont="1" applyBorder="1" applyAlignment="1">
      <alignment horizontal="left" vertical="top" wrapText="1"/>
    </xf>
    <xf numFmtId="0" fontId="56" fillId="0" borderId="0" xfId="0" applyFont="1" applyBorder="1" applyAlignment="1">
      <alignment horizontal="left" vertical="top" wrapText="1"/>
    </xf>
    <xf numFmtId="0" fontId="57" fillId="0" borderId="0" xfId="0" applyFont="1" applyBorder="1" applyAlignment="1">
      <alignment vertical="top"/>
    </xf>
    <xf numFmtId="0" fontId="11" fillId="0" borderId="0" xfId="0" applyFont="1" applyBorder="1" applyAlignment="1">
      <alignment vertical="top"/>
    </xf>
    <xf numFmtId="0" fontId="23" fillId="0" borderId="0" xfId="0" applyFont="1" applyBorder="1" applyAlignment="1">
      <alignment horizontal="center" vertical="center"/>
    </xf>
    <xf numFmtId="0" fontId="11" fillId="0" borderId="0" xfId="0" applyFont="1" applyBorder="1" applyAlignment="1">
      <alignment vertical="center"/>
    </xf>
    <xf numFmtId="0" fontId="35" fillId="4" borderId="0" xfId="0" applyFont="1" applyFill="1" applyBorder="1" applyAlignment="1">
      <alignment horizontal="left" vertical="top"/>
    </xf>
    <xf numFmtId="0" fontId="29" fillId="0" borderId="0" xfId="0" applyFont="1" applyBorder="1"/>
    <xf numFmtId="0" fontId="57" fillId="0" borderId="5" xfId="0" applyFont="1" applyBorder="1" applyAlignment="1">
      <alignment horizontal="left" vertical="top" wrapText="1"/>
    </xf>
    <xf numFmtId="0" fontId="62" fillId="0" borderId="0" xfId="0" applyFont="1" applyBorder="1" applyAlignment="1">
      <alignment horizontal="left" vertical="top" wrapText="1"/>
    </xf>
    <xf numFmtId="0" fontId="57" fillId="0" borderId="0" xfId="8" applyFont="1" applyBorder="1"/>
    <xf numFmtId="0" fontId="57" fillId="0" borderId="0" xfId="11" applyFont="1" applyBorder="1"/>
    <xf numFmtId="0" fontId="63" fillId="0" borderId="0" xfId="0" applyFont="1" applyAlignment="1">
      <alignment horizontal="left" vertical="top"/>
    </xf>
    <xf numFmtId="3" fontId="56" fillId="0" borderId="0" xfId="0" applyNumberFormat="1" applyFont="1"/>
    <xf numFmtId="0" fontId="64" fillId="0" borderId="0" xfId="0" applyFont="1" applyAlignment="1">
      <alignment horizontal="left"/>
    </xf>
    <xf numFmtId="0" fontId="43" fillId="0" borderId="0" xfId="0" applyFont="1" applyAlignment="1">
      <alignment horizontal="left"/>
    </xf>
    <xf numFmtId="3" fontId="11" fillId="0" borderId="0" xfId="0" applyNumberFormat="1" applyFont="1"/>
    <xf numFmtId="0" fontId="65" fillId="0" borderId="0" xfId="0" applyFont="1" applyAlignment="1"/>
    <xf numFmtId="0" fontId="47" fillId="0" borderId="0" xfId="11" applyFont="1" applyBorder="1" applyAlignment="1">
      <alignment horizontal="left" vertical="top" wrapText="1"/>
    </xf>
    <xf numFmtId="0" fontId="11" fillId="0" borderId="0" xfId="6" applyFont="1" applyBorder="1"/>
    <xf numFmtId="0" fontId="14" fillId="0" borderId="0" xfId="4" applyFont="1" applyBorder="1" applyAlignment="1"/>
    <xf numFmtId="0" fontId="66" fillId="0" borderId="0" xfId="11" applyFont="1" applyBorder="1" applyAlignment="1">
      <alignment horizontal="left" vertical="top" wrapText="1"/>
    </xf>
    <xf numFmtId="0" fontId="33" fillId="2" borderId="0" xfId="11" applyFont="1" applyFill="1" applyBorder="1"/>
    <xf numFmtId="0" fontId="39" fillId="0" borderId="0" xfId="11" applyFont="1" applyBorder="1"/>
    <xf numFmtId="2" fontId="39" fillId="0" borderId="0" xfId="11" applyNumberFormat="1" applyFont="1" applyBorder="1" applyAlignment="1">
      <alignment horizontal="right"/>
    </xf>
    <xf numFmtId="0" fontId="22" fillId="0" borderId="0" xfId="11" applyFont="1" applyBorder="1"/>
    <xf numFmtId="3" fontId="39" fillId="0" borderId="0" xfId="2" applyNumberFormat="1" applyFont="1" applyBorder="1" applyAlignment="1">
      <alignment horizontal="right"/>
    </xf>
    <xf numFmtId="0" fontId="11" fillId="0" borderId="0" xfId="11" applyFont="1" applyBorder="1"/>
    <xf numFmtId="0" fontId="67" fillId="0" borderId="0" xfId="0" applyFont="1"/>
    <xf numFmtId="0" fontId="11" fillId="0" borderId="0" xfId="6" applyFont="1" applyBorder="1" applyAlignment="1">
      <alignment horizontal="left" vertical="top" wrapText="1"/>
    </xf>
    <xf numFmtId="0" fontId="35" fillId="0" borderId="0" xfId="11" applyFont="1" applyFill="1" applyBorder="1" applyAlignment="1">
      <alignment horizontal="left" vertical="center" wrapText="1"/>
    </xf>
    <xf numFmtId="0" fontId="35" fillId="0" borderId="0" xfId="0" applyFont="1" applyFill="1" applyBorder="1" applyAlignment="1">
      <alignment horizontal="left" vertical="center" wrapText="1"/>
    </xf>
    <xf numFmtId="0" fontId="23" fillId="0" borderId="0" xfId="0" applyFont="1" applyAlignment="1">
      <alignment horizontal="center" vertical="center"/>
    </xf>
    <xf numFmtId="0" fontId="11" fillId="0" borderId="0" xfId="0" applyFont="1" applyAlignment="1">
      <alignment vertical="center"/>
    </xf>
    <xf numFmtId="0" fontId="44" fillId="0" borderId="5" xfId="0" applyFont="1" applyBorder="1" applyAlignment="1">
      <alignment horizontal="left" vertical="center" wrapText="1"/>
    </xf>
    <xf numFmtId="0" fontId="44" fillId="0" borderId="0" xfId="0" applyFont="1" applyBorder="1" applyAlignment="1">
      <alignment horizontal="left" vertical="center" wrapText="1"/>
    </xf>
    <xf numFmtId="0" fontId="59" fillId="0" borderId="5" xfId="0" applyFont="1" applyBorder="1" applyAlignment="1">
      <alignment horizontal="left" vertical="center" wrapText="1"/>
    </xf>
    <xf numFmtId="0" fontId="57"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left" vertical="top"/>
    </xf>
    <xf numFmtId="0" fontId="18" fillId="0" borderId="0" xfId="8" applyFont="1" applyBorder="1" applyAlignment="1">
      <alignment horizontal="left" vertical="top" wrapText="1"/>
    </xf>
    <xf numFmtId="0" fontId="18" fillId="0" borderId="0" xfId="8" applyFont="1" applyBorder="1" applyAlignment="1">
      <alignment horizontal="center" vertical="top" wrapText="1"/>
    </xf>
    <xf numFmtId="0" fontId="18" fillId="0" borderId="0" xfId="8" applyFont="1" applyBorder="1" applyAlignment="1">
      <alignment horizontal="right" vertical="top" wrapText="1"/>
    </xf>
    <xf numFmtId="0" fontId="69" fillId="0" borderId="0" xfId="11" applyFont="1" applyBorder="1" applyAlignment="1">
      <alignment horizontal="left" vertical="top" wrapText="1"/>
    </xf>
    <xf numFmtId="0" fontId="70" fillId="0" borderId="0" xfId="0" applyFont="1" applyBorder="1" applyAlignment="1">
      <alignment vertical="top"/>
    </xf>
    <xf numFmtId="0" fontId="70" fillId="0" borderId="0" xfId="9" applyFont="1" applyFill="1" applyBorder="1" applyAlignment="1">
      <alignment horizontal="left" vertical="top" wrapText="1"/>
    </xf>
    <xf numFmtId="0" fontId="70" fillId="0" borderId="0" xfId="9" applyFont="1" applyFill="1" applyBorder="1" applyAlignment="1">
      <alignment vertical="top" wrapText="1"/>
    </xf>
    <xf numFmtId="2" fontId="70" fillId="0" borderId="0" xfId="0" applyNumberFormat="1" applyFont="1" applyFill="1" applyBorder="1" applyAlignment="1">
      <alignment horizontal="left" vertical="top" wrapText="1"/>
    </xf>
    <xf numFmtId="0" fontId="11" fillId="0" borderId="0" xfId="0" applyFont="1" applyAlignment="1"/>
    <xf numFmtId="0" fontId="14" fillId="0" borderId="0" xfId="4" applyFont="1" applyBorder="1" applyAlignment="1"/>
    <xf numFmtId="0" fontId="48" fillId="0" borderId="0" xfId="4" applyFont="1" applyBorder="1" applyAlignment="1">
      <alignment vertical="top"/>
    </xf>
    <xf numFmtId="0" fontId="46" fillId="0" borderId="0" xfId="4" applyFont="1" applyBorder="1" applyAlignment="1">
      <alignment vertical="top"/>
    </xf>
    <xf numFmtId="0" fontId="51" fillId="0" borderId="0" xfId="4" applyFont="1" applyBorder="1" applyAlignment="1">
      <alignment vertical="top"/>
    </xf>
    <xf numFmtId="0" fontId="14" fillId="0" borderId="0" xfId="4" applyFont="1" applyBorder="1" applyAlignment="1">
      <alignment vertical="top"/>
    </xf>
    <xf numFmtId="0" fontId="11" fillId="0" borderId="0" xfId="14" applyFont="1" applyBorder="1"/>
    <xf numFmtId="0" fontId="12" fillId="0" borderId="0" xfId="14" applyFont="1" applyBorder="1"/>
    <xf numFmtId="0" fontId="11" fillId="0" borderId="0" xfId="14" applyFont="1"/>
    <xf numFmtId="0" fontId="11" fillId="9" borderId="0" xfId="14" applyFont="1" applyFill="1"/>
    <xf numFmtId="0" fontId="76" fillId="9" borderId="0" xfId="14" applyFont="1" applyFill="1" applyBorder="1"/>
    <xf numFmtId="0" fontId="77" fillId="9" borderId="0" xfId="14" applyFont="1" applyFill="1" applyBorder="1" applyAlignment="1">
      <alignment horizontal="right" vertical="top"/>
    </xf>
    <xf numFmtId="166" fontId="35" fillId="0" borderId="0" xfId="14" applyNumberFormat="1" applyFont="1" applyBorder="1" applyAlignment="1">
      <alignment horizontal="right"/>
    </xf>
    <xf numFmtId="0" fontId="17" fillId="0" borderId="0" xfId="14" applyFont="1"/>
    <xf numFmtId="0" fontId="20" fillId="0" borderId="0" xfId="14" applyFont="1" applyAlignment="1">
      <alignment horizontal="right"/>
    </xf>
    <xf numFmtId="0" fontId="11" fillId="0" borderId="0" xfId="14" applyFont="1" applyAlignment="1">
      <alignment horizontal="center"/>
    </xf>
    <xf numFmtId="0" fontId="18" fillId="0" borderId="0" xfId="14" applyFont="1"/>
    <xf numFmtId="0" fontId="21" fillId="0" borderId="0" xfId="14" applyFont="1" applyAlignment="1">
      <alignment horizontal="right"/>
    </xf>
    <xf numFmtId="0" fontId="11" fillId="0" borderId="0" xfId="14" applyFont="1" applyAlignment="1">
      <alignment horizontal="right"/>
    </xf>
    <xf numFmtId="0" fontId="13" fillId="0" borderId="0" xfId="0" applyFont="1" applyBorder="1" applyAlignment="1">
      <alignment horizontal="right"/>
    </xf>
    <xf numFmtId="0" fontId="17" fillId="0" borderId="0" xfId="0" applyFont="1" applyBorder="1"/>
    <xf numFmtId="0" fontId="17" fillId="0" borderId="0" xfId="0" applyFont="1" applyBorder="1" applyAlignment="1">
      <alignment horizontal="right"/>
    </xf>
    <xf numFmtId="0" fontId="19" fillId="0" borderId="0" xfId="0" applyFont="1" applyBorder="1" applyAlignment="1">
      <alignment horizontal="right"/>
    </xf>
    <xf numFmtId="0" fontId="56" fillId="0" borderId="0" xfId="0" applyFont="1" applyBorder="1"/>
    <xf numFmtId="0" fontId="11" fillId="0" borderId="3" xfId="0" applyFont="1" applyBorder="1" applyAlignment="1">
      <alignment vertical="top"/>
    </xf>
    <xf numFmtId="0" fontId="23" fillId="0" borderId="8" xfId="0" applyFont="1" applyBorder="1" applyAlignment="1">
      <alignment horizontal="left" vertical="center"/>
    </xf>
    <xf numFmtId="0" fontId="22" fillId="0" borderId="8" xfId="0" applyFont="1" applyBorder="1" applyAlignment="1">
      <alignment horizontal="left" vertical="center"/>
    </xf>
    <xf numFmtId="0" fontId="11" fillId="0" borderId="8" xfId="0" applyFont="1" applyBorder="1" applyAlignment="1">
      <alignment horizontal="left" vertical="center"/>
    </xf>
    <xf numFmtId="0" fontId="22" fillId="0" borderId="0" xfId="0" applyFont="1" applyBorder="1"/>
    <xf numFmtId="0" fontId="26" fillId="0" borderId="0" xfId="0" applyFont="1" applyBorder="1" applyAlignment="1">
      <alignment vertical="top"/>
    </xf>
    <xf numFmtId="0" fontId="19" fillId="0" borderId="0" xfId="0" applyFont="1" applyBorder="1" applyAlignment="1">
      <alignment horizontal="left" indent="4"/>
    </xf>
    <xf numFmtId="0" fontId="19" fillId="0" borderId="0" xfId="0" applyFont="1" applyAlignment="1">
      <alignment vertical="top"/>
    </xf>
    <xf numFmtId="0" fontId="18" fillId="0" borderId="0" xfId="0" applyFont="1" applyAlignment="1">
      <alignment vertical="top"/>
    </xf>
    <xf numFmtId="0" fontId="25" fillId="0" borderId="0" xfId="4" applyFont="1" applyAlignment="1">
      <alignment vertical="top"/>
    </xf>
    <xf numFmtId="0" fontId="17" fillId="0" borderId="0" xfId="6" applyFont="1" applyBorder="1"/>
    <xf numFmtId="3" fontId="37" fillId="0" borderId="0" xfId="11" applyNumberFormat="1" applyFont="1" applyBorder="1" applyAlignment="1">
      <alignment horizontal="center" vertical="top"/>
    </xf>
    <xf numFmtId="0" fontId="14" fillId="0" borderId="0" xfId="4" applyFont="1" applyBorder="1" applyAlignment="1">
      <alignment horizontal="right"/>
    </xf>
    <xf numFmtId="14" fontId="17" fillId="0" borderId="0" xfId="0" applyNumberFormat="1" applyFont="1" applyAlignment="1">
      <alignment horizontal="left" vertical="top"/>
    </xf>
    <xf numFmtId="0" fontId="54" fillId="0" borderId="0" xfId="0" applyFont="1" applyBorder="1" applyAlignment="1">
      <alignment horizontal="left" vertical="top" wrapText="1"/>
    </xf>
    <xf numFmtId="0" fontId="56" fillId="0" borderId="0" xfId="8" applyFont="1" applyBorder="1"/>
    <xf numFmtId="0" fontId="82" fillId="0" borderId="0" xfId="0" applyFont="1" applyBorder="1" applyAlignment="1">
      <alignment horizontal="left" vertical="top" wrapText="1"/>
    </xf>
    <xf numFmtId="0" fontId="82" fillId="0" borderId="0" xfId="0" applyFont="1" applyBorder="1"/>
    <xf numFmtId="0" fontId="56" fillId="0" borderId="0" xfId="11" applyFont="1" applyBorder="1"/>
    <xf numFmtId="0" fontId="81" fillId="0" borderId="0" xfId="0" applyFont="1" applyBorder="1"/>
    <xf numFmtId="0" fontId="82" fillId="0" borderId="0" xfId="9" applyFont="1" applyFill="1" applyBorder="1" applyAlignment="1">
      <alignment horizontal="left" vertical="top" wrapText="1"/>
    </xf>
    <xf numFmtId="2" fontId="82" fillId="0" borderId="0" xfId="0" applyNumberFormat="1" applyFont="1" applyFill="1" applyBorder="1" applyAlignment="1">
      <alignment horizontal="left" wrapText="1"/>
    </xf>
    <xf numFmtId="2" fontId="56" fillId="0" borderId="0" xfId="0" applyNumberFormat="1" applyFont="1" applyFill="1" applyBorder="1" applyAlignment="1">
      <alignment horizontal="left" wrapText="1"/>
    </xf>
    <xf numFmtId="0" fontId="56" fillId="0" borderId="0" xfId="0" applyFont="1" applyBorder="1" applyAlignment="1">
      <alignment horizontal="left" vertical="top"/>
    </xf>
    <xf numFmtId="2" fontId="11" fillId="0" borderId="0" xfId="0" applyNumberFormat="1" applyFont="1" applyFill="1" applyBorder="1" applyAlignment="1">
      <alignment horizontal="left" wrapText="1"/>
    </xf>
    <xf numFmtId="0" fontId="54" fillId="0" borderId="0" xfId="11" applyFont="1" applyBorder="1" applyAlignment="1">
      <alignment horizontal="left" vertical="top" wrapText="1"/>
    </xf>
    <xf numFmtId="0" fontId="54" fillId="0" borderId="0" xfId="0" applyFont="1" applyBorder="1" applyAlignment="1">
      <alignment vertical="top"/>
    </xf>
    <xf numFmtId="0" fontId="56" fillId="0" borderId="0" xfId="0" applyFont="1" applyBorder="1" applyAlignment="1">
      <alignment vertical="top"/>
    </xf>
    <xf numFmtId="0" fontId="54" fillId="0" borderId="0" xfId="0" applyFont="1" applyBorder="1"/>
    <xf numFmtId="0" fontId="54" fillId="0" borderId="0" xfId="0" applyFont="1" applyBorder="1" applyAlignment="1">
      <alignment wrapText="1"/>
    </xf>
    <xf numFmtId="0" fontId="56" fillId="0" borderId="0" xfId="0" applyFont="1" applyBorder="1" applyAlignment="1">
      <alignment wrapText="1"/>
    </xf>
    <xf numFmtId="0" fontId="48" fillId="0" borderId="0" xfId="4" applyFont="1" applyBorder="1" applyAlignment="1">
      <alignment horizontal="right" vertical="top"/>
    </xf>
    <xf numFmtId="0" fontId="46" fillId="0" borderId="0" xfId="4" applyFont="1" applyBorder="1" applyAlignment="1">
      <alignment horizontal="right" vertical="top"/>
    </xf>
    <xf numFmtId="0" fontId="46" fillId="0" borderId="0" xfId="4" applyFont="1" applyBorder="1" applyAlignment="1">
      <alignment horizontal="right"/>
    </xf>
    <xf numFmtId="0" fontId="18" fillId="0" borderId="0" xfId="11" applyFont="1" applyBorder="1" applyAlignment="1">
      <alignment horizontal="left" vertical="center"/>
    </xf>
    <xf numFmtId="0" fontId="51" fillId="0" borderId="0" xfId="4" applyFont="1" applyBorder="1" applyAlignment="1">
      <alignment horizontal="right"/>
    </xf>
    <xf numFmtId="0" fontId="56" fillId="0" borderId="0" xfId="0" applyFont="1" applyFill="1" applyAlignment="1">
      <alignment horizontal="center"/>
    </xf>
    <xf numFmtId="0" fontId="83" fillId="0" borderId="0" xfId="11" applyFont="1" applyFill="1" applyBorder="1" applyAlignment="1">
      <alignment horizontal="left"/>
    </xf>
    <xf numFmtId="0" fontId="56" fillId="0" borderId="0" xfId="0" applyFont="1" applyFill="1" applyAlignment="1">
      <alignment horizontal="left"/>
    </xf>
    <xf numFmtId="164" fontId="54" fillId="0" borderId="0" xfId="11" applyNumberFormat="1" applyFont="1" applyFill="1" applyBorder="1" applyAlignment="1">
      <alignment horizontal="left"/>
    </xf>
    <xf numFmtId="2" fontId="54" fillId="0" borderId="0" xfId="0" applyNumberFormat="1" applyFont="1" applyFill="1" applyAlignment="1">
      <alignment horizontal="left"/>
    </xf>
    <xf numFmtId="0" fontId="54" fillId="0" borderId="0" xfId="0" applyFont="1" applyFill="1" applyAlignment="1">
      <alignment horizontal="left"/>
    </xf>
    <xf numFmtId="0" fontId="54" fillId="0" borderId="0" xfId="0" applyFont="1" applyFill="1" applyAlignment="1">
      <alignment horizontal="center"/>
    </xf>
    <xf numFmtId="2" fontId="54" fillId="0" borderId="0" xfId="0" applyNumberFormat="1" applyFont="1" applyFill="1"/>
    <xf numFmtId="164" fontId="54" fillId="0" borderId="0" xfId="0" applyNumberFormat="1" applyFont="1" applyFill="1" applyAlignment="1">
      <alignment horizontal="center"/>
    </xf>
    <xf numFmtId="2" fontId="54" fillId="0" borderId="0" xfId="0" applyNumberFormat="1" applyFont="1" applyFill="1" applyAlignment="1">
      <alignment horizontal="center"/>
    </xf>
    <xf numFmtId="164" fontId="54" fillId="0" borderId="0" xfId="11" applyNumberFormat="1" applyFont="1" applyFill="1" applyBorder="1" applyAlignment="1">
      <alignment horizontal="right"/>
    </xf>
    <xf numFmtId="0" fontId="55" fillId="0" borderId="0" xfId="4" applyFont="1" applyBorder="1" applyAlignment="1">
      <alignment vertical="top"/>
    </xf>
    <xf numFmtId="0" fontId="55" fillId="0" borderId="0" xfId="4" applyFont="1" applyBorder="1" applyAlignment="1">
      <alignment horizontal="right"/>
    </xf>
    <xf numFmtId="0" fontId="51" fillId="0" borderId="0" xfId="4" applyFont="1" applyAlignment="1"/>
    <xf numFmtId="0" fontId="51" fillId="0" borderId="0" xfId="4" applyFont="1" applyAlignment="1">
      <alignment horizontal="right"/>
    </xf>
    <xf numFmtId="0" fontId="48" fillId="0" borderId="0" xfId="4" applyFont="1" applyBorder="1" applyAlignment="1">
      <alignment horizontal="right"/>
    </xf>
    <xf numFmtId="0" fontId="43" fillId="0" borderId="0" xfId="11" applyFont="1" applyBorder="1" applyAlignment="1">
      <alignment horizontal="left" vertical="top"/>
    </xf>
    <xf numFmtId="0" fontId="11" fillId="0" borderId="0" xfId="10" applyFont="1" applyAlignment="1">
      <alignment vertical="top" wrapText="1"/>
    </xf>
    <xf numFmtId="0" fontId="34" fillId="0" borderId="0" xfId="0" applyFont="1" applyAlignment="1">
      <alignment vertical="top" wrapText="1"/>
    </xf>
    <xf numFmtId="4" fontId="35" fillId="0" borderId="0" xfId="0" applyNumberFormat="1" applyFont="1" applyAlignment="1">
      <alignment horizontal="right"/>
    </xf>
    <xf numFmtId="0" fontId="56" fillId="0" borderId="0" xfId="9" applyFont="1" applyFill="1" applyBorder="1" applyAlignment="1">
      <alignment horizontal="left" wrapText="1"/>
    </xf>
    <xf numFmtId="0" fontId="56" fillId="0" borderId="0" xfId="9" applyFont="1" applyFill="1" applyBorder="1" applyAlignment="1">
      <alignment wrapText="1"/>
    </xf>
    <xf numFmtId="0" fontId="22" fillId="0" borderId="0" xfId="0" applyFont="1" applyBorder="1" applyAlignment="1">
      <alignment horizontal="right"/>
    </xf>
    <xf numFmtId="0" fontId="48" fillId="0" borderId="0" xfId="4" applyFont="1" applyBorder="1" applyAlignment="1">
      <alignment horizontal="right" vertical="top"/>
    </xf>
    <xf numFmtId="0" fontId="51" fillId="0" borderId="0" xfId="4" applyFont="1" applyBorder="1" applyAlignment="1">
      <alignment horizontal="right"/>
    </xf>
    <xf numFmtId="3" fontId="84" fillId="0" borderId="0" xfId="0" applyNumberFormat="1" applyFont="1" applyFill="1" applyBorder="1" applyAlignment="1" applyProtection="1">
      <alignment horizontal="left"/>
    </xf>
    <xf numFmtId="3" fontId="34" fillId="0" borderId="0" xfId="0" applyNumberFormat="1" applyFont="1" applyFill="1" applyBorder="1" applyAlignment="1" applyProtection="1">
      <alignment horizontal="left"/>
    </xf>
    <xf numFmtId="164" fontId="25" fillId="0" borderId="0" xfId="4" applyNumberFormat="1" applyFont="1" applyAlignment="1">
      <alignment horizontal="right"/>
    </xf>
    <xf numFmtId="14" fontId="11" fillId="0" borderId="0" xfId="0" applyNumberFormat="1" applyFont="1" applyAlignment="1">
      <alignment horizontal="left" vertical="top"/>
    </xf>
    <xf numFmtId="0" fontId="56" fillId="0" borderId="0" xfId="0" applyFont="1" applyAlignment="1"/>
    <xf numFmtId="0" fontId="87" fillId="9" borderId="0" xfId="0" applyFont="1" applyFill="1" applyBorder="1" applyAlignment="1">
      <alignment horizontal="left" vertical="center"/>
    </xf>
    <xf numFmtId="0" fontId="88" fillId="9" borderId="0" xfId="0" applyFont="1" applyFill="1" applyBorder="1"/>
    <xf numFmtId="0" fontId="88" fillId="9" borderId="6" xfId="0" applyFont="1" applyFill="1" applyBorder="1" applyAlignment="1">
      <alignment horizontal="left"/>
    </xf>
    <xf numFmtId="0" fontId="89" fillId="9" borderId="0" xfId="0" applyFont="1" applyFill="1" applyBorder="1" applyAlignment="1">
      <alignment horizontal="left" vertical="top"/>
    </xf>
    <xf numFmtId="0" fontId="56" fillId="0" borderId="0" xfId="0" applyFont="1" applyAlignment="1">
      <alignment horizontal="center"/>
    </xf>
    <xf numFmtId="2" fontId="54" fillId="0" borderId="0" xfId="11" applyNumberFormat="1" applyFont="1" applyBorder="1" applyAlignment="1">
      <alignment horizontal="left"/>
    </xf>
    <xf numFmtId="0" fontId="54" fillId="0" borderId="0" xfId="0" applyFont="1" applyAlignment="1">
      <alignment horizontal="left"/>
    </xf>
    <xf numFmtId="2" fontId="54" fillId="0" borderId="0" xfId="0" applyNumberFormat="1" applyFont="1" applyAlignment="1">
      <alignment horizontal="left"/>
    </xf>
    <xf numFmtId="0" fontId="90" fillId="0" borderId="0" xfId="4" applyFont="1" applyBorder="1" applyAlignment="1">
      <alignment horizontal="right" vertical="top"/>
    </xf>
    <xf numFmtId="0" fontId="22" fillId="0" borderId="0" xfId="11" applyFont="1" applyBorder="1" applyAlignment="1">
      <alignment vertical="top"/>
    </xf>
    <xf numFmtId="0" fontId="22" fillId="0" borderId="0" xfId="0" applyFont="1" applyAlignment="1">
      <alignment horizontal="left" vertical="top"/>
    </xf>
    <xf numFmtId="3" fontId="36" fillId="0" borderId="0" xfId="1" applyNumberFormat="1" applyFont="1" applyBorder="1" applyAlignment="1">
      <alignment horizontal="left" vertical="top"/>
    </xf>
    <xf numFmtId="0" fontId="11" fillId="0" borderId="0" xfId="0" applyFont="1" applyAlignment="1">
      <alignment vertical="top"/>
    </xf>
    <xf numFmtId="0" fontId="14" fillId="0" borderId="0" xfId="4" applyFont="1" applyAlignment="1">
      <alignment vertical="top"/>
    </xf>
    <xf numFmtId="0" fontId="11" fillId="0" borderId="0" xfId="0" applyFont="1" applyAlignment="1">
      <alignment horizontal="left" vertical="top" wrapText="1"/>
    </xf>
    <xf numFmtId="0" fontId="11" fillId="0" borderId="0" xfId="11" applyFont="1" applyFill="1" applyBorder="1" applyAlignment="1">
      <alignment horizontal="left"/>
    </xf>
    <xf numFmtId="3" fontId="11" fillId="0" borderId="0" xfId="2" applyNumberFormat="1" applyFont="1" applyFill="1" applyBorder="1" applyAlignment="1">
      <alignment horizontal="right"/>
    </xf>
    <xf numFmtId="0" fontId="11" fillId="0" borderId="0" xfId="11" applyFont="1" applyBorder="1" applyAlignment="1">
      <alignment horizontal="left"/>
    </xf>
    <xf numFmtId="3" fontId="41" fillId="0" borderId="0" xfId="1" applyNumberFormat="1" applyFont="1" applyBorder="1" applyAlignment="1">
      <alignment horizontal="right"/>
    </xf>
    <xf numFmtId="0" fontId="18" fillId="0" borderId="0" xfId="10" applyFont="1" applyAlignment="1">
      <alignment horizontal="left" vertical="top"/>
    </xf>
    <xf numFmtId="0" fontId="17" fillId="0" borderId="0" xfId="10" applyFont="1" applyAlignment="1">
      <alignment horizontal="center" vertical="top"/>
    </xf>
    <xf numFmtId="0" fontId="11" fillId="0" borderId="4" xfId="10" applyFont="1" applyBorder="1" applyAlignment="1">
      <alignment horizontal="center"/>
    </xf>
    <xf numFmtId="0" fontId="11" fillId="0" borderId="4" xfId="10" applyFont="1" applyBorder="1" applyAlignment="1">
      <alignment horizontal="center" vertical="top" wrapText="1"/>
    </xf>
    <xf numFmtId="0" fontId="17" fillId="0" borderId="0" xfId="10" applyFont="1" applyAlignment="1">
      <alignment horizontal="left"/>
    </xf>
    <xf numFmtId="0" fontId="89" fillId="9" borderId="0" xfId="0" applyFont="1" applyFill="1" applyBorder="1"/>
    <xf numFmtId="0" fontId="93" fillId="11" borderId="9" xfId="13" applyFont="1" applyFill="1" applyBorder="1" applyAlignment="1">
      <alignment horizontal="left" vertical="top" wrapText="1"/>
    </xf>
    <xf numFmtId="49" fontId="93" fillId="11" borderId="10" xfId="13" applyNumberFormat="1" applyFont="1" applyFill="1" applyBorder="1" applyAlignment="1">
      <alignment horizontal="left" vertical="top" wrapText="1"/>
    </xf>
    <xf numFmtId="0" fontId="93" fillId="11" borderId="10" xfId="13" applyFont="1" applyFill="1" applyBorder="1" applyAlignment="1">
      <alignment horizontal="left" vertical="top" wrapText="1"/>
    </xf>
    <xf numFmtId="0" fontId="93" fillId="11" borderId="11" xfId="13" applyFont="1" applyFill="1" applyBorder="1" applyAlignment="1">
      <alignment horizontal="left" vertical="top" wrapText="1"/>
    </xf>
    <xf numFmtId="0" fontId="17" fillId="12" borderId="12" xfId="13" applyFont="1" applyFill="1" applyBorder="1" applyAlignment="1">
      <alignment horizontal="left" vertical="top"/>
    </xf>
    <xf numFmtId="0" fontId="17" fillId="12" borderId="13" xfId="13" applyFont="1" applyFill="1" applyBorder="1" applyAlignment="1">
      <alignment horizontal="left" vertical="top" wrapText="1"/>
    </xf>
    <xf numFmtId="0" fontId="17"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49" fontId="37" fillId="0" borderId="16" xfId="13" applyNumberFormat="1" applyFont="1" applyFill="1" applyBorder="1" applyAlignment="1">
      <alignment horizontal="left" vertical="top" wrapText="1"/>
    </xf>
    <xf numFmtId="9" fontId="37" fillId="0" borderId="16" xfId="13" applyNumberFormat="1" applyFont="1" applyFill="1" applyBorder="1" applyAlignment="1">
      <alignment horizontal="left" vertical="top" wrapText="1"/>
    </xf>
    <xf numFmtId="0" fontId="37" fillId="0" borderId="17" xfId="13" applyFont="1" applyFill="1" applyBorder="1" applyAlignment="1">
      <alignment horizontal="left" vertical="top" wrapText="1"/>
    </xf>
    <xf numFmtId="49" fontId="37" fillId="0" borderId="15" xfId="13" applyNumberFormat="1" applyFont="1" applyFill="1" applyBorder="1" applyAlignment="1">
      <alignment horizontal="left" vertical="top" wrapText="1"/>
    </xf>
    <xf numFmtId="49" fontId="18" fillId="0" borderId="15" xfId="13" applyNumberFormat="1" applyFont="1" applyFill="1" applyBorder="1" applyAlignment="1">
      <alignment horizontal="left" vertical="top" wrapText="1"/>
    </xf>
    <xf numFmtId="49" fontId="18" fillId="0" borderId="16" xfId="13" applyNumberFormat="1" applyFont="1" applyFill="1" applyBorder="1" applyAlignment="1">
      <alignment horizontal="left" vertical="top" wrapText="1"/>
    </xf>
    <xf numFmtId="9" fontId="37" fillId="0" borderId="17" xfId="13" applyNumberFormat="1" applyFont="1" applyFill="1" applyBorder="1" applyAlignment="1">
      <alignment horizontal="left" vertical="top" wrapText="1"/>
    </xf>
    <xf numFmtId="0" fontId="17" fillId="12" borderId="15" xfId="13" applyFont="1" applyFill="1" applyBorder="1" applyAlignment="1">
      <alignment horizontal="left" vertical="top"/>
    </xf>
    <xf numFmtId="0" fontId="17" fillId="12" borderId="16" xfId="13" applyFont="1" applyFill="1" applyBorder="1" applyAlignment="1">
      <alignment horizontal="left" vertical="top" wrapText="1"/>
    </xf>
    <xf numFmtId="0" fontId="17" fillId="12" borderId="17" xfId="13" applyFont="1" applyFill="1" applyBorder="1" applyAlignment="1">
      <alignment horizontal="left" vertical="top" wrapText="1"/>
    </xf>
    <xf numFmtId="49" fontId="42" fillId="12" borderId="12" xfId="13" applyNumberFormat="1" applyFont="1" applyFill="1" applyBorder="1" applyAlignment="1">
      <alignment horizontal="left" vertical="top"/>
    </xf>
    <xf numFmtId="0" fontId="42" fillId="12" borderId="13" xfId="13" applyFont="1" applyFill="1" applyBorder="1" applyAlignment="1">
      <alignment horizontal="left" vertical="top" wrapText="1"/>
    </xf>
    <xf numFmtId="0" fontId="42" fillId="12" borderId="14" xfId="13" applyFont="1" applyFill="1" applyBorder="1" applyAlignment="1">
      <alignment horizontal="left" vertical="top" wrapText="1"/>
    </xf>
    <xf numFmtId="0" fontId="37" fillId="0" borderId="15" xfId="13" applyFont="1" applyFill="1" applyBorder="1" applyAlignment="1">
      <alignment horizontal="left" vertical="top" wrapText="1"/>
    </xf>
    <xf numFmtId="0" fontId="37" fillId="0" borderId="17" xfId="13" applyFont="1" applyFill="1" applyBorder="1" applyAlignment="1">
      <alignment horizontal="left" vertical="top" wrapText="1"/>
    </xf>
    <xf numFmtId="0" fontId="85" fillId="0" borderId="15" xfId="13" applyFont="1" applyFill="1" applyBorder="1" applyAlignment="1">
      <alignment horizontal="left" vertical="top" wrapText="1"/>
    </xf>
    <xf numFmtId="0" fontId="85" fillId="0" borderId="16" xfId="13" applyFont="1" applyFill="1" applyBorder="1" applyAlignment="1">
      <alignment horizontal="left" vertical="top" wrapText="1"/>
    </xf>
    <xf numFmtId="0" fontId="85" fillId="0" borderId="17" xfId="13" applyFont="1" applyFill="1" applyBorder="1" applyAlignment="1">
      <alignment horizontal="left" vertical="top" wrapText="1"/>
    </xf>
    <xf numFmtId="12" fontId="37" fillId="0" borderId="17" xfId="13" applyNumberFormat="1" applyFont="1" applyFill="1" applyBorder="1" applyAlignment="1">
      <alignment horizontal="left" vertical="top" wrapText="1"/>
    </xf>
    <xf numFmtId="0" fontId="37" fillId="0" borderId="16" xfId="13" applyFont="1" applyFill="1" applyBorder="1" applyAlignment="1">
      <alignment horizontal="left" vertical="top" wrapText="1"/>
    </xf>
    <xf numFmtId="0" fontId="11" fillId="0" borderId="0" xfId="0" applyFont="1" applyAlignment="1">
      <alignment vertical="top" wrapText="1"/>
    </xf>
    <xf numFmtId="0" fontId="93" fillId="11" borderId="18" xfId="13" applyFont="1" applyFill="1" applyBorder="1" applyAlignment="1">
      <alignment horizontal="left" vertical="top" wrapText="1"/>
    </xf>
    <xf numFmtId="49" fontId="93" fillId="11" borderId="19" xfId="13" applyNumberFormat="1" applyFont="1" applyFill="1" applyBorder="1" applyAlignment="1">
      <alignment horizontal="left" vertical="top" wrapText="1"/>
    </xf>
    <xf numFmtId="0" fontId="93" fillId="11" borderId="19" xfId="13" applyFont="1" applyFill="1" applyBorder="1" applyAlignment="1">
      <alignment horizontal="left" vertical="top" wrapText="1"/>
    </xf>
    <xf numFmtId="0" fontId="93" fillId="11" borderId="20" xfId="13" applyFont="1" applyFill="1" applyBorder="1" applyAlignment="1">
      <alignment horizontal="left" vertical="top" wrapText="1"/>
    </xf>
    <xf numFmtId="0" fontId="26" fillId="0" borderId="0" xfId="0" applyFont="1" applyFill="1" applyAlignment="1">
      <alignment horizontal="center" vertical="top" wrapText="1"/>
    </xf>
    <xf numFmtId="0" fontId="39" fillId="0" borderId="0" xfId="0" applyFont="1" applyFill="1" applyAlignment="1">
      <alignment wrapText="1"/>
    </xf>
    <xf numFmtId="0" fontId="39" fillId="0" borderId="0" xfId="0" applyFont="1" applyFill="1" applyAlignment="1">
      <alignment horizontal="center" wrapText="1"/>
    </xf>
    <xf numFmtId="0" fontId="39" fillId="0" borderId="0" xfId="0" applyFont="1" applyFill="1" applyAlignment="1"/>
    <xf numFmtId="0" fontId="39" fillId="0" borderId="0" xfId="0" applyFont="1" applyFill="1" applyAlignment="1">
      <alignment horizontal="center"/>
    </xf>
    <xf numFmtId="0" fontId="94" fillId="0" borderId="0" xfId="0" applyFont="1" applyAlignment="1">
      <alignment vertical="top"/>
    </xf>
    <xf numFmtId="0" fontId="94" fillId="0" borderId="0" xfId="0" applyFont="1" applyAlignment="1">
      <alignment horizontal="left" vertical="top"/>
    </xf>
    <xf numFmtId="0" fontId="94" fillId="13" borderId="21" xfId="0" applyFont="1" applyFill="1" applyBorder="1" applyAlignment="1">
      <alignment vertical="top"/>
    </xf>
    <xf numFmtId="0" fontId="52" fillId="13" borderId="0" xfId="0" applyFont="1" applyFill="1" applyAlignment="1">
      <alignment vertical="top"/>
    </xf>
    <xf numFmtId="0" fontId="52" fillId="13" borderId="0" xfId="0" applyFont="1" applyFill="1" applyAlignment="1">
      <alignment horizontal="center" vertical="top"/>
    </xf>
    <xf numFmtId="0" fontId="52" fillId="13" borderId="21" xfId="0" applyFont="1" applyFill="1" applyBorder="1" applyAlignment="1">
      <alignment vertical="top"/>
    </xf>
    <xf numFmtId="0" fontId="52" fillId="13" borderId="22" xfId="0" applyFont="1" applyFill="1" applyBorder="1" applyAlignment="1">
      <alignment horizontal="center" vertical="top"/>
    </xf>
    <xf numFmtId="0" fontId="94" fillId="14" borderId="0" xfId="0" applyFont="1" applyFill="1" applyAlignment="1">
      <alignment vertical="top"/>
    </xf>
    <xf numFmtId="0" fontId="52" fillId="13" borderId="23" xfId="0" applyFont="1" applyFill="1" applyBorder="1" applyAlignment="1">
      <alignment vertical="top"/>
    </xf>
    <xf numFmtId="0" fontId="94" fillId="0" borderId="21" xfId="0" applyFont="1" applyBorder="1" applyAlignment="1">
      <alignment vertical="center"/>
    </xf>
    <xf numFmtId="0" fontId="95" fillId="0" borderId="0" xfId="0" applyFont="1" applyAlignment="1">
      <alignment vertical="center" wrapText="1"/>
    </xf>
    <xf numFmtId="0" fontId="95" fillId="0" borderId="0" xfId="0" applyFont="1" applyAlignment="1">
      <alignment horizontal="left" vertical="center" wrapText="1"/>
    </xf>
    <xf numFmtId="0" fontId="95" fillId="0" borderId="21" xfId="0" applyFont="1" applyFill="1" applyBorder="1" applyAlignment="1">
      <alignment vertical="center" wrapText="1"/>
    </xf>
    <xf numFmtId="0" fontId="95" fillId="0" borderId="21" xfId="0" applyFont="1" applyBorder="1" applyAlignment="1">
      <alignment vertical="center" wrapText="1"/>
    </xf>
    <xf numFmtId="0" fontId="94" fillId="0" borderId="0" xfId="0" applyFont="1" applyAlignment="1">
      <alignment horizontal="left" vertical="center" wrapText="1"/>
    </xf>
    <xf numFmtId="0" fontId="94" fillId="0" borderId="21" xfId="0" applyFont="1" applyBorder="1" applyAlignment="1">
      <alignment vertical="center" wrapText="1"/>
    </xf>
    <xf numFmtId="0" fontId="95" fillId="0" borderId="23" xfId="0" applyFont="1" applyBorder="1" applyAlignment="1">
      <alignment vertical="center" wrapText="1"/>
    </xf>
    <xf numFmtId="0" fontId="95" fillId="0" borderId="22" xfId="0" applyFont="1" applyBorder="1" applyAlignment="1">
      <alignment horizontal="left" vertical="center" wrapText="1"/>
    </xf>
    <xf numFmtId="0" fontId="95" fillId="0" borderId="0" xfId="0" applyFont="1" applyBorder="1" applyAlignment="1">
      <alignment horizontal="left" vertical="center" wrapText="1"/>
    </xf>
    <xf numFmtId="0" fontId="94" fillId="0" borderId="24" xfId="0" applyFont="1" applyBorder="1" applyAlignment="1">
      <alignment vertical="center"/>
    </xf>
    <xf numFmtId="0" fontId="95" fillId="0" borderId="25" xfId="0" applyFont="1" applyBorder="1" applyAlignment="1">
      <alignment vertical="center" wrapText="1"/>
    </xf>
    <xf numFmtId="0" fontId="95" fillId="0" borderId="25" xfId="0" applyFont="1" applyBorder="1" applyAlignment="1">
      <alignment horizontal="left" vertical="center" wrapText="1"/>
    </xf>
    <xf numFmtId="0" fontId="94" fillId="0" borderId="25" xfId="0" applyFont="1" applyBorder="1" applyAlignment="1">
      <alignment horizontal="left" vertical="center" wrapText="1"/>
    </xf>
    <xf numFmtId="0" fontId="42" fillId="0" borderId="0" xfId="0" applyFont="1" applyFill="1" applyAlignment="1"/>
    <xf numFmtId="0" fontId="42" fillId="0" borderId="0" xfId="0" applyFont="1" applyAlignment="1">
      <alignment horizontal="left" vertical="top"/>
    </xf>
    <xf numFmtId="0" fontId="26" fillId="0" borderId="0" xfId="0" applyFont="1" applyFill="1" applyAlignment="1">
      <alignment horizontal="center" vertical="top"/>
    </xf>
    <xf numFmtId="0" fontId="26" fillId="0" borderId="0" xfId="0" applyFont="1" applyFill="1" applyAlignment="1">
      <alignment vertical="top"/>
    </xf>
    <xf numFmtId="0" fontId="56" fillId="0" borderId="0" xfId="0" applyFont="1" applyAlignment="1">
      <alignment vertical="top"/>
    </xf>
    <xf numFmtId="0" fontId="46" fillId="0" borderId="0" xfId="4" applyFont="1" applyBorder="1" applyAlignment="1">
      <alignment vertical="top"/>
    </xf>
    <xf numFmtId="0" fontId="11" fillId="0" borderId="0" xfId="0" applyFont="1" applyBorder="1" applyAlignment="1">
      <alignment horizontal="left" vertical="top" wrapText="1"/>
    </xf>
    <xf numFmtId="0" fontId="95" fillId="0" borderId="18" xfId="0" applyFont="1" applyBorder="1" applyAlignment="1">
      <alignment vertical="center" wrapText="1"/>
    </xf>
    <xf numFmtId="0" fontId="95" fillId="0" borderId="19" xfId="0" applyFont="1" applyBorder="1" applyAlignment="1">
      <alignment vertical="center" wrapText="1"/>
    </xf>
    <xf numFmtId="0" fontId="95" fillId="0" borderId="20" xfId="0" applyFont="1" applyBorder="1" applyAlignment="1">
      <alignment horizontal="left" vertical="center" wrapText="1"/>
    </xf>
    <xf numFmtId="0" fontId="94" fillId="0" borderId="5" xfId="0" applyFont="1" applyBorder="1" applyAlignment="1">
      <alignment horizontal="left" vertical="center" wrapText="1"/>
    </xf>
    <xf numFmtId="0" fontId="94" fillId="0" borderId="5" xfId="0" applyFont="1" applyBorder="1" applyAlignment="1">
      <alignment horizontal="left" vertical="top"/>
    </xf>
    <xf numFmtId="0" fontId="95" fillId="0" borderId="5" xfId="0" applyFont="1" applyBorder="1" applyAlignment="1">
      <alignment horizontal="left" vertical="center" wrapText="1"/>
    </xf>
    <xf numFmtId="0" fontId="27" fillId="0" borderId="0" xfId="14" applyFont="1" applyAlignment="1">
      <alignment horizontal="left"/>
    </xf>
    <xf numFmtId="0" fontId="98" fillId="0" borderId="0" xfId="14" applyFont="1" applyAlignment="1">
      <alignment horizontal="left"/>
    </xf>
    <xf numFmtId="0" fontId="18" fillId="0" borderId="0" xfId="0" quotePrefix="1" applyFont="1"/>
    <xf numFmtId="0" fontId="54" fillId="0" borderId="0" xfId="0" applyFont="1" applyBorder="1" applyAlignment="1">
      <alignment horizontal="left" wrapText="1"/>
    </xf>
    <xf numFmtId="0" fontId="99" fillId="0" borderId="0" xfId="0" applyFont="1"/>
    <xf numFmtId="0" fontId="99" fillId="0" borderId="0" xfId="0" applyFont="1" applyAlignment="1">
      <alignment horizontal="left"/>
    </xf>
    <xf numFmtId="2" fontId="100" fillId="0" borderId="0" xfId="0" applyNumberFormat="1" applyFont="1" applyAlignment="1">
      <alignment horizontal="left"/>
    </xf>
    <xf numFmtId="0" fontId="100" fillId="0" borderId="0" xfId="0" applyFont="1" applyAlignment="1">
      <alignment horizontal="left"/>
    </xf>
    <xf numFmtId="0" fontId="100" fillId="0" borderId="0" xfId="0" applyFont="1"/>
    <xf numFmtId="0" fontId="99" fillId="0" borderId="0" xfId="0" applyFont="1" applyAlignment="1">
      <alignment horizontal="center"/>
    </xf>
    <xf numFmtId="0" fontId="99" fillId="0" borderId="0" xfId="0" applyFont="1" applyAlignment="1"/>
    <xf numFmtId="0" fontId="73" fillId="0" borderId="0" xfId="14" applyFont="1" applyAlignment="1">
      <alignment horizontal="left"/>
    </xf>
    <xf numFmtId="0" fontId="56" fillId="0" borderId="0" xfId="0" applyFont="1" applyAlignment="1"/>
    <xf numFmtId="0" fontId="11" fillId="0" borderId="0" xfId="0" applyFont="1" applyAlignment="1">
      <alignment horizontal="left" vertical="top" wrapText="1"/>
    </xf>
    <xf numFmtId="0" fontId="56" fillId="0" borderId="0" xfId="0" applyFont="1" applyAlignment="1"/>
    <xf numFmtId="0" fontId="17" fillId="0" borderId="0" xfId="0" applyFont="1" applyFill="1" applyAlignment="1">
      <alignment horizontal="left" vertical="top" wrapText="1" readingOrder="1"/>
    </xf>
    <xf numFmtId="0" fontId="17" fillId="0" borderId="0" xfId="0" applyFont="1" applyAlignment="1">
      <alignment horizontal="left" vertical="top" wrapText="1"/>
    </xf>
    <xf numFmtId="2" fontId="100" fillId="0" borderId="0" xfId="0" applyNumberFormat="1" applyFont="1"/>
    <xf numFmtId="0" fontId="18" fillId="0" borderId="0" xfId="0" applyFont="1" applyAlignment="1">
      <alignment horizontal="left" vertical="top" wrapText="1"/>
    </xf>
    <xf numFmtId="0" fontId="18" fillId="0" borderId="0" xfId="4" applyFont="1" applyAlignment="1">
      <alignment horizontal="left" vertical="top" wrapText="1"/>
    </xf>
    <xf numFmtId="0" fontId="75" fillId="9" borderId="0" xfId="14" applyFont="1" applyFill="1" applyBorder="1" applyAlignment="1">
      <alignment horizontal="right" wrapText="1"/>
    </xf>
    <xf numFmtId="0" fontId="78" fillId="0" borderId="0" xfId="14" applyNumberFormat="1" applyFont="1" applyFill="1" applyBorder="1" applyAlignment="1" applyProtection="1">
      <alignment horizontal="center" vertical="center" textRotation="90"/>
    </xf>
    <xf numFmtId="0" fontId="79" fillId="0" borderId="0" xfId="14" applyFont="1" applyAlignment="1">
      <alignment horizontal="center" vertical="top" wrapText="1"/>
    </xf>
    <xf numFmtId="0" fontId="79" fillId="0" borderId="0" xfId="14" applyFont="1" applyAlignment="1">
      <alignment horizontal="center" wrapText="1"/>
    </xf>
    <xf numFmtId="0" fontId="80" fillId="0" borderId="0" xfId="14" applyNumberFormat="1" applyFont="1" applyFill="1" applyBorder="1" applyAlignment="1" applyProtection="1">
      <alignment horizontal="center" wrapText="1"/>
    </xf>
    <xf numFmtId="0" fontId="25" fillId="0" borderId="0" xfId="4" applyFont="1" applyBorder="1" applyAlignment="1"/>
    <xf numFmtId="0" fontId="18" fillId="0" borderId="0" xfId="0" applyFont="1" applyBorder="1" applyAlignment="1"/>
    <xf numFmtId="0" fontId="25" fillId="0" borderId="0" xfId="4" applyFont="1" applyAlignment="1">
      <alignment vertical="top"/>
    </xf>
    <xf numFmtId="0" fontId="18" fillId="0" borderId="0" xfId="0" applyFont="1" applyAlignment="1"/>
    <xf numFmtId="0" fontId="22" fillId="0" borderId="0" xfId="0" applyFont="1" applyAlignment="1">
      <alignment horizontal="left" vertical="top" wrapText="1"/>
    </xf>
    <xf numFmtId="0" fontId="11" fillId="0" borderId="0" xfId="0" applyFont="1" applyAlignment="1">
      <alignment horizontal="left" vertical="top" wrapText="1"/>
    </xf>
    <xf numFmtId="0" fontId="25" fillId="0" borderId="0" xfId="4" applyFont="1" applyAlignment="1"/>
    <xf numFmtId="0" fontId="25" fillId="0" borderId="0" xfId="4" applyFont="1" applyBorder="1" applyAlignment="1">
      <alignment vertical="top"/>
    </xf>
    <xf numFmtId="0" fontId="68" fillId="0" borderId="0" xfId="4" applyFont="1" applyBorder="1" applyAlignment="1"/>
    <xf numFmtId="0" fontId="56" fillId="0" borderId="0" xfId="0" applyFont="1" applyAlignment="1"/>
    <xf numFmtId="0" fontId="11" fillId="10" borderId="0" xfId="4" applyFont="1" applyFill="1" applyBorder="1" applyAlignment="1">
      <alignment horizontal="left" vertical="top" wrapText="1"/>
    </xf>
    <xf numFmtId="0" fontId="65" fillId="0" borderId="0" xfId="0" applyFont="1" applyAlignment="1">
      <alignment horizontal="center"/>
    </xf>
    <xf numFmtId="0" fontId="11" fillId="10" borderId="0" xfId="0" applyFont="1" applyFill="1" applyBorder="1" applyAlignment="1">
      <alignment horizontal="left" vertical="top" wrapText="1"/>
    </xf>
    <xf numFmtId="0" fontId="88" fillId="9" borderId="0" xfId="0" applyFont="1" applyFill="1" applyBorder="1" applyAlignment="1">
      <alignment horizontal="center" wrapText="1"/>
    </xf>
    <xf numFmtId="0" fontId="88" fillId="9" borderId="6" xfId="0" applyFont="1" applyFill="1" applyBorder="1" applyAlignment="1">
      <alignment horizontal="center" wrapText="1"/>
    </xf>
    <xf numFmtId="0" fontId="88" fillId="9" borderId="0" xfId="0" applyFont="1" applyFill="1" applyBorder="1" applyAlignment="1">
      <alignment horizontal="left" wrapText="1"/>
    </xf>
    <xf numFmtId="0" fontId="88" fillId="9" borderId="6" xfId="0" applyFont="1" applyFill="1" applyBorder="1" applyAlignment="1">
      <alignment horizontal="left" wrapText="1"/>
    </xf>
    <xf numFmtId="0" fontId="18" fillId="0" borderId="0" xfId="0" applyFont="1" applyBorder="1" applyAlignment="1">
      <alignment horizontal="left" vertical="top" wrapText="1"/>
    </xf>
    <xf numFmtId="0" fontId="21" fillId="5" borderId="5" xfId="6" applyFont="1" applyFill="1" applyBorder="1" applyAlignment="1">
      <alignment horizontal="left" vertical="center" wrapText="1"/>
    </xf>
    <xf numFmtId="0" fontId="71" fillId="0" borderId="0" xfId="0" applyFont="1" applyAlignment="1">
      <alignment horizontal="left" vertical="top" wrapText="1" readingOrder="1"/>
    </xf>
    <xf numFmtId="0" fontId="71" fillId="0" borderId="0" xfId="0" applyFont="1" applyAlignment="1">
      <alignment horizontal="left" wrapText="1" readingOrder="1"/>
    </xf>
    <xf numFmtId="0" fontId="73" fillId="0" borderId="0" xfId="0" applyFont="1" applyAlignment="1">
      <alignment horizontal="left" vertical="top" readingOrder="1"/>
    </xf>
    <xf numFmtId="0" fontId="73" fillId="0" borderId="0" xfId="0" applyFont="1" applyAlignment="1">
      <alignment horizontal="left" wrapText="1" readingOrder="1"/>
    </xf>
    <xf numFmtId="0" fontId="73" fillId="0" borderId="0" xfId="0" applyFont="1" applyAlignment="1">
      <alignment horizontal="left" readingOrder="1"/>
    </xf>
    <xf numFmtId="0" fontId="11" fillId="0" borderId="0" xfId="0" applyFont="1" applyAlignment="1">
      <alignment horizontal="left" wrapText="1"/>
    </xf>
    <xf numFmtId="0" fontId="73" fillId="0" borderId="0" xfId="0" applyFont="1" applyAlignment="1">
      <alignment horizontal="left" vertical="center" readingOrder="1"/>
    </xf>
    <xf numFmtId="0" fontId="46" fillId="0" borderId="0" xfId="4" applyFont="1" applyBorder="1" applyAlignment="1">
      <alignment vertical="top"/>
    </xf>
    <xf numFmtId="0" fontId="11" fillId="0" borderId="0" xfId="0" applyFont="1" applyAlignment="1">
      <alignment horizontal="left" vertical="top"/>
    </xf>
    <xf numFmtId="0" fontId="17" fillId="0" borderId="0" xfId="0" applyFont="1" applyFill="1" applyAlignment="1">
      <alignment horizontal="left" vertical="top" wrapText="1" readingOrder="1"/>
    </xf>
    <xf numFmtId="0" fontId="56" fillId="0" borderId="0" xfId="0" applyFont="1" applyFill="1" applyAlignment="1">
      <alignment horizontal="left" vertical="top" wrapText="1"/>
    </xf>
    <xf numFmtId="0" fontId="22" fillId="0" borderId="0" xfId="0" applyFont="1" applyFill="1" applyAlignment="1">
      <alignment horizontal="right"/>
    </xf>
    <xf numFmtId="0" fontId="11" fillId="0" borderId="0" xfId="0" applyFont="1" applyFill="1" applyAlignment="1">
      <alignment horizontal="right"/>
    </xf>
    <xf numFmtId="0" fontId="17" fillId="0" borderId="0" xfId="0" applyFont="1" applyFill="1" applyAlignment="1">
      <alignment horizontal="left" wrapText="1" readingOrder="1"/>
    </xf>
    <xf numFmtId="0" fontId="73" fillId="0" borderId="0" xfId="0" applyFont="1" applyAlignment="1">
      <alignment horizontal="left" vertical="top" wrapText="1" readingOrder="1"/>
    </xf>
    <xf numFmtId="0" fontId="91" fillId="0" borderId="0" xfId="0" applyNumberFormat="1" applyFont="1" applyFill="1" applyBorder="1" applyAlignment="1" applyProtection="1">
      <alignment horizontal="left" wrapText="1" readingOrder="1"/>
    </xf>
    <xf numFmtId="0" fontId="11" fillId="0" borderId="0" xfId="6" applyFont="1" applyAlignment="1">
      <alignment horizontal="left" vertical="top" wrapText="1"/>
    </xf>
    <xf numFmtId="0" fontId="11" fillId="0" borderId="0" xfId="0" applyFont="1" applyBorder="1" applyAlignment="1">
      <alignment horizontal="center" vertical="top" wrapText="1"/>
    </xf>
    <xf numFmtId="0" fontId="11" fillId="0" borderId="0" xfId="0" applyFont="1" applyBorder="1" applyAlignment="1">
      <alignment horizontal="left" vertical="top" wrapText="1" indent="4"/>
    </xf>
    <xf numFmtId="0" fontId="11" fillId="0" borderId="0" xfId="0" applyFont="1" applyBorder="1" applyAlignment="1">
      <alignment horizontal="left" vertical="top" wrapText="1"/>
    </xf>
    <xf numFmtId="0" fontId="11" fillId="0" borderId="0" xfId="10" applyFont="1" applyAlignment="1">
      <alignment horizontal="left" vertical="top" wrapText="1"/>
    </xf>
    <xf numFmtId="0" fontId="41" fillId="0" borderId="0" xfId="10" applyFont="1" applyAlignment="1">
      <alignment horizontal="left" vertical="top" wrapText="1"/>
    </xf>
    <xf numFmtId="0" fontId="14" fillId="0" borderId="0" xfId="4" applyFont="1" applyAlignment="1">
      <alignment vertical="top" wrapText="1"/>
    </xf>
    <xf numFmtId="0" fontId="11" fillId="0" borderId="0" xfId="0" applyFont="1" applyAlignment="1">
      <alignment vertical="top" wrapText="1"/>
    </xf>
    <xf numFmtId="2" fontId="11" fillId="0" borderId="4" xfId="10" applyNumberFormat="1" applyFont="1" applyBorder="1" applyAlignment="1">
      <alignment horizontal="right"/>
    </xf>
    <xf numFmtId="0" fontId="11" fillId="0" borderId="4" xfId="10" applyFont="1" applyBorder="1" applyAlignment="1">
      <alignment horizontal="center" vertical="top" wrapText="1"/>
    </xf>
    <xf numFmtId="0" fontId="17" fillId="0" borderId="0" xfId="0" applyFont="1" applyAlignment="1">
      <alignment horizontal="left" vertical="top" wrapText="1"/>
    </xf>
    <xf numFmtId="0" fontId="11" fillId="0" borderId="0" xfId="10" applyNumberFormat="1" applyFont="1" applyAlignment="1">
      <alignment horizontal="left" vertical="top" wrapText="1"/>
    </xf>
    <xf numFmtId="2" fontId="17" fillId="0" borderId="4" xfId="10" applyNumberFormat="1" applyFont="1" applyBorder="1" applyAlignment="1">
      <alignment horizontal="right"/>
    </xf>
    <xf numFmtId="0" fontId="17" fillId="0" borderId="0" xfId="10" applyFont="1" applyAlignment="1">
      <alignment horizontal="left" vertical="top" wrapText="1"/>
    </xf>
    <xf numFmtId="0" fontId="21" fillId="0" borderId="0" xfId="0" applyFont="1" applyAlignment="1">
      <alignment horizontal="left" vertical="top" wrapText="1"/>
    </xf>
    <xf numFmtId="0" fontId="11" fillId="0" borderId="0" xfId="0" applyFont="1" applyAlignment="1">
      <alignment horizontal="left" vertical="center" wrapText="1"/>
    </xf>
    <xf numFmtId="0" fontId="17" fillId="0" borderId="0" xfId="10" applyNumberFormat="1" applyFont="1" applyAlignment="1">
      <alignment horizontal="left" vertical="top" wrapText="1"/>
    </xf>
    <xf numFmtId="0" fontId="17" fillId="0" borderId="0" xfId="10" applyNumberFormat="1" applyFont="1" applyBorder="1" applyAlignment="1">
      <alignment horizontal="left" vertical="top" wrapText="1"/>
    </xf>
    <xf numFmtId="0" fontId="37" fillId="0" borderId="15" xfId="13" applyFont="1" applyFill="1" applyBorder="1" applyAlignment="1">
      <alignment horizontal="left" vertical="top" wrapText="1"/>
    </xf>
    <xf numFmtId="0" fontId="37" fillId="0" borderId="16" xfId="13" applyFont="1" applyFill="1" applyBorder="1" applyAlignment="1">
      <alignment horizontal="left" vertical="top" wrapText="1"/>
    </xf>
    <xf numFmtId="0" fontId="37" fillId="0" borderId="17" xfId="13" applyFont="1" applyFill="1" applyBorder="1" applyAlignment="1">
      <alignment horizontal="left" vertical="top" wrapText="1"/>
    </xf>
    <xf numFmtId="0" fontId="11" fillId="0" borderId="0" xfId="10" applyFont="1" applyAlignment="1">
      <alignment horizontal="left" vertical="top" wrapText="1" indent="1"/>
    </xf>
    <xf numFmtId="0" fontId="17" fillId="0" borderId="0" xfId="10" applyFont="1" applyAlignment="1">
      <alignment horizontal="center" vertical="top" wrapText="1"/>
    </xf>
    <xf numFmtId="0" fontId="35" fillId="0" borderId="0" xfId="0" applyFont="1" applyAlignment="1">
      <alignment horizontal="left" vertical="center"/>
    </xf>
    <xf numFmtId="0" fontId="26" fillId="0" borderId="0" xfId="0" applyFont="1" applyFill="1" applyAlignment="1">
      <alignment horizontal="center" vertical="top" wrapText="1"/>
    </xf>
    <xf numFmtId="0" fontId="14" fillId="0" borderId="0" xfId="4" applyFont="1" applyAlignment="1"/>
    <xf numFmtId="0" fontId="72" fillId="0" borderId="0" xfId="0" applyFont="1" applyAlignment="1">
      <alignment horizontal="left" vertical="top" wrapText="1" readingOrder="1"/>
    </xf>
    <xf numFmtId="3" fontId="54" fillId="0" borderId="0" xfId="0" applyNumberFormat="1" applyFont="1"/>
    <xf numFmtId="3" fontId="54" fillId="0" borderId="0" xfId="0" applyNumberFormat="1" applyFont="1" applyAlignment="1">
      <alignment horizontal="left"/>
    </xf>
    <xf numFmtId="3" fontId="54" fillId="0" borderId="0" xfId="0" applyNumberFormat="1" applyFont="1" applyFill="1" applyAlignment="1">
      <alignment horizontal="center"/>
    </xf>
  </cellXfs>
  <cellStyles count="15">
    <cellStyle name="Comma" xfId="1" builtinId="3"/>
    <cellStyle name="Comma 2" xfId="2"/>
    <cellStyle name="Comma 2 2" xfId="3"/>
    <cellStyle name="Hyperlink" xfId="4" builtinId="8"/>
    <cellStyle name="Hyperlink 2" xfId="5"/>
    <cellStyle name="Normal" xfId="0" builtinId="0"/>
    <cellStyle name="Normal 2" xfId="6"/>
    <cellStyle name="Normal 2 2" xfId="14"/>
    <cellStyle name="Normal 3" xfId="12"/>
    <cellStyle name="Normal_Data_Chart_Lbs_3Indicators_Sum" xfId="7"/>
    <cellStyle name="Normal_new icd codes for aod 2" xfId="13"/>
    <cellStyle name="Normal_Q_Chart_T_Rep13Sum" xfId="8"/>
    <cellStyle name="Normal_summeasure" xfId="9"/>
    <cellStyle name="Normal_technical notes" xfId="10"/>
    <cellStyle name="Normal_Template2" xfId="11"/>
  </cellStyles>
  <dxfs count="0"/>
  <tableStyles count="0" defaultTableStyle="TableStyleMedium9" defaultPivotStyle="PivotStyleLight16"/>
  <colors>
    <mruColors>
      <color rgb="FF3333FF"/>
      <color rgb="FF16056D"/>
      <color rgb="FFEAEAEA"/>
      <color rgb="FFF2F1D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802175012034591E-2"/>
          <c:y val="7.551766138855058E-2"/>
          <c:w val="0.93993095035568675"/>
          <c:h val="0.90549531308586428"/>
        </c:manualLayout>
      </c:layout>
      <c:barChart>
        <c:barDir val="bar"/>
        <c:grouping val="clustered"/>
        <c:varyColors val="0"/>
        <c:ser>
          <c:idx val="2"/>
          <c:order val="0"/>
          <c:tx>
            <c:strRef>
              <c:f>'Interpreting Indicator Profiles'!$C$20</c:f>
              <c:strCache>
                <c:ptCount val="1"/>
                <c:pt idx="0">
                  <c:v>Standardized Scores for your locale</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9">
                  <c:v>0</c:v>
                </c:pt>
                <c:pt idx="10">
                  <c:v>0.27</c:v>
                </c:pt>
                <c:pt idx="11">
                  <c:v>-0.57999999999999996</c:v>
                </c:pt>
                <c:pt idx="12">
                  <c:v>-0.43</c:v>
                </c:pt>
              </c:numCache>
            </c:numRef>
          </c:val>
          <c:extLst>
            <c:ext xmlns:c16="http://schemas.microsoft.com/office/drawing/2014/chart" uri="{C3380CC4-5D6E-409C-BE32-E72D297353CC}">
              <c16:uniqueId val="{00000000-7280-424A-89BE-66E64A449090}"/>
            </c:ext>
          </c:extLst>
        </c:ser>
        <c:dLbls>
          <c:showLegendKey val="0"/>
          <c:showVal val="1"/>
          <c:showCatName val="0"/>
          <c:showSerName val="0"/>
          <c:showPercent val="0"/>
          <c:showBubbleSize val="0"/>
        </c:dLbls>
        <c:gapWidth val="150"/>
        <c:axId val="-38403216"/>
        <c:axId val="-38409200"/>
      </c:barChart>
      <c:catAx>
        <c:axId val="-384032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38409200"/>
        <c:crosses val="autoZero"/>
        <c:auto val="0"/>
        <c:lblAlgn val="ctr"/>
        <c:lblOffset val="100"/>
        <c:tickMarkSkip val="1"/>
        <c:noMultiLvlLbl val="0"/>
      </c:catAx>
      <c:valAx>
        <c:axId val="-38409200"/>
        <c:scaling>
          <c:orientation val="minMax"/>
          <c:max val="6"/>
          <c:min val="-6"/>
        </c:scaling>
        <c:delete val="1"/>
        <c:axPos val="b"/>
        <c:numFmt formatCode="0" sourceLinked="0"/>
        <c:majorTickMark val="out"/>
        <c:minorTickMark val="none"/>
        <c:tickLblPos val="nextTo"/>
        <c:crossAx val="-38403216"/>
        <c:crosses val="autoZero"/>
        <c:crossBetween val="between"/>
        <c:majorUnit val="1"/>
      </c:valAx>
      <c:spPr>
        <a:solidFill>
          <a:srgbClr val="FFFFFF"/>
        </a:solidFill>
        <a:ln w="25400">
          <a:noFill/>
        </a:ln>
      </c:spPr>
    </c:plotArea>
    <c:legend>
      <c:legendPos val="r"/>
      <c:layout>
        <c:manualLayout>
          <c:xMode val="edge"/>
          <c:yMode val="edge"/>
          <c:x val="5.1194499125109365E-2"/>
          <c:y val="3.3820603684056039E-2"/>
          <c:w val="0.84982935153583616"/>
          <c:h val="3.3462033462033462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landscape" horizont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Availability_of_Drugs!$A$34:$B$34</c:f>
              <c:strCache>
                <c:ptCount val="2"/>
                <c:pt idx="0">
                  <c:v>Locale 15</c:v>
                </c:pt>
              </c:strCache>
            </c:strRef>
          </c:tx>
          <c:spPr>
            <a:solidFill>
              <a:srgbClr val="1F497D">
                <a:lumMod val="40000"/>
                <a:lumOff val="60000"/>
              </a:srgbClr>
            </a:solidFill>
            <a:ln w="12700">
              <a:noFill/>
              <a:prstDash val="solid"/>
            </a:ln>
          </c:spPr>
          <c:invertIfNegative val="0"/>
          <c:cat>
            <c:numRef>
              <c:f>Availability_of_Drugs!$C$33:$N$33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Availability_of_Drugs!$P$34:$AA$34</c:f>
              <c:numCache>
                <c:formatCode>0.00</c:formatCode>
                <c:ptCount val="12"/>
                <c:pt idx="0">
                  <c:v>0.76</c:v>
                </c:pt>
                <c:pt idx="1">
                  <c:v>0.67</c:v>
                </c:pt>
                <c:pt idx="2">
                  <c:v>0.73</c:v>
                </c:pt>
                <c:pt idx="3">
                  <c:v>0.83</c:v>
                </c:pt>
                <c:pt idx="4">
                  <c:v>0.79</c:v>
                </c:pt>
                <c:pt idx="5">
                  <c:v>0.79</c:v>
                </c:pt>
                <c:pt idx="6">
                  <c:v>0.75</c:v>
                </c:pt>
                <c:pt idx="7">
                  <c:v>0.75</c:v>
                </c:pt>
                <c:pt idx="8">
                  <c:v>0.75</c:v>
                </c:pt>
                <c:pt idx="9">
                  <c:v>0.74</c:v>
                </c:pt>
                <c:pt idx="10">
                  <c:v>0.7</c:v>
                </c:pt>
                <c:pt idx="11">
                  <c:v>0.7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424"/>
        <c:axId val="-1974578880"/>
      </c:barChart>
      <c:catAx>
        <c:axId val="-1974579424"/>
        <c:scaling>
          <c:orientation val="minMax"/>
        </c:scaling>
        <c:delete val="1"/>
        <c:axPos val="b"/>
        <c:numFmt formatCode="General" sourceLinked="1"/>
        <c:majorTickMark val="out"/>
        <c:minorTickMark val="none"/>
        <c:tickLblPos val="nextTo"/>
        <c:crossAx val="-1974578880"/>
        <c:crosses val="autoZero"/>
        <c:auto val="0"/>
        <c:lblAlgn val="ctr"/>
        <c:lblOffset val="100"/>
        <c:noMultiLvlLbl val="0"/>
      </c:catAx>
      <c:valAx>
        <c:axId val="-197457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Extreme_Deprivation!$A$56</c:f>
              <c:strCache>
                <c:ptCount val="1"/>
                <c:pt idx="0">
                  <c:v>Locale 15</c:v>
                </c:pt>
              </c:strCache>
            </c:strRef>
          </c:tx>
          <c:spPr>
            <a:solidFill>
              <a:srgbClr val="1F497D">
                <a:lumMod val="40000"/>
                <a:lumOff val="60000"/>
              </a:srgbClr>
            </a:solidFill>
            <a:ln w="12700">
              <a:noFill/>
              <a:prstDash val="solid"/>
            </a:ln>
          </c:spPr>
          <c:invertIfNegative val="0"/>
          <c:cat>
            <c:numRef>
              <c:f>Extreme_Deprivation!$C$55:$N$55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Extreme_Deprivation!$P$56:$AA$56</c:f>
              <c:numCache>
                <c:formatCode>General</c:formatCode>
                <c:ptCount val="12"/>
                <c:pt idx="0">
                  <c:v>32.39</c:v>
                </c:pt>
                <c:pt idx="1">
                  <c:v>34.46</c:v>
                </c:pt>
                <c:pt idx="2">
                  <c:v>38.270000000000003</c:v>
                </c:pt>
                <c:pt idx="3">
                  <c:v>37.9</c:v>
                </c:pt>
                <c:pt idx="4">
                  <c:v>40.71</c:v>
                </c:pt>
                <c:pt idx="5">
                  <c:v>42.11</c:v>
                </c:pt>
                <c:pt idx="6">
                  <c:v>42.46</c:v>
                </c:pt>
                <c:pt idx="7">
                  <c:v>42.15</c:v>
                </c:pt>
                <c:pt idx="8">
                  <c:v>42.69</c:v>
                </c:pt>
                <c:pt idx="9">
                  <c:v>41.21</c:v>
                </c:pt>
                <c:pt idx="10">
                  <c:v>39.909999999999997</c:v>
                </c:pt>
                <c:pt idx="11">
                  <c:v>41.89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6496"/>
        <c:axId val="-1974584864"/>
      </c:barChart>
      <c:catAx>
        <c:axId val="-1974586496"/>
        <c:scaling>
          <c:orientation val="minMax"/>
        </c:scaling>
        <c:delete val="1"/>
        <c:axPos val="b"/>
        <c:numFmt formatCode="General" sourceLinked="1"/>
        <c:majorTickMark val="out"/>
        <c:minorTickMark val="none"/>
        <c:tickLblPos val="nextTo"/>
        <c:crossAx val="-1974584864"/>
        <c:crosses val="autoZero"/>
        <c:auto val="0"/>
        <c:lblAlgn val="ctr"/>
        <c:lblOffset val="100"/>
        <c:noMultiLvlLbl val="0"/>
      </c:catAx>
      <c:valAx>
        <c:axId val="-1974584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6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825-4B5A-A92C-648762906E75}"/>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825-4B5A-A92C-648762906E75}"/>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825-4B5A-A92C-648762906E75}"/>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825-4B5A-A92C-648762906E75}"/>
            </c:ext>
          </c:extLst>
        </c:ser>
        <c:dLbls>
          <c:showLegendKey val="0"/>
          <c:showVal val="0"/>
          <c:showCatName val="0"/>
          <c:showSerName val="0"/>
          <c:showPercent val="0"/>
          <c:showBubbleSize val="0"/>
        </c:dLbls>
        <c:marker val="1"/>
        <c:smooth val="0"/>
        <c:axId val="-1974573984"/>
        <c:axId val="-1974583232"/>
      </c:lineChart>
      <c:catAx>
        <c:axId val="-1974573984"/>
        <c:scaling>
          <c:orientation val="minMax"/>
        </c:scaling>
        <c:delete val="1"/>
        <c:axPos val="b"/>
        <c:majorTickMark val="out"/>
        <c:minorTickMark val="none"/>
        <c:tickLblPos val="nextTo"/>
        <c:crossAx val="-1974583232"/>
        <c:crosses val="autoZero"/>
        <c:auto val="0"/>
        <c:lblAlgn val="ctr"/>
        <c:lblOffset val="100"/>
        <c:noMultiLvlLbl val="0"/>
      </c:catAx>
      <c:valAx>
        <c:axId val="-197458323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73984"/>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Extreme_Deprivation!$A$13</c:f>
              <c:strCache>
                <c:ptCount val="1"/>
                <c:pt idx="0">
                  <c:v>Locale 15</c:v>
                </c:pt>
              </c:strCache>
            </c:strRef>
          </c:tx>
          <c:spPr>
            <a:solidFill>
              <a:srgbClr val="1F497D">
                <a:lumMod val="40000"/>
                <a:lumOff val="60000"/>
              </a:srgbClr>
            </a:solidFill>
            <a:ln w="12700">
              <a:noFill/>
              <a:prstDash val="solid"/>
            </a:ln>
          </c:spPr>
          <c:invertIfNegative val="0"/>
          <c:val>
            <c:numRef>
              <c:f>Extreme_Deprivation!$P$13:$AA$13</c:f>
              <c:numCache>
                <c:formatCode>General</c:formatCode>
                <c:ptCount val="12"/>
                <c:pt idx="0">
                  <c:v>9.98</c:v>
                </c:pt>
                <c:pt idx="1">
                  <c:v>11.92</c:v>
                </c:pt>
                <c:pt idx="2">
                  <c:v>14.32</c:v>
                </c:pt>
                <c:pt idx="3">
                  <c:v>16.21</c:v>
                </c:pt>
                <c:pt idx="4">
                  <c:v>17.07</c:v>
                </c:pt>
                <c:pt idx="5">
                  <c:v>17.309999999999999</c:v>
                </c:pt>
                <c:pt idx="6">
                  <c:v>17.100000000000001</c:v>
                </c:pt>
                <c:pt idx="7">
                  <c:v>16.350000000000001</c:v>
                </c:pt>
                <c:pt idx="8">
                  <c:v>15.47</c:v>
                </c:pt>
                <c:pt idx="9">
                  <c:v>15.87</c:v>
                </c:pt>
                <c:pt idx="10">
                  <c:v>15.04</c:v>
                </c:pt>
                <c:pt idx="11">
                  <c:v>13.44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9216"/>
        <c:axId val="-1974577792"/>
      </c:barChart>
      <c:catAx>
        <c:axId val="-1974589216"/>
        <c:scaling>
          <c:orientation val="minMax"/>
        </c:scaling>
        <c:delete val="1"/>
        <c:axPos val="b"/>
        <c:numFmt formatCode="General" sourceLinked="1"/>
        <c:majorTickMark val="out"/>
        <c:minorTickMark val="none"/>
        <c:tickLblPos val="nextTo"/>
        <c:crossAx val="-1974577792"/>
        <c:crosses val="autoZero"/>
        <c:auto val="0"/>
        <c:lblAlgn val="ctr"/>
        <c:lblOffset val="100"/>
        <c:noMultiLvlLbl val="0"/>
      </c:catAx>
      <c:valAx>
        <c:axId val="-19745777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9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Extreme_Deprivation!$A$34</c:f>
              <c:strCache>
                <c:ptCount val="1"/>
                <c:pt idx="0">
                  <c:v>Locale 15</c:v>
                </c:pt>
              </c:strCache>
            </c:strRef>
          </c:tx>
          <c:spPr>
            <a:solidFill>
              <a:srgbClr val="1F497D">
                <a:lumMod val="40000"/>
                <a:lumOff val="60000"/>
              </a:srgbClr>
            </a:solidFill>
            <a:ln w="12700">
              <a:noFill/>
              <a:prstDash val="solid"/>
            </a:ln>
          </c:spPr>
          <c:invertIfNegative val="0"/>
          <c:cat>
            <c:numRef>
              <c:f>Extreme_Deprivation!$C$33:$N$33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Extreme_Deprivation!$P$34:$AA$34</c:f>
              <c:numCache>
                <c:formatCode>General</c:formatCode>
                <c:ptCount val="12"/>
                <c:pt idx="0">
                  <c:v>8.1300000000000008</c:v>
                </c:pt>
                <c:pt idx="1">
                  <c:v>7.66</c:v>
                </c:pt>
                <c:pt idx="2">
                  <c:v>8.1</c:v>
                </c:pt>
                <c:pt idx="3">
                  <c:v>8</c:v>
                </c:pt>
                <c:pt idx="4">
                  <c:v>6.55</c:v>
                </c:pt>
                <c:pt idx="5">
                  <c:v>5.57</c:v>
                </c:pt>
                <c:pt idx="6">
                  <c:v>5.0199999999999996</c:v>
                </c:pt>
                <c:pt idx="7">
                  <c:v>4.04</c:v>
                </c:pt>
                <c:pt idx="8">
                  <c:v>3.55</c:v>
                </c:pt>
                <c:pt idx="9">
                  <c:v>4.0199999999999996</c:v>
                </c:pt>
                <c:pt idx="10">
                  <c:v>4.21</c:v>
                </c:pt>
                <c:pt idx="11">
                  <c:v>3.58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88672"/>
        <c:axId val="-1974585952"/>
      </c:barChart>
      <c:catAx>
        <c:axId val="-1974588672"/>
        <c:scaling>
          <c:orientation val="minMax"/>
        </c:scaling>
        <c:delete val="1"/>
        <c:axPos val="b"/>
        <c:numFmt formatCode="General" sourceLinked="1"/>
        <c:majorTickMark val="out"/>
        <c:minorTickMark val="none"/>
        <c:tickLblPos val="nextTo"/>
        <c:crossAx val="-1974585952"/>
        <c:crosses val="autoZero"/>
        <c:auto val="0"/>
        <c:lblAlgn val="ctr"/>
        <c:lblOffset val="100"/>
        <c:noMultiLvlLbl val="0"/>
      </c:catAx>
      <c:valAx>
        <c:axId val="-1974585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88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F555-46BC-9145-0AB2553148FB}"/>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F555-46BC-9145-0AB2553148FB}"/>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F555-46BC-9145-0AB2553148FB}"/>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F555-46BC-9145-0AB2553148FB}"/>
            </c:ext>
          </c:extLst>
        </c:ser>
        <c:dLbls>
          <c:showLegendKey val="0"/>
          <c:showVal val="0"/>
          <c:showCatName val="0"/>
          <c:showSerName val="0"/>
          <c:showPercent val="0"/>
          <c:showBubbleSize val="0"/>
        </c:dLbls>
        <c:marker val="1"/>
        <c:smooth val="0"/>
        <c:axId val="-1974583776"/>
        <c:axId val="-1974582688"/>
      </c:lineChart>
      <c:catAx>
        <c:axId val="-1974583776"/>
        <c:scaling>
          <c:orientation val="minMax"/>
        </c:scaling>
        <c:delete val="1"/>
        <c:axPos val="b"/>
        <c:majorTickMark val="out"/>
        <c:minorTickMark val="none"/>
        <c:tickLblPos val="nextTo"/>
        <c:crossAx val="-1974582688"/>
        <c:crosses val="autoZero"/>
        <c:auto val="0"/>
        <c:lblAlgn val="ctr"/>
        <c:lblOffset val="100"/>
        <c:noMultiLvlLbl val="0"/>
      </c:catAx>
      <c:valAx>
        <c:axId val="-197458268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458377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86742546652368"/>
        </c:manualLayout>
      </c:layout>
      <c:barChart>
        <c:barDir val="col"/>
        <c:grouping val="clustered"/>
        <c:varyColors val="0"/>
        <c:ser>
          <c:idx val="3"/>
          <c:order val="0"/>
          <c:tx>
            <c:strRef>
              <c:f>Adult_AntiSocial_Behavior!$A$56:$B$56</c:f>
              <c:strCache>
                <c:ptCount val="2"/>
                <c:pt idx="0">
                  <c:v>Locale 15</c:v>
                </c:pt>
              </c:strCache>
            </c:strRef>
          </c:tx>
          <c:spPr>
            <a:solidFill>
              <a:srgbClr val="1F497D">
                <a:lumMod val="40000"/>
                <a:lumOff val="60000"/>
              </a:srgbClr>
            </a:solidFill>
            <a:ln w="12700">
              <a:noFill/>
              <a:prstDash val="solid"/>
            </a:ln>
          </c:spPr>
          <c:invertIfNegative val="0"/>
          <c:cat>
            <c:numRef>
              <c:f>Adult_AntiSocial_Behavior!$C$55:$N$55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4579968"/>
        <c:axId val="-1973599408"/>
      </c:barChart>
      <c:catAx>
        <c:axId val="-1974579968"/>
        <c:scaling>
          <c:orientation val="minMax"/>
        </c:scaling>
        <c:delete val="1"/>
        <c:axPos val="b"/>
        <c:numFmt formatCode="General" sourceLinked="1"/>
        <c:majorTickMark val="out"/>
        <c:minorTickMark val="none"/>
        <c:tickLblPos val="nextTo"/>
        <c:crossAx val="-1973599408"/>
        <c:crosses val="autoZero"/>
        <c:auto val="0"/>
        <c:lblAlgn val="ctr"/>
        <c:lblOffset val="100"/>
        <c:noMultiLvlLbl val="0"/>
      </c:catAx>
      <c:valAx>
        <c:axId val="-1973599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45799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4443792321415609"/>
        </c:manualLayout>
      </c:layout>
      <c:barChart>
        <c:barDir val="col"/>
        <c:grouping val="clustered"/>
        <c:varyColors val="0"/>
        <c:ser>
          <c:idx val="3"/>
          <c:order val="0"/>
          <c:tx>
            <c:strRef>
              <c:f>Adult_AntiSocial_Behavior!$A$78:$B$78</c:f>
              <c:strCache>
                <c:ptCount val="2"/>
                <c:pt idx="0">
                  <c:v>Locale 15</c:v>
                </c:pt>
              </c:strCache>
            </c:strRef>
          </c:tx>
          <c:spPr>
            <a:solidFill>
              <a:srgbClr val="1F497D">
                <a:lumMod val="40000"/>
                <a:lumOff val="60000"/>
              </a:srgbClr>
            </a:solidFill>
            <a:ln w="12700">
              <a:noFill/>
              <a:prstDash val="solid"/>
            </a:ln>
          </c:spPr>
          <c:invertIfNegative val="0"/>
          <c:cat>
            <c:numRef>
              <c:f>Adult_AntiSocial_Behavior!$C$77:$N$77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596144"/>
        <c:axId val="-1973605936"/>
      </c:barChart>
      <c:catAx>
        <c:axId val="-1973596144"/>
        <c:scaling>
          <c:orientation val="minMax"/>
        </c:scaling>
        <c:delete val="1"/>
        <c:axPos val="b"/>
        <c:numFmt formatCode="General" sourceLinked="1"/>
        <c:majorTickMark val="out"/>
        <c:minorTickMark val="none"/>
        <c:tickLblPos val="nextTo"/>
        <c:crossAx val="-1973605936"/>
        <c:crosses val="autoZero"/>
        <c:auto val="0"/>
        <c:lblAlgn val="ctr"/>
        <c:lblOffset val="100"/>
        <c:noMultiLvlLbl val="0"/>
      </c:catAx>
      <c:valAx>
        <c:axId val="-1973605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596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594150864554326"/>
        </c:manualLayout>
      </c:layout>
      <c:barChart>
        <c:barDir val="col"/>
        <c:grouping val="clustered"/>
        <c:varyColors val="0"/>
        <c:ser>
          <c:idx val="3"/>
          <c:order val="0"/>
          <c:tx>
            <c:strRef>
              <c:f>Adult_AntiSocial_Behavior!$A$13</c:f>
              <c:strCache>
                <c:ptCount val="1"/>
                <c:pt idx="0">
                  <c:v>Locale 15</c:v>
                </c:pt>
              </c:strCache>
            </c:strRef>
          </c:tx>
          <c:spPr>
            <a:solidFill>
              <a:srgbClr val="1F497D">
                <a:lumMod val="40000"/>
                <a:lumOff val="60000"/>
              </a:srgbClr>
            </a:solidFill>
            <a:ln w="12700">
              <a:noFill/>
              <a:prstDash val="solid"/>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8.07</c:v>
                </c:pt>
                <c:pt idx="1">
                  <c:v>8.33</c:v>
                </c:pt>
                <c:pt idx="2">
                  <c:v>12.17</c:v>
                </c:pt>
                <c:pt idx="3">
                  <c:v>9.8800000000000008</c:v>
                </c:pt>
                <c:pt idx="4">
                  <c:v>12.11</c:v>
                </c:pt>
                <c:pt idx="5">
                  <c:v>11.24</c:v>
                </c:pt>
                <c:pt idx="6">
                  <c:v>11.72</c:v>
                </c:pt>
                <c:pt idx="7">
                  <c:v>11.91</c:v>
                </c:pt>
                <c:pt idx="8">
                  <c:v>13.4</c:v>
                </c:pt>
                <c:pt idx="9">
                  <c:v>10.83</c:v>
                </c:pt>
                <c:pt idx="10">
                  <c:v>12.42</c:v>
                </c:pt>
                <c:pt idx="11">
                  <c:v>12.37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9200"/>
        <c:axId val="-1973598320"/>
      </c:barChart>
      <c:catAx>
        <c:axId val="-1973609200"/>
        <c:scaling>
          <c:orientation val="minMax"/>
        </c:scaling>
        <c:delete val="1"/>
        <c:axPos val="b"/>
        <c:numFmt formatCode="General" sourceLinked="1"/>
        <c:majorTickMark val="out"/>
        <c:minorTickMark val="none"/>
        <c:tickLblPos val="nextTo"/>
        <c:crossAx val="-1973598320"/>
        <c:crosses val="autoZero"/>
        <c:auto val="0"/>
        <c:lblAlgn val="ctr"/>
        <c:lblOffset val="100"/>
        <c:noMultiLvlLbl val="0"/>
      </c:catAx>
      <c:valAx>
        <c:axId val="-1973598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920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3435357924657758"/>
        </c:manualLayout>
      </c:layout>
      <c:barChart>
        <c:barDir val="col"/>
        <c:grouping val="clustered"/>
        <c:varyColors val="0"/>
        <c:ser>
          <c:idx val="3"/>
          <c:order val="0"/>
          <c:tx>
            <c:strRef>
              <c:f>Adult_AntiSocial_Behavior!$A$34:$B$34</c:f>
              <c:strCache>
                <c:ptCount val="2"/>
                <c:pt idx="0">
                  <c:v>Locale 15</c:v>
                </c:pt>
              </c:strCache>
            </c:strRef>
          </c:tx>
          <c:spPr>
            <a:solidFill>
              <a:srgbClr val="1F497D">
                <a:lumMod val="40000"/>
                <a:lumOff val="60000"/>
              </a:srgbClr>
            </a:solidFill>
            <a:ln w="12700">
              <a:noFill/>
              <a:prstDash val="solid"/>
            </a:ln>
          </c:spPr>
          <c:invertIfNegative val="0"/>
          <c:cat>
            <c:numRef>
              <c:f>Adult_AntiSocial_Behavior!$C$33:$N$33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Adult_AntiSocial_Behavior!$P$34:$AA$34</c:f>
              <c:numCache>
                <c:formatCode>0.00</c:formatCode>
                <c:ptCount val="12"/>
                <c:pt idx="0">
                  <c:v>8.2899999999999991</c:v>
                </c:pt>
                <c:pt idx="1">
                  <c:v>10.43</c:v>
                </c:pt>
                <c:pt idx="2">
                  <c:v>10.47</c:v>
                </c:pt>
                <c:pt idx="3">
                  <c:v>9.33</c:v>
                </c:pt>
                <c:pt idx="4">
                  <c:v>9.81</c:v>
                </c:pt>
                <c:pt idx="5">
                  <c:v>8.59</c:v>
                </c:pt>
                <c:pt idx="6">
                  <c:v>7.82</c:v>
                </c:pt>
                <c:pt idx="7">
                  <c:v>8.02</c:v>
                </c:pt>
                <c:pt idx="8">
                  <c:v>9.5299999999999994</c:v>
                </c:pt>
                <c:pt idx="9">
                  <c:v>11.64</c:v>
                </c:pt>
                <c:pt idx="10">
                  <c:v>12.07</c:v>
                </c:pt>
                <c:pt idx="11">
                  <c:v>11.49</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672"/>
        <c:axId val="-1973601040"/>
      </c:barChart>
      <c:catAx>
        <c:axId val="-1973602672"/>
        <c:scaling>
          <c:orientation val="minMax"/>
        </c:scaling>
        <c:delete val="1"/>
        <c:axPos val="b"/>
        <c:numFmt formatCode="General" sourceLinked="1"/>
        <c:majorTickMark val="out"/>
        <c:minorTickMark val="none"/>
        <c:tickLblPos val="nextTo"/>
        <c:crossAx val="-1973601040"/>
        <c:crosses val="autoZero"/>
        <c:auto val="0"/>
        <c:lblAlgn val="ctr"/>
        <c:lblOffset val="100"/>
        <c:noMultiLvlLbl val="0"/>
      </c:catAx>
      <c:valAx>
        <c:axId val="-197360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'Interpreting Trend Charts'!$A$69</c:f>
              <c:strCache>
                <c:ptCount val="1"/>
                <c:pt idx="0">
                  <c:v>Your Locale</c:v>
                </c:pt>
              </c:strCache>
            </c:strRef>
          </c:tx>
          <c:spPr>
            <a:solidFill>
              <a:srgbClr val="1F497D">
                <a:lumMod val="40000"/>
                <a:lumOff val="60000"/>
              </a:srgbClr>
            </a:solidFill>
            <a:ln w="12700">
              <a:noFill/>
              <a:prstDash val="solid"/>
            </a:ln>
          </c:spPr>
          <c:invertIfNegative val="0"/>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77534144"/>
        <c:axId val="-1975675024"/>
      </c:barChart>
      <c:catAx>
        <c:axId val="-77534144"/>
        <c:scaling>
          <c:orientation val="minMax"/>
        </c:scaling>
        <c:delete val="1"/>
        <c:axPos val="b"/>
        <c:numFmt formatCode="General" sourceLinked="1"/>
        <c:majorTickMark val="out"/>
        <c:minorTickMark val="none"/>
        <c:tickLblPos val="nextTo"/>
        <c:crossAx val="-1975675024"/>
        <c:crosses val="autoZero"/>
        <c:auto val="0"/>
        <c:lblAlgn val="ctr"/>
        <c:lblOffset val="100"/>
        <c:noMultiLvlLbl val="0"/>
      </c:catAx>
      <c:valAx>
        <c:axId val="-1975675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77534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2935189410201824"/>
        </c:manualLayout>
      </c:layout>
      <c:barChart>
        <c:barDir val="col"/>
        <c:grouping val="clustered"/>
        <c:varyColors val="0"/>
        <c:ser>
          <c:idx val="3"/>
          <c:order val="0"/>
          <c:tx>
            <c:strRef>
              <c:f>Adult_AntiSocial_Behavior!$A$100:$B$100</c:f>
              <c:strCache>
                <c:ptCount val="2"/>
                <c:pt idx="0">
                  <c:v>Locale 15</c:v>
                </c:pt>
              </c:strCache>
            </c:strRef>
          </c:tx>
          <c:spPr>
            <a:solidFill>
              <a:srgbClr val="1F497D">
                <a:lumMod val="40000"/>
                <a:lumOff val="60000"/>
              </a:srgbClr>
            </a:solidFill>
            <a:ln w="12700">
              <a:noFill/>
              <a:prstDash val="solid"/>
            </a:ln>
          </c:spPr>
          <c:invertIfNegative val="0"/>
          <c:cat>
            <c:numRef>
              <c:f>Adult_AntiSocial_Behavior!$C$99:$N$99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3760"/>
        <c:axId val="-1973604848"/>
      </c:barChart>
      <c:catAx>
        <c:axId val="-1973603760"/>
        <c:scaling>
          <c:orientation val="minMax"/>
        </c:scaling>
        <c:delete val="1"/>
        <c:axPos val="b"/>
        <c:numFmt formatCode="General" sourceLinked="1"/>
        <c:majorTickMark val="out"/>
        <c:minorTickMark val="none"/>
        <c:tickLblPos val="nextTo"/>
        <c:crossAx val="-1973604848"/>
        <c:crosses val="autoZero"/>
        <c:auto val="0"/>
        <c:lblAlgn val="ctr"/>
        <c:lblOffset val="100"/>
        <c:noMultiLvlLbl val="0"/>
      </c:catAx>
      <c:valAx>
        <c:axId val="-19736048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376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Family_Problems!$A$13:$B$13</c:f>
              <c:strCache>
                <c:ptCount val="2"/>
                <c:pt idx="0">
                  <c:v>Locale 15</c:v>
                </c:pt>
              </c:strCache>
            </c:strRef>
          </c:tx>
          <c:spPr>
            <a:solidFill>
              <a:srgbClr val="1F497D">
                <a:lumMod val="40000"/>
                <a:lumOff val="60000"/>
              </a:srgbClr>
            </a:solidFill>
            <a:ln w="12700">
              <a:noFill/>
              <a:prstDash val="solid"/>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28.47</c:v>
                </c:pt>
                <c:pt idx="1">
                  <c:v>29.36</c:v>
                </c:pt>
                <c:pt idx="2">
                  <c:v>29.14</c:v>
                </c:pt>
                <c:pt idx="3">
                  <c:v>24.98</c:v>
                </c:pt>
                <c:pt idx="4">
                  <c:v>27.91</c:v>
                </c:pt>
                <c:pt idx="5">
                  <c:v>26.2</c:v>
                </c:pt>
                <c:pt idx="6">
                  <c:v>21.23</c:v>
                </c:pt>
                <c:pt idx="7">
                  <c:v>24.29</c:v>
                </c:pt>
                <c:pt idx="8">
                  <c:v>26.67</c:v>
                </c:pt>
                <c:pt idx="9">
                  <c:v>37.869999999999997</c:v>
                </c:pt>
                <c:pt idx="10">
                  <c:v>33.79</c:v>
                </c:pt>
                <c:pt idx="11">
                  <c:v>36.07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2128"/>
        <c:axId val="-1973604304"/>
      </c:barChart>
      <c:catAx>
        <c:axId val="-1973602128"/>
        <c:scaling>
          <c:orientation val="minMax"/>
        </c:scaling>
        <c:delete val="1"/>
        <c:axPos val="b"/>
        <c:numFmt formatCode="General" sourceLinked="1"/>
        <c:majorTickMark val="out"/>
        <c:minorTickMark val="none"/>
        <c:tickLblPos val="nextTo"/>
        <c:crossAx val="-1973604304"/>
        <c:crosses val="autoZero"/>
        <c:auto val="0"/>
        <c:lblAlgn val="ctr"/>
        <c:lblOffset val="100"/>
        <c:noMultiLvlLbl val="0"/>
      </c:catAx>
      <c:valAx>
        <c:axId val="-19736043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21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Academic_Achievement!$A$13:$B$13</c:f>
              <c:strCache>
                <c:ptCount val="2"/>
                <c:pt idx="0">
                  <c:v>Locale 15</c:v>
                </c:pt>
              </c:strCache>
            </c:strRef>
          </c:tx>
          <c:spPr>
            <a:solidFill>
              <a:srgbClr val="1F497D">
                <a:lumMod val="40000"/>
                <a:lumOff val="60000"/>
              </a:srgbClr>
            </a:solidFill>
            <a:ln w="12700">
              <a:noFill/>
              <a:prstDash val="solid"/>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66.819999999999993</c:v>
                </c:pt>
                <c:pt idx="1">
                  <c:v>75.319999999999993</c:v>
                </c:pt>
                <c:pt idx="2">
                  <c:v>74.12</c:v>
                </c:pt>
                <c:pt idx="3">
                  <c:v>48.14</c:v>
                </c:pt>
                <c:pt idx="4">
                  <c:v>52.13</c:v>
                </c:pt>
                <c:pt idx="5">
                  <c:v>19.670000000000002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0496"/>
        <c:axId val="-1973599952"/>
      </c:barChart>
      <c:catAx>
        <c:axId val="-1973600496"/>
        <c:scaling>
          <c:orientation val="minMax"/>
        </c:scaling>
        <c:delete val="1"/>
        <c:axPos val="b"/>
        <c:numFmt formatCode="General" sourceLinked="1"/>
        <c:majorTickMark val="out"/>
        <c:minorTickMark val="none"/>
        <c:tickLblPos val="nextTo"/>
        <c:crossAx val="-1973599952"/>
        <c:crosses val="autoZero"/>
        <c:auto val="0"/>
        <c:lblAlgn val="ctr"/>
        <c:lblOffset val="100"/>
        <c:noMultiLvlLbl val="0"/>
      </c:catAx>
      <c:valAx>
        <c:axId val="-19735999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04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Academic_Achievement!$A$34:$B$34</c:f>
              <c:strCache>
                <c:ptCount val="2"/>
                <c:pt idx="0">
                  <c:v>Locale 15</c:v>
                </c:pt>
              </c:strCache>
            </c:strRef>
          </c:tx>
          <c:spPr>
            <a:solidFill>
              <a:srgbClr val="1F497D">
                <a:lumMod val="40000"/>
                <a:lumOff val="60000"/>
              </a:srgbClr>
            </a:solidFill>
            <a:ln w="12700">
              <a:noFill/>
              <a:prstDash val="solid"/>
            </a:ln>
          </c:spPr>
          <c:invertIfNegative val="0"/>
          <c:cat>
            <c:numRef>
              <c:f>Academic_Achievement!$C$33:$N$33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Academic_Achievement!$P$34:$AA$34</c:f>
              <c:numCache>
                <c:formatCode>0.0</c:formatCode>
                <c:ptCount val="12"/>
                <c:pt idx="0">
                  <c:v>50.64</c:v>
                </c:pt>
                <c:pt idx="1">
                  <c:v>54.97</c:v>
                </c:pt>
                <c:pt idx="2">
                  <c:v>55.19</c:v>
                </c:pt>
                <c:pt idx="3">
                  <c:v>53.26</c:v>
                </c:pt>
                <c:pt idx="4">
                  <c:v>47.73</c:v>
                </c:pt>
                <c:pt idx="5">
                  <c:v>48.61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3607568"/>
        <c:axId val="-1973607024"/>
      </c:barChart>
      <c:catAx>
        <c:axId val="-1973607568"/>
        <c:scaling>
          <c:orientation val="minMax"/>
        </c:scaling>
        <c:delete val="1"/>
        <c:axPos val="b"/>
        <c:numFmt formatCode="General" sourceLinked="1"/>
        <c:majorTickMark val="out"/>
        <c:minorTickMark val="none"/>
        <c:tickLblPos val="nextTo"/>
        <c:crossAx val="-1973607024"/>
        <c:crosses val="autoZero"/>
        <c:auto val="0"/>
        <c:lblAlgn val="ctr"/>
        <c:lblOffset val="100"/>
        <c:noMultiLvlLbl val="0"/>
      </c:catAx>
      <c:valAx>
        <c:axId val="-1973607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36075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Academic_Achievement!$A$56:$B$56</c:f>
              <c:strCache>
                <c:ptCount val="2"/>
                <c:pt idx="0">
                  <c:v>Locale 15</c:v>
                </c:pt>
              </c:strCache>
            </c:strRef>
          </c:tx>
          <c:spPr>
            <a:solidFill>
              <a:srgbClr val="1F497D">
                <a:lumMod val="40000"/>
                <a:lumOff val="60000"/>
              </a:srgbClr>
            </a:solidFill>
            <a:ln w="12700">
              <a:noFill/>
              <a:prstDash val="solid"/>
            </a:ln>
          </c:spPr>
          <c:invertIfNegative val="0"/>
          <c:cat>
            <c:numRef>
              <c:f>Academic_Achievement!$C$55:$N$55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Academic_Achievement!$P$56:$AA$56</c:f>
              <c:numCache>
                <c:formatCode>0.0</c:formatCode>
                <c:ptCount val="12"/>
                <c:pt idx="0">
                  <c:v>47.08</c:v>
                </c:pt>
                <c:pt idx="1">
                  <c:v>45.68</c:v>
                </c:pt>
                <c:pt idx="2">
                  <c:v>57.96</c:v>
                </c:pt>
                <c:pt idx="3">
                  <c:v>46.86</c:v>
                </c:pt>
                <c:pt idx="4">
                  <c:v>42.63</c:v>
                </c:pt>
                <c:pt idx="5">
                  <c:v>35.86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5072"/>
        <c:axId val="-1972352896"/>
      </c:barChart>
      <c:catAx>
        <c:axId val="-1972355072"/>
        <c:scaling>
          <c:orientation val="minMax"/>
        </c:scaling>
        <c:delete val="1"/>
        <c:axPos val="b"/>
        <c:numFmt formatCode="General" sourceLinked="1"/>
        <c:majorTickMark val="out"/>
        <c:minorTickMark val="none"/>
        <c:tickLblPos val="nextTo"/>
        <c:crossAx val="-1972352896"/>
        <c:crosses val="autoZero"/>
        <c:auto val="0"/>
        <c:lblAlgn val="ctr"/>
        <c:lblOffset val="100"/>
        <c:noMultiLvlLbl val="0"/>
      </c:catAx>
      <c:valAx>
        <c:axId val="-19723528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50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Academic_Achievement!$A$78:$B$78</c:f>
              <c:strCache>
                <c:ptCount val="2"/>
                <c:pt idx="0">
                  <c:v>Locale 15</c:v>
                </c:pt>
              </c:strCache>
            </c:strRef>
          </c:tx>
          <c:spPr>
            <a:solidFill>
              <a:srgbClr val="1F497D">
                <a:lumMod val="40000"/>
                <a:lumOff val="60000"/>
              </a:srgbClr>
            </a:solidFill>
            <a:ln w="12700">
              <a:noFill/>
              <a:prstDash val="solid"/>
            </a:ln>
          </c:spPr>
          <c:invertIfNegative val="0"/>
          <c:cat>
            <c:numRef>
              <c:f>Academic_Achievement!$C$77:$N$77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Academic_Achievement!$P$78:$AA$78</c:f>
              <c:numCache>
                <c:formatCode>0.0</c:formatCode>
                <c:ptCount val="12"/>
                <c:pt idx="0">
                  <c:v>12.13</c:v>
                </c:pt>
                <c:pt idx="1">
                  <c:v>11.97</c:v>
                </c:pt>
                <c:pt idx="2">
                  <c:v>14.44</c:v>
                </c:pt>
                <c:pt idx="3">
                  <c:v>11.71</c:v>
                </c:pt>
                <c:pt idx="4">
                  <c:v>9.35</c:v>
                </c:pt>
                <c:pt idx="5">
                  <c:v>14.6</c:v>
                </c:pt>
                <c:pt idx="6">
                  <c:v>13.04</c:v>
                </c:pt>
                <c:pt idx="7">
                  <c:v>10.67</c:v>
                </c:pt>
                <c:pt idx="8">
                  <c:v>13.97</c:v>
                </c:pt>
                <c:pt idx="9">
                  <c:v>23.39</c:v>
                </c:pt>
                <c:pt idx="10">
                  <c:v>12.74</c:v>
                </c:pt>
                <c:pt idx="11">
                  <c:v>25.06</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4864"/>
        <c:axId val="-1972359424"/>
      </c:barChart>
      <c:catAx>
        <c:axId val="-1972364864"/>
        <c:scaling>
          <c:orientation val="minMax"/>
        </c:scaling>
        <c:delete val="1"/>
        <c:axPos val="b"/>
        <c:numFmt formatCode="General" sourceLinked="1"/>
        <c:majorTickMark val="out"/>
        <c:minorTickMark val="none"/>
        <c:tickLblPos val="nextTo"/>
        <c:crossAx val="-1972359424"/>
        <c:crosses val="autoZero"/>
        <c:auto val="0"/>
        <c:lblAlgn val="ctr"/>
        <c:lblOffset val="100"/>
        <c:noMultiLvlLbl val="0"/>
      </c:catAx>
      <c:valAx>
        <c:axId val="-19723594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4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Academic_Achievement!$A$100</c:f>
              <c:strCache>
                <c:ptCount val="1"/>
                <c:pt idx="0">
                  <c:v>Locale 15</c:v>
                </c:pt>
              </c:strCache>
            </c:strRef>
          </c:tx>
          <c:spPr>
            <a:solidFill>
              <a:srgbClr val="1F497D">
                <a:lumMod val="40000"/>
                <a:lumOff val="60000"/>
              </a:srgbClr>
            </a:solidFill>
            <a:ln w="12700">
              <a:noFill/>
              <a:prstDash val="solid"/>
            </a:ln>
          </c:spPr>
          <c:invertIfNegative val="0"/>
          <c:cat>
            <c:numRef>
              <c:f>Academic_Achievement!$C$99:$N$99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Academic_Achievement!$P$100:$AA$100</c:f>
              <c:numCache>
                <c:formatCode>0.0</c:formatCode>
                <c:ptCount val="12"/>
                <c:pt idx="0">
                  <c:v>5</c:v>
                </c:pt>
                <c:pt idx="1">
                  <c:v>5</c:v>
                </c:pt>
                <c:pt idx="2">
                  <c:v>5</c:v>
                </c:pt>
                <c:pt idx="3">
                  <c:v>5</c:v>
                </c:pt>
                <c:pt idx="4">
                  <c:v>5</c:v>
                </c:pt>
                <c:pt idx="5">
                  <c:v>5</c:v>
                </c:pt>
                <c:pt idx="8">
                  <c:v>5</c:v>
                </c:pt>
                <c:pt idx="9">
                  <c:v>5.24</c:v>
                </c:pt>
                <c:pt idx="10">
                  <c:v>10.33</c:v>
                </c:pt>
                <c:pt idx="11">
                  <c:v>10.92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4528"/>
        <c:axId val="-1972350720"/>
      </c:barChart>
      <c:catAx>
        <c:axId val="-1972354528"/>
        <c:scaling>
          <c:orientation val="minMax"/>
        </c:scaling>
        <c:delete val="1"/>
        <c:axPos val="b"/>
        <c:numFmt formatCode="General" sourceLinked="1"/>
        <c:majorTickMark val="out"/>
        <c:minorTickMark val="none"/>
        <c:tickLblPos val="nextTo"/>
        <c:crossAx val="-1972350720"/>
        <c:crosses val="autoZero"/>
        <c:auto val="0"/>
        <c:lblAlgn val="ctr"/>
        <c:lblOffset val="100"/>
        <c:noMultiLvlLbl val="0"/>
      </c:catAx>
      <c:valAx>
        <c:axId val="-19723507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452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Academic_Achievement!$A$122</c:f>
              <c:strCache>
                <c:ptCount val="1"/>
                <c:pt idx="0">
                  <c:v>Locale 15</c:v>
                </c:pt>
              </c:strCache>
            </c:strRef>
          </c:tx>
          <c:spPr>
            <a:solidFill>
              <a:srgbClr val="1F497D">
                <a:lumMod val="40000"/>
                <a:lumOff val="60000"/>
              </a:srgbClr>
            </a:solidFill>
            <a:ln w="12700">
              <a:noFill/>
              <a:prstDash val="solid"/>
            </a:ln>
          </c:spPr>
          <c:invertIfNegative val="0"/>
          <c:cat>
            <c:numRef>
              <c:f>Academic_Achievement!$C$121:$N$121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Academic_Achievement!$P$122:$AA$122</c:f>
              <c:numCache>
                <c:formatCode>0.0</c:formatCode>
                <c:ptCount val="12"/>
                <c:pt idx="0">
                  <c:v>82.54</c:v>
                </c:pt>
                <c:pt idx="1">
                  <c:v>83.45</c:v>
                </c:pt>
                <c:pt idx="2">
                  <c:v>85.56</c:v>
                </c:pt>
                <c:pt idx="3">
                  <c:v>81.680000000000007</c:v>
                </c:pt>
                <c:pt idx="4">
                  <c:v>80.17</c:v>
                </c:pt>
                <c:pt idx="5">
                  <c:v>80.430000000000007</c:v>
                </c:pt>
                <c:pt idx="6">
                  <c:v>79.81</c:v>
                </c:pt>
                <c:pt idx="7">
                  <c:v>84.67</c:v>
                </c:pt>
                <c:pt idx="8">
                  <c:v>82.22</c:v>
                </c:pt>
                <c:pt idx="9">
                  <c:v>71.790000000000006</c:v>
                </c:pt>
                <c:pt idx="10">
                  <c:v>80.33</c:v>
                </c:pt>
                <c:pt idx="11">
                  <c:v>69.75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3984"/>
        <c:axId val="-1972356704"/>
      </c:barChart>
      <c:catAx>
        <c:axId val="-1972353984"/>
        <c:scaling>
          <c:orientation val="minMax"/>
        </c:scaling>
        <c:delete val="1"/>
        <c:axPos val="b"/>
        <c:numFmt formatCode="General" sourceLinked="1"/>
        <c:majorTickMark val="out"/>
        <c:minorTickMark val="none"/>
        <c:tickLblPos val="nextTo"/>
        <c:crossAx val="-1972356704"/>
        <c:crosses val="autoZero"/>
        <c:auto val="0"/>
        <c:lblAlgn val="ctr"/>
        <c:lblOffset val="100"/>
        <c:noMultiLvlLbl val="0"/>
      </c:catAx>
      <c:valAx>
        <c:axId val="-19723567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39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Academic_Achievement!$A$144</c:f>
              <c:strCache>
                <c:ptCount val="1"/>
                <c:pt idx="0">
                  <c:v>Locale 15</c:v>
                </c:pt>
              </c:strCache>
            </c:strRef>
          </c:tx>
          <c:spPr>
            <a:solidFill>
              <a:srgbClr val="1F497D">
                <a:lumMod val="40000"/>
                <a:lumOff val="60000"/>
              </a:srgbClr>
            </a:solidFill>
            <a:ln w="12700">
              <a:noFill/>
              <a:prstDash val="solid"/>
            </a:ln>
          </c:spPr>
          <c:invertIfNegative val="0"/>
          <c:cat>
            <c:numRef>
              <c:f>Academic_Achievement!$C$143:$N$143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Academic_Achievement!$P$144:$AA$144</c:f>
              <c:numCache>
                <c:formatCode>0.0</c:formatCode>
                <c:ptCount val="12"/>
                <c:pt idx="0">
                  <c:v>86.98</c:v>
                </c:pt>
                <c:pt idx="1">
                  <c:v>85.74</c:v>
                </c:pt>
                <c:pt idx="2">
                  <c:v>91.9</c:v>
                </c:pt>
                <c:pt idx="3">
                  <c:v>85.98</c:v>
                </c:pt>
                <c:pt idx="4">
                  <c:v>85.76</c:v>
                </c:pt>
                <c:pt idx="5">
                  <c:v>84.49</c:v>
                </c:pt>
                <c:pt idx="6">
                  <c:v>83.85</c:v>
                </c:pt>
                <c:pt idx="7">
                  <c:v>83.07</c:v>
                </c:pt>
                <c:pt idx="8">
                  <c:v>85.81</c:v>
                </c:pt>
                <c:pt idx="9">
                  <c:v>83.33</c:v>
                </c:pt>
                <c:pt idx="10">
                  <c:v>87.1</c:v>
                </c:pt>
                <c:pt idx="11">
                  <c:v>81.92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60512"/>
        <c:axId val="-1972363232"/>
      </c:barChart>
      <c:catAx>
        <c:axId val="-1972360512"/>
        <c:scaling>
          <c:orientation val="minMax"/>
        </c:scaling>
        <c:delete val="1"/>
        <c:axPos val="b"/>
        <c:numFmt formatCode="General" sourceLinked="1"/>
        <c:majorTickMark val="out"/>
        <c:minorTickMark val="none"/>
        <c:tickLblPos val="nextTo"/>
        <c:crossAx val="-1972363232"/>
        <c:crosses val="autoZero"/>
        <c:auto val="0"/>
        <c:lblAlgn val="ctr"/>
        <c:lblOffset val="100"/>
        <c:noMultiLvlLbl val="0"/>
      </c:catAx>
      <c:valAx>
        <c:axId val="-1972363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605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Academic_Achievement!$A$165</c:f>
              <c:strCache>
                <c:ptCount val="1"/>
                <c:pt idx="0">
                  <c:v>Locale 15</c:v>
                </c:pt>
              </c:strCache>
            </c:strRef>
          </c:tx>
          <c:spPr>
            <a:solidFill>
              <a:srgbClr val="1F497D">
                <a:lumMod val="40000"/>
                <a:lumOff val="60000"/>
              </a:srgbClr>
            </a:solidFill>
            <a:ln w="12700">
              <a:noFill/>
              <a:prstDash val="solid"/>
            </a:ln>
          </c:spPr>
          <c:invertIfNegative val="0"/>
          <c:cat>
            <c:numRef>
              <c:f>Academic_Achievement!$P$164:$AA$164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Academic_Achievement!$P$165:$AA$165</c:f>
              <c:numCache>
                <c:formatCode>0.0</c:formatCode>
                <c:ptCount val="12"/>
                <c:pt idx="8">
                  <c:v>69.45</c:v>
                </c:pt>
                <c:pt idx="9">
                  <c:v>43.35</c:v>
                </c:pt>
                <c:pt idx="10">
                  <c:v>43.29</c:v>
                </c:pt>
                <c:pt idx="11">
                  <c:v>56.84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8880"/>
        <c:axId val="-1972364320"/>
      </c:barChart>
      <c:catAx>
        <c:axId val="-1972358880"/>
        <c:scaling>
          <c:orientation val="minMax"/>
        </c:scaling>
        <c:delete val="1"/>
        <c:axPos val="b"/>
        <c:numFmt formatCode="General" sourceLinked="1"/>
        <c:majorTickMark val="out"/>
        <c:minorTickMark val="none"/>
        <c:tickLblPos val="nextTo"/>
        <c:crossAx val="-1972364320"/>
        <c:crosses val="autoZero"/>
        <c:auto val="0"/>
        <c:lblAlgn val="ctr"/>
        <c:lblOffset val="100"/>
        <c:noMultiLvlLbl val="0"/>
      </c:catAx>
      <c:valAx>
        <c:axId val="-19723643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88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0-1CBF-4821-9513-322054520F82}"/>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1-1CBF-4821-9513-322054520F82}"/>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
              <c:pt idx="0">
                <c:v>0</c:v>
              </c:pt>
            </c:numLit>
          </c:val>
          <c:smooth val="0"/>
          <c:extLst>
            <c:ext xmlns:c16="http://schemas.microsoft.com/office/drawing/2014/chart" uri="{C3380CC4-5D6E-409C-BE32-E72D297353CC}">
              <c16:uniqueId val="{00000002-1CBF-4821-9513-322054520F82}"/>
            </c:ext>
          </c:extLst>
        </c:ser>
        <c:ser>
          <c:idx val="3"/>
          <c:order val="3"/>
          <c:tx>
            <c:strRef>
              <c:f>'Interpreting Trend Charts'!$A$69</c:f>
              <c:strCache>
                <c:ptCount val="1"/>
                <c:pt idx="0">
                  <c:v>Your Locale</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Charts'!$C$68:$N$68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Charts'!$C$69:$N$69</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1CBF-4821-9513-322054520F82}"/>
            </c:ext>
          </c:extLst>
        </c:ser>
        <c:dLbls>
          <c:showLegendKey val="0"/>
          <c:showVal val="0"/>
          <c:showCatName val="0"/>
          <c:showSerName val="0"/>
          <c:showPercent val="0"/>
          <c:showBubbleSize val="0"/>
        </c:dLbls>
        <c:marker val="1"/>
        <c:smooth val="0"/>
        <c:axId val="-1975667408"/>
        <c:axId val="-1975676656"/>
      </c:lineChart>
      <c:catAx>
        <c:axId val="-1975667408"/>
        <c:scaling>
          <c:orientation val="minMax"/>
        </c:scaling>
        <c:delete val="1"/>
        <c:axPos val="b"/>
        <c:numFmt formatCode="General" sourceLinked="1"/>
        <c:majorTickMark val="out"/>
        <c:minorTickMark val="none"/>
        <c:tickLblPos val="nextTo"/>
        <c:crossAx val="-1975676656"/>
        <c:crosses val="autoZero"/>
        <c:auto val="0"/>
        <c:lblAlgn val="ctr"/>
        <c:lblOffset val="100"/>
        <c:noMultiLvlLbl val="0"/>
      </c:catAx>
      <c:valAx>
        <c:axId val="-19756766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740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 r="0.750000000000001"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Academic_Achievement!$A$185</c:f>
              <c:strCache>
                <c:ptCount val="1"/>
                <c:pt idx="0">
                  <c:v>Locale 15</c:v>
                </c:pt>
              </c:strCache>
            </c:strRef>
          </c:tx>
          <c:spPr>
            <a:solidFill>
              <a:srgbClr val="1F497D">
                <a:lumMod val="40000"/>
                <a:lumOff val="60000"/>
              </a:srgbClr>
            </a:solidFill>
            <a:ln w="12700">
              <a:noFill/>
              <a:prstDash val="solid"/>
            </a:ln>
          </c:spPr>
          <c:invertIfNegative val="0"/>
          <c:cat>
            <c:numRef>
              <c:f>Academic_Achievement!$P$184:$AA$184</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Academic_Achievement!$P$185:$AA$185</c:f>
              <c:numCache>
                <c:formatCode>0.0</c:formatCode>
                <c:ptCount val="12"/>
                <c:pt idx="8">
                  <c:v>48.83</c:v>
                </c:pt>
                <c:pt idx="9">
                  <c:v>5</c:v>
                </c:pt>
                <c:pt idx="10">
                  <c:v>18.96</c:v>
                </c:pt>
                <c:pt idx="11">
                  <c:v>55.1</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2350176"/>
        <c:axId val="-1972355616"/>
      </c:barChart>
      <c:catAx>
        <c:axId val="-1972350176"/>
        <c:scaling>
          <c:orientation val="minMax"/>
        </c:scaling>
        <c:delete val="1"/>
        <c:axPos val="b"/>
        <c:numFmt formatCode="General" sourceLinked="1"/>
        <c:majorTickMark val="out"/>
        <c:minorTickMark val="none"/>
        <c:tickLblPos val="nextTo"/>
        <c:crossAx val="-1972355616"/>
        <c:crosses val="autoZero"/>
        <c:auto val="0"/>
        <c:lblAlgn val="ctr"/>
        <c:lblOffset val="100"/>
        <c:noMultiLvlLbl val="0"/>
      </c:catAx>
      <c:valAx>
        <c:axId val="-19723556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23501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Academic_Achievement!$A$206</c:f>
              <c:strCache>
                <c:ptCount val="1"/>
                <c:pt idx="0">
                  <c:v>Locale 15</c:v>
                </c:pt>
              </c:strCache>
            </c:strRef>
          </c:tx>
          <c:spPr>
            <a:solidFill>
              <a:srgbClr val="1F497D">
                <a:lumMod val="40000"/>
                <a:lumOff val="60000"/>
              </a:srgbClr>
            </a:solidFill>
            <a:ln w="12700">
              <a:noFill/>
              <a:prstDash val="solid"/>
            </a:ln>
          </c:spPr>
          <c:invertIfNegative val="0"/>
          <c:cat>
            <c:numRef>
              <c:f>Academic_Achievement!$P$205:$AA$205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Academic_Achievement!$P$206:$AA$206</c:f>
              <c:numCache>
                <c:formatCode>0.0</c:formatCode>
                <c:ptCount val="12"/>
                <c:pt idx="8">
                  <c:v>66.52</c:v>
                </c:pt>
                <c:pt idx="9">
                  <c:v>38.6</c:v>
                </c:pt>
                <c:pt idx="10">
                  <c:v>42.13</c:v>
                </c:pt>
                <c:pt idx="11">
                  <c:v>64.849999999999994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0864"/>
        <c:axId val="-1971532496"/>
      </c:barChart>
      <c:catAx>
        <c:axId val="-1971530864"/>
        <c:scaling>
          <c:orientation val="minMax"/>
        </c:scaling>
        <c:delete val="1"/>
        <c:axPos val="b"/>
        <c:numFmt formatCode="General" sourceLinked="1"/>
        <c:majorTickMark val="out"/>
        <c:minorTickMark val="none"/>
        <c:tickLblPos val="nextTo"/>
        <c:crossAx val="-1971532496"/>
        <c:crosses val="autoZero"/>
        <c:auto val="0"/>
        <c:lblAlgn val="ctr"/>
        <c:lblOffset val="100"/>
        <c:noMultiLvlLbl val="0"/>
      </c:catAx>
      <c:valAx>
        <c:axId val="-1971532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08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Academic_Achievement!$A$227</c:f>
              <c:strCache>
                <c:ptCount val="1"/>
                <c:pt idx="0">
                  <c:v>Locale 15</c:v>
                </c:pt>
              </c:strCache>
            </c:strRef>
          </c:tx>
          <c:spPr>
            <a:solidFill>
              <a:srgbClr val="1F497D">
                <a:lumMod val="40000"/>
                <a:lumOff val="60000"/>
              </a:srgbClr>
            </a:solidFill>
            <a:ln w="12700">
              <a:noFill/>
              <a:prstDash val="solid"/>
            </a:ln>
          </c:spPr>
          <c:invertIfNegative val="0"/>
          <c:cat>
            <c:numRef>
              <c:f>Academic_Achievement!$C$226:$N$226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Academic_Achievement!$P$227:$AA$227</c:f>
              <c:numCache>
                <c:formatCode>0.0</c:formatCode>
                <c:ptCount val="12"/>
                <c:pt idx="8">
                  <c:v>62.7</c:v>
                </c:pt>
                <c:pt idx="9">
                  <c:v>5</c:v>
                </c:pt>
                <c:pt idx="10">
                  <c:v>20.440000000000001</c:v>
                </c:pt>
                <c:pt idx="11">
                  <c:v>59.83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4672"/>
        <c:axId val="-1971529776"/>
      </c:barChart>
      <c:catAx>
        <c:axId val="-1971534672"/>
        <c:scaling>
          <c:orientation val="minMax"/>
        </c:scaling>
        <c:delete val="1"/>
        <c:axPos val="b"/>
        <c:numFmt formatCode="General" sourceLinked="1"/>
        <c:majorTickMark val="out"/>
        <c:minorTickMark val="none"/>
        <c:tickLblPos val="nextTo"/>
        <c:crossAx val="-1971529776"/>
        <c:crosses val="autoZero"/>
        <c:auto val="0"/>
        <c:lblAlgn val="ctr"/>
        <c:lblOffset val="100"/>
        <c:noMultiLvlLbl val="0"/>
      </c:catAx>
      <c:valAx>
        <c:axId val="-197152977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467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School_Climate!$A$13</c:f>
              <c:strCache>
                <c:ptCount val="1"/>
                <c:pt idx="0">
                  <c:v>Locale 15</c:v>
                </c:pt>
              </c:strCache>
            </c:strRef>
          </c:tx>
          <c:spPr>
            <a:solidFill>
              <a:srgbClr val="1F497D">
                <a:lumMod val="40000"/>
                <a:lumOff val="60000"/>
              </a:srgbClr>
            </a:solidFill>
            <a:ln w="12700">
              <a:noFill/>
              <a:prstDash val="solid"/>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1.42</c:v>
                </c:pt>
                <c:pt idx="1">
                  <c:v>1.21</c:v>
                </c:pt>
                <c:pt idx="2">
                  <c:v>1.81</c:v>
                </c:pt>
                <c:pt idx="3">
                  <c:v>1</c:v>
                </c:pt>
                <c:pt idx="4">
                  <c:v>2.25</c:v>
                </c:pt>
                <c:pt idx="5">
                  <c:v>1.82</c:v>
                </c:pt>
                <c:pt idx="6">
                  <c:v>2.2200000000000002</c:v>
                </c:pt>
                <c:pt idx="7">
                  <c:v>1.58</c:v>
                </c:pt>
                <c:pt idx="8">
                  <c:v>0.79</c:v>
                </c:pt>
                <c:pt idx="9">
                  <c:v>1.1399999999999999</c:v>
                </c:pt>
                <c:pt idx="10">
                  <c:v>1.65</c:v>
                </c:pt>
                <c:pt idx="11">
                  <c:v>0.73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3584"/>
        <c:axId val="-1971520528"/>
      </c:barChart>
      <c:catAx>
        <c:axId val="-1971533584"/>
        <c:scaling>
          <c:orientation val="minMax"/>
        </c:scaling>
        <c:delete val="1"/>
        <c:axPos val="b"/>
        <c:numFmt formatCode="General" sourceLinked="1"/>
        <c:majorTickMark val="out"/>
        <c:minorTickMark val="none"/>
        <c:tickLblPos val="nextTo"/>
        <c:crossAx val="-1971520528"/>
        <c:crosses val="autoZero"/>
        <c:auto val="0"/>
        <c:lblAlgn val="ctr"/>
        <c:lblOffset val="100"/>
        <c:noMultiLvlLbl val="0"/>
      </c:catAx>
      <c:valAx>
        <c:axId val="-19715205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358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School_Climate!$A$34</c:f>
              <c:strCache>
                <c:ptCount val="1"/>
                <c:pt idx="0">
                  <c:v>Locale 15</c:v>
                </c:pt>
              </c:strCache>
            </c:strRef>
          </c:tx>
          <c:spPr>
            <a:solidFill>
              <a:srgbClr val="1F497D">
                <a:lumMod val="40000"/>
                <a:lumOff val="60000"/>
              </a:srgbClr>
            </a:solidFill>
            <a:ln w="12700">
              <a:noFill/>
              <a:prstDash val="solid"/>
            </a:ln>
          </c:spPr>
          <c:invertIfNegative val="0"/>
          <c:val>
            <c:numRef>
              <c:f>School_Climate!$P$34:$AA$34</c:f>
              <c:numCache>
                <c:formatCode>0.00</c:formatCode>
                <c:ptCount val="12"/>
                <c:pt idx="0">
                  <c:v>2.31</c:v>
                </c:pt>
                <c:pt idx="1">
                  <c:v>2.1800000000000002</c:v>
                </c:pt>
                <c:pt idx="2">
                  <c:v>1.87</c:v>
                </c:pt>
                <c:pt idx="3">
                  <c:v>2.71</c:v>
                </c:pt>
                <c:pt idx="4">
                  <c:v>3.15</c:v>
                </c:pt>
                <c:pt idx="5">
                  <c:v>4.2300000000000004</c:v>
                </c:pt>
                <c:pt idx="6">
                  <c:v>3.64</c:v>
                </c:pt>
                <c:pt idx="7">
                  <c:v>4.04</c:v>
                </c:pt>
                <c:pt idx="8">
                  <c:v>4.29</c:v>
                </c:pt>
                <c:pt idx="9">
                  <c:v>4.62</c:v>
                </c:pt>
                <c:pt idx="10">
                  <c:v>5.75</c:v>
                </c:pt>
                <c:pt idx="11">
                  <c:v>6.97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School_Climate!$A$56</c:f>
              <c:strCache>
                <c:ptCount val="1"/>
                <c:pt idx="0">
                  <c:v>Locale 15</c:v>
                </c:pt>
              </c:strCache>
            </c:strRef>
          </c:tx>
          <c:spPr>
            <a:solidFill>
              <a:srgbClr val="1F497D">
                <a:lumMod val="40000"/>
                <a:lumOff val="60000"/>
              </a:srgbClr>
            </a:solidFill>
            <a:ln w="12700">
              <a:noFill/>
              <a:prstDash val="solid"/>
            </a:ln>
          </c:spPr>
          <c:invertIfNegative val="0"/>
          <c:val>
            <c:numRef>
              <c:f>School_Climate!$P$56:$AA$56</c:f>
              <c:numCache>
                <c:formatCode>General</c:formatCode>
                <c:ptCount val="12"/>
                <c:pt idx="7">
                  <c:v>88.3</c:v>
                </c:pt>
                <c:pt idx="8">
                  <c:v>87.72</c:v>
                </c:pt>
                <c:pt idx="9">
                  <c:v>84.55</c:v>
                </c:pt>
                <c:pt idx="10">
                  <c:v>83.3</c:v>
                </c:pt>
                <c:pt idx="11">
                  <c:v>84.26</c:v>
                </c:pt>
              </c:numCache>
            </c:numRef>
          </c:val>
          <c:extLst>
            <c:ext xmlns:c16="http://schemas.microsoft.com/office/drawing/2014/chart" uri="{C3380CC4-5D6E-409C-BE32-E72D297353CC}">
              <c16:uniqueId val="{00000000-F35F-4D24-B704-DAD87D4C6C83}"/>
            </c:ext>
          </c:extLst>
        </c:ser>
        <c:dLbls>
          <c:showLegendKey val="0"/>
          <c:showVal val="0"/>
          <c:showCatName val="0"/>
          <c:showSerName val="0"/>
          <c:showPercent val="0"/>
          <c:showBubbleSize val="0"/>
        </c:dLbls>
        <c:gapWidth val="105"/>
        <c:axId val="-1971527056"/>
        <c:axId val="-1971526512"/>
      </c:barChart>
      <c:catAx>
        <c:axId val="-1971527056"/>
        <c:scaling>
          <c:orientation val="minMax"/>
        </c:scaling>
        <c:delete val="1"/>
        <c:axPos val="b"/>
        <c:numFmt formatCode="General" sourceLinked="1"/>
        <c:majorTickMark val="out"/>
        <c:minorTickMark val="none"/>
        <c:tickLblPos val="nextTo"/>
        <c:crossAx val="-1971526512"/>
        <c:crosses val="autoZero"/>
        <c:auto val="0"/>
        <c:lblAlgn val="ctr"/>
        <c:lblOffset val="100"/>
        <c:noMultiLvlLbl val="0"/>
      </c:catAx>
      <c:valAx>
        <c:axId val="-19715265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705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Early_Criminal_Justice!$A$13</c:f>
              <c:strCache>
                <c:ptCount val="1"/>
                <c:pt idx="0">
                  <c:v>Locale 15</c:v>
                </c:pt>
              </c:strCache>
            </c:strRef>
          </c:tx>
          <c:spPr>
            <a:solidFill>
              <a:srgbClr val="1F497D">
                <a:lumMod val="40000"/>
                <a:lumOff val="60000"/>
              </a:srgbClr>
            </a:solidFill>
            <a:ln w="12700">
              <a:noFill/>
              <a:prstDash val="solid"/>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35216"/>
        <c:axId val="-1971535760"/>
      </c:barChart>
      <c:catAx>
        <c:axId val="-1971535216"/>
        <c:scaling>
          <c:orientation val="minMax"/>
        </c:scaling>
        <c:delete val="1"/>
        <c:axPos val="b"/>
        <c:numFmt formatCode="General" sourceLinked="1"/>
        <c:majorTickMark val="out"/>
        <c:minorTickMark val="none"/>
        <c:tickLblPos val="nextTo"/>
        <c:crossAx val="-1971535760"/>
        <c:crosses val="autoZero"/>
        <c:auto val="0"/>
        <c:lblAlgn val="ctr"/>
        <c:lblOffset val="100"/>
        <c:noMultiLvlLbl val="0"/>
      </c:catAx>
      <c:valAx>
        <c:axId val="-1971535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35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Early_Criminal_Justice!$A$34</c:f>
              <c:strCache>
                <c:ptCount val="1"/>
                <c:pt idx="0">
                  <c:v>Locale 15</c:v>
                </c:pt>
              </c:strCache>
            </c:strRef>
          </c:tx>
          <c:spPr>
            <a:solidFill>
              <a:srgbClr val="1F497D">
                <a:lumMod val="40000"/>
                <a:lumOff val="60000"/>
              </a:srgbClr>
            </a:solidFill>
            <a:ln w="12700">
              <a:noFill/>
              <a:prstDash val="solid"/>
            </a:ln>
          </c:spPr>
          <c:invertIfNegative val="0"/>
          <c:cat>
            <c:numRef>
              <c:f>Early_Criminal_Justice!$C$33:$N$33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5424"/>
        <c:axId val="-1971524880"/>
      </c:barChart>
      <c:catAx>
        <c:axId val="-1971525424"/>
        <c:scaling>
          <c:orientation val="minMax"/>
        </c:scaling>
        <c:delete val="1"/>
        <c:axPos val="b"/>
        <c:numFmt formatCode="General" sourceLinked="1"/>
        <c:majorTickMark val="out"/>
        <c:minorTickMark val="none"/>
        <c:tickLblPos val="nextTo"/>
        <c:crossAx val="-1971524880"/>
        <c:crosses val="autoZero"/>
        <c:auto val="0"/>
        <c:lblAlgn val="ctr"/>
        <c:lblOffset val="100"/>
        <c:noMultiLvlLbl val="0"/>
      </c:catAx>
      <c:valAx>
        <c:axId val="-1971524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542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Early_Criminal_Justice!$A$56</c:f>
              <c:strCache>
                <c:ptCount val="1"/>
                <c:pt idx="0">
                  <c:v>Locale 15</c:v>
                </c:pt>
              </c:strCache>
            </c:strRef>
          </c:tx>
          <c:spPr>
            <a:solidFill>
              <a:srgbClr val="1F497D">
                <a:lumMod val="40000"/>
                <a:lumOff val="60000"/>
              </a:srgbClr>
            </a:solidFill>
            <a:ln w="12700">
              <a:noFill/>
              <a:prstDash val="solid"/>
            </a:ln>
          </c:spPr>
          <c:invertIfNegative val="0"/>
          <c:val>
            <c:numRef>
              <c:f>Early_Criminal_Justice!$P$56:$AA$56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1521616"/>
        <c:axId val="-1970703744"/>
      </c:barChart>
      <c:catAx>
        <c:axId val="-1971521616"/>
        <c:scaling>
          <c:orientation val="minMax"/>
        </c:scaling>
        <c:delete val="1"/>
        <c:axPos val="b"/>
        <c:numFmt formatCode="General" sourceLinked="1"/>
        <c:majorTickMark val="out"/>
        <c:minorTickMark val="none"/>
        <c:tickLblPos val="nextTo"/>
        <c:crossAx val="-1970703744"/>
        <c:crosses val="autoZero"/>
        <c:auto val="0"/>
        <c:lblAlgn val="ctr"/>
        <c:lblOffset val="100"/>
        <c:noMultiLvlLbl val="0"/>
      </c:catAx>
      <c:valAx>
        <c:axId val="-19707037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15216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Child_or_Family_Health!$A$13:$B$13</c:f>
              <c:strCache>
                <c:ptCount val="2"/>
                <c:pt idx="0">
                  <c:v>Locale 15</c:v>
                </c:pt>
              </c:strCache>
            </c:strRef>
          </c:tx>
          <c:spPr>
            <a:solidFill>
              <a:srgbClr val="1F497D">
                <a:lumMod val="40000"/>
                <a:lumOff val="60000"/>
              </a:srgbClr>
            </a:solidFill>
            <a:ln w="12700">
              <a:noFill/>
              <a:prstDash val="solid"/>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5.85</c:v>
                </c:pt>
                <c:pt idx="1">
                  <c:v>5.66</c:v>
                </c:pt>
                <c:pt idx="2">
                  <c:v>4.67</c:v>
                </c:pt>
                <c:pt idx="3">
                  <c:v>6.43</c:v>
                </c:pt>
                <c:pt idx="4">
                  <c:v>6.98</c:v>
                </c:pt>
                <c:pt idx="5">
                  <c:v>8.89</c:v>
                </c:pt>
                <c:pt idx="6">
                  <c:v>6.46</c:v>
                </c:pt>
                <c:pt idx="7">
                  <c:v>7.35</c:v>
                </c:pt>
                <c:pt idx="8">
                  <c:v>7.69</c:v>
                </c:pt>
                <c:pt idx="9">
                  <c:v>4.67</c:v>
                </c:pt>
                <c:pt idx="10">
                  <c:v>6.33</c:v>
                </c:pt>
                <c:pt idx="11">
                  <c:v>5.45</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6464"/>
        <c:axId val="-1970701568"/>
      </c:barChart>
      <c:catAx>
        <c:axId val="-1970706464"/>
        <c:scaling>
          <c:orientation val="minMax"/>
        </c:scaling>
        <c:delete val="1"/>
        <c:axPos val="b"/>
        <c:numFmt formatCode="General" sourceLinked="1"/>
        <c:majorTickMark val="out"/>
        <c:minorTickMark val="none"/>
        <c:tickLblPos val="nextTo"/>
        <c:crossAx val="-1970701568"/>
        <c:crosses val="autoZero"/>
        <c:auto val="0"/>
        <c:lblAlgn val="ctr"/>
        <c:lblOffset val="100"/>
        <c:noMultiLvlLbl val="0"/>
      </c:catAx>
      <c:valAx>
        <c:axId val="-197070156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646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3007874015748E-2"/>
          <c:y val="8.1441608789726977E-2"/>
          <c:w val="0.93066992125984249"/>
          <c:h val="0.91643319814380997"/>
        </c:manualLayout>
      </c:layout>
      <c:barChart>
        <c:barDir val="bar"/>
        <c:grouping val="clustered"/>
        <c:varyColors val="0"/>
        <c:ser>
          <c:idx val="1"/>
          <c:order val="0"/>
          <c:tx>
            <c:strRef>
              <c:f>Indicator_Profile_1!$C$16</c:f>
              <c:strCache>
                <c:ptCount val="1"/>
                <c:pt idx="0">
                  <c:v>Locale 15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Indicator_Profile_1!$C$17:$C$26</c:f>
              <c:numCache>
                <c:formatCode>0.00</c:formatCode>
                <c:ptCount val="10"/>
                <c:pt idx="3">
                  <c:v>-0.01</c:v>
                </c:pt>
                <c:pt idx="4">
                  <c:v>-0.77</c:v>
                </c:pt>
                <c:pt idx="5">
                  <c:v>-0.12</c:v>
                </c:pt>
                <c:pt idx="6">
                  <c:v>-0.43</c:v>
                </c:pt>
                <c:pt idx="7">
                  <c:v>-0.27</c:v>
                </c:pt>
                <c:pt idx="8">
                  <c:v>-0.28999999999999998</c:v>
                </c:pt>
                <c:pt idx="9">
                  <c:v>-0.83</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5776"/>
        <c:axId val="-1975661968"/>
      </c:barChart>
      <c:catAx>
        <c:axId val="-197566577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1968"/>
        <c:crosses val="autoZero"/>
        <c:auto val="0"/>
        <c:lblAlgn val="ctr"/>
        <c:lblOffset val="100"/>
        <c:tickMarkSkip val="1"/>
        <c:noMultiLvlLbl val="0"/>
      </c:catAx>
      <c:valAx>
        <c:axId val="-1975661968"/>
        <c:scaling>
          <c:orientation val="minMax"/>
          <c:max val="7"/>
          <c:min val="-7"/>
        </c:scaling>
        <c:delete val="1"/>
        <c:axPos val="b"/>
        <c:numFmt formatCode="0" sourceLinked="0"/>
        <c:majorTickMark val="none"/>
        <c:minorTickMark val="none"/>
        <c:tickLblPos val="nextTo"/>
        <c:crossAx val="-1975665776"/>
        <c:crosses val="autoZero"/>
        <c:crossBetween val="between"/>
      </c:valAx>
      <c:spPr>
        <a:solidFill>
          <a:srgbClr val="FFFFFF"/>
        </a:solidFill>
        <a:ln w="25400">
          <a:noFill/>
        </a:ln>
      </c:spPr>
    </c:plotArea>
    <c:legend>
      <c:legendPos val="r"/>
      <c:layout>
        <c:manualLayout>
          <c:xMode val="edge"/>
          <c:yMode val="edge"/>
          <c:x val="3.7698412698412696E-2"/>
          <c:y val="4.6901339167466451E-2"/>
          <c:w val="0.93590046436503127"/>
          <c:h val="3.3685926873819667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Child_or_Family_Health!$A$56</c:f>
              <c:strCache>
                <c:ptCount val="1"/>
                <c:pt idx="0">
                  <c:v>Locale 15</c:v>
                </c:pt>
              </c:strCache>
            </c:strRef>
          </c:tx>
          <c:spPr>
            <a:solidFill>
              <a:srgbClr val="1F497D">
                <a:lumMod val="40000"/>
                <a:lumOff val="60000"/>
              </a:srgbClr>
            </a:solidFill>
            <a:ln w="12700">
              <a:noFill/>
              <a:prstDash val="solid"/>
            </a:ln>
          </c:spPr>
          <c:invertIfNegative val="0"/>
          <c:val>
            <c:numRef>
              <c:f>Child_or_Family_Health!$P$56:$AA$56</c:f>
              <c:numCache>
                <c:formatCode>0.00</c:formatCode>
                <c:ptCount val="12"/>
                <c:pt idx="0">
                  <c:v>14.71</c:v>
                </c:pt>
                <c:pt idx="1">
                  <c:v>14.6</c:v>
                </c:pt>
                <c:pt idx="2">
                  <c:v>0</c:v>
                </c:pt>
                <c:pt idx="3">
                  <c:v>44.04</c:v>
                </c:pt>
                <c:pt idx="4">
                  <c:v>14.68</c:v>
                </c:pt>
                <c:pt idx="5">
                  <c:v>14.58</c:v>
                </c:pt>
                <c:pt idx="6">
                  <c:v>14.51</c:v>
                </c:pt>
                <c:pt idx="7">
                  <c:v>43.32</c:v>
                </c:pt>
                <c:pt idx="8">
                  <c:v>0</c:v>
                </c:pt>
                <c:pt idx="9">
                  <c:v>42.96</c:v>
                </c:pt>
                <c:pt idx="10">
                  <c:v>42.62</c:v>
                </c:pt>
                <c:pt idx="11">
                  <c:v>56.92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640"/>
        <c:axId val="-1970705920"/>
      </c:barChart>
      <c:catAx>
        <c:axId val="-1970708640"/>
        <c:scaling>
          <c:orientation val="minMax"/>
        </c:scaling>
        <c:delete val="1"/>
        <c:axPos val="b"/>
        <c:numFmt formatCode="General" sourceLinked="1"/>
        <c:majorTickMark val="out"/>
        <c:minorTickMark val="none"/>
        <c:tickLblPos val="nextTo"/>
        <c:crossAx val="-1970705920"/>
        <c:crosses val="autoZero"/>
        <c:auto val="0"/>
        <c:lblAlgn val="ctr"/>
        <c:lblOffset val="100"/>
        <c:noMultiLvlLbl val="0"/>
      </c:catAx>
      <c:valAx>
        <c:axId val="-19707059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64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Child_or_Family_Health!$A$100:$B$100</c:f>
              <c:strCache>
                <c:ptCount val="2"/>
                <c:pt idx="0">
                  <c:v>Locale 15</c:v>
                </c:pt>
              </c:strCache>
            </c:strRef>
          </c:tx>
          <c:spPr>
            <a:solidFill>
              <a:srgbClr val="1F497D">
                <a:lumMod val="40000"/>
                <a:lumOff val="60000"/>
              </a:srgbClr>
            </a:solidFill>
            <a:ln w="12700">
              <a:noFill/>
              <a:prstDash val="solid"/>
            </a:ln>
          </c:spPr>
          <c:invertIfNegative val="0"/>
          <c:cat>
            <c:numRef>
              <c:f>Child_or_Family_Health!$C$99:$N$99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Child_or_Family_Health!$P$100:$AA$100</c:f>
              <c:numCache>
                <c:formatCode>0.00</c:formatCode>
                <c:ptCount val="12"/>
                <c:pt idx="0">
                  <c:v>57.6</c:v>
                </c:pt>
                <c:pt idx="1">
                  <c:v>86.48</c:v>
                </c:pt>
                <c:pt idx="2">
                  <c:v>144.72</c:v>
                </c:pt>
                <c:pt idx="3">
                  <c:v>0</c:v>
                </c:pt>
                <c:pt idx="4">
                  <c:v>119.51</c:v>
                </c:pt>
                <c:pt idx="5">
                  <c:v>121.25</c:v>
                </c:pt>
                <c:pt idx="6">
                  <c:v>151.93</c:v>
                </c:pt>
                <c:pt idx="7">
                  <c:v>120.96</c:v>
                </c:pt>
                <c:pt idx="8">
                  <c:v>91.07</c:v>
                </c:pt>
                <c:pt idx="9">
                  <c:v>123.04</c:v>
                </c:pt>
                <c:pt idx="10">
                  <c:v>87.69</c:v>
                </c:pt>
                <c:pt idx="11">
                  <c:v>171.28</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9936"/>
        <c:axId val="-1970702656"/>
      </c:barChart>
      <c:catAx>
        <c:axId val="-1970699936"/>
        <c:scaling>
          <c:orientation val="minMax"/>
        </c:scaling>
        <c:delete val="1"/>
        <c:axPos val="b"/>
        <c:numFmt formatCode="General" sourceLinked="1"/>
        <c:majorTickMark val="out"/>
        <c:minorTickMark val="none"/>
        <c:tickLblPos val="nextTo"/>
        <c:crossAx val="-1970702656"/>
        <c:crosses val="autoZero"/>
        <c:auto val="0"/>
        <c:lblAlgn val="ctr"/>
        <c:lblOffset val="100"/>
        <c:noMultiLvlLbl val="0"/>
      </c:catAx>
      <c:valAx>
        <c:axId val="-197070265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993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Child_or_Family_Health!$A$122</c:f>
              <c:strCache>
                <c:ptCount val="1"/>
                <c:pt idx="0">
                  <c:v>Locale 15</c:v>
                </c:pt>
              </c:strCache>
            </c:strRef>
          </c:tx>
          <c:spPr>
            <a:solidFill>
              <a:srgbClr val="1F497D">
                <a:lumMod val="40000"/>
                <a:lumOff val="60000"/>
              </a:srgbClr>
            </a:solidFill>
            <a:ln w="12700">
              <a:noFill/>
              <a:prstDash val="solid"/>
            </a:ln>
          </c:spPr>
          <c:invertIfNegative val="0"/>
          <c:cat>
            <c:numRef>
              <c:f>Child_or_Family_Health!$C$121:$N$121</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Child_or_Family_Health!$P$122:$AA$122</c:f>
              <c:numCache>
                <c:formatCode>0.00</c:formatCode>
                <c:ptCount val="12"/>
                <c:pt idx="0">
                  <c:v>69.180000000000007</c:v>
                </c:pt>
                <c:pt idx="1">
                  <c:v>58.06</c:v>
                </c:pt>
                <c:pt idx="2">
                  <c:v>52.63</c:v>
                </c:pt>
                <c:pt idx="3">
                  <c:v>61.69</c:v>
                </c:pt>
                <c:pt idx="4">
                  <c:v>74.77</c:v>
                </c:pt>
                <c:pt idx="5">
                  <c:v>66.67</c:v>
                </c:pt>
                <c:pt idx="6">
                  <c:v>60.51</c:v>
                </c:pt>
                <c:pt idx="7">
                  <c:v>55.56</c:v>
                </c:pt>
                <c:pt idx="8">
                  <c:v>65.290000000000006</c:v>
                </c:pt>
                <c:pt idx="9">
                  <c:v>60.87</c:v>
                </c:pt>
                <c:pt idx="10">
                  <c:v>57.69</c:v>
                </c:pt>
                <c:pt idx="11">
                  <c:v>66.67</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697216"/>
        <c:axId val="-1970710816"/>
      </c:barChart>
      <c:catAx>
        <c:axId val="-1970697216"/>
        <c:scaling>
          <c:orientation val="minMax"/>
        </c:scaling>
        <c:delete val="1"/>
        <c:axPos val="b"/>
        <c:numFmt formatCode="General" sourceLinked="1"/>
        <c:majorTickMark val="out"/>
        <c:minorTickMark val="none"/>
        <c:tickLblPos val="nextTo"/>
        <c:crossAx val="-1970710816"/>
        <c:crosses val="autoZero"/>
        <c:auto val="0"/>
        <c:lblAlgn val="ctr"/>
        <c:lblOffset val="100"/>
        <c:noMultiLvlLbl val="0"/>
      </c:catAx>
      <c:valAx>
        <c:axId val="-1970710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69721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Child_or_Family_Health!$A$144</c:f>
              <c:strCache>
                <c:ptCount val="1"/>
                <c:pt idx="0">
                  <c:v>Locale 15</c:v>
                </c:pt>
              </c:strCache>
            </c:strRef>
          </c:tx>
          <c:spPr>
            <a:solidFill>
              <a:srgbClr val="1F497D">
                <a:lumMod val="40000"/>
                <a:lumOff val="60000"/>
              </a:srgbClr>
            </a:solidFill>
            <a:ln w="12700">
              <a:noFill/>
              <a:prstDash val="solid"/>
            </a:ln>
          </c:spPr>
          <c:invertIfNegative val="0"/>
          <c:cat>
            <c:numRef>
              <c:f>Child_or_Family_Health!$C$143:$N$143</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Child_or_Family_Health!$P$144:$AA$144</c:f>
              <c:numCache>
                <c:formatCode>0.00</c:formatCode>
                <c:ptCount val="12"/>
                <c:pt idx="0">
                  <c:v>13.19</c:v>
                </c:pt>
                <c:pt idx="1">
                  <c:v>15.35</c:v>
                </c:pt>
                <c:pt idx="2">
                  <c:v>17.239999999999998</c:v>
                </c:pt>
                <c:pt idx="3">
                  <c:v>15.79</c:v>
                </c:pt>
                <c:pt idx="4">
                  <c:v>18.940000000000001</c:v>
                </c:pt>
                <c:pt idx="5">
                  <c:v>17.98</c:v>
                </c:pt>
                <c:pt idx="6">
                  <c:v>16.28</c:v>
                </c:pt>
                <c:pt idx="7">
                  <c:v>17.86</c:v>
                </c:pt>
                <c:pt idx="8">
                  <c:v>18.05</c:v>
                </c:pt>
                <c:pt idx="9">
                  <c:v>11.97</c:v>
                </c:pt>
                <c:pt idx="10">
                  <c:v>14.42</c:v>
                </c:pt>
                <c:pt idx="11">
                  <c:v>14.12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8096"/>
        <c:axId val="-1970709184"/>
      </c:barChart>
      <c:catAx>
        <c:axId val="-1970708096"/>
        <c:scaling>
          <c:orientation val="minMax"/>
        </c:scaling>
        <c:delete val="1"/>
        <c:axPos val="b"/>
        <c:numFmt formatCode="General" sourceLinked="1"/>
        <c:majorTickMark val="out"/>
        <c:minorTickMark val="none"/>
        <c:tickLblPos val="nextTo"/>
        <c:crossAx val="-1970709184"/>
        <c:crosses val="autoZero"/>
        <c:auto val="0"/>
        <c:lblAlgn val="ctr"/>
        <c:lblOffset val="100"/>
        <c:noMultiLvlLbl val="0"/>
      </c:catAx>
      <c:valAx>
        <c:axId val="-1970709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809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Child_or_Family_Health!$A$34</c:f>
              <c:strCache>
                <c:ptCount val="1"/>
                <c:pt idx="0">
                  <c:v>Locale 15</c:v>
                </c:pt>
              </c:strCache>
            </c:strRef>
          </c:tx>
          <c:spPr>
            <a:solidFill>
              <a:srgbClr val="1F497D">
                <a:lumMod val="40000"/>
                <a:lumOff val="60000"/>
              </a:srgbClr>
            </a:solidFill>
            <a:ln w="12700">
              <a:noFill/>
              <a:prstDash val="solid"/>
            </a:ln>
          </c:spPr>
          <c:invertIfNegative val="0"/>
          <c:val>
            <c:numRef>
              <c:f>Child_or_Family_Health!$P$34:$AA$34</c:f>
              <c:numCache>
                <c:formatCode>0.00</c:formatCode>
                <c:ptCount val="12"/>
                <c:pt idx="0">
                  <c:v>673.4</c:v>
                </c:pt>
                <c:pt idx="1">
                  <c:v>657.89</c:v>
                </c:pt>
                <c:pt idx="2">
                  <c:v>325.73</c:v>
                </c:pt>
                <c:pt idx="3">
                  <c:v>634.91999999999996</c:v>
                </c:pt>
                <c:pt idx="4">
                  <c:v>630.91</c:v>
                </c:pt>
                <c:pt idx="5">
                  <c:v>315.45999999999998</c:v>
                </c:pt>
                <c:pt idx="6">
                  <c:v>316.45999999999998</c:v>
                </c:pt>
                <c:pt idx="7">
                  <c:v>623.04999999999995</c:v>
                </c:pt>
                <c:pt idx="8">
                  <c:v>303.95</c:v>
                </c:pt>
                <c:pt idx="9">
                  <c:v>653.59</c:v>
                </c:pt>
                <c:pt idx="10">
                  <c:v>332.23</c:v>
                </c:pt>
                <c:pt idx="11">
                  <c:v>0</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07008"/>
        <c:axId val="-1970704832"/>
      </c:barChart>
      <c:catAx>
        <c:axId val="-1970707008"/>
        <c:scaling>
          <c:orientation val="minMax"/>
        </c:scaling>
        <c:delete val="1"/>
        <c:axPos val="b"/>
        <c:numFmt formatCode="General" sourceLinked="1"/>
        <c:majorTickMark val="out"/>
        <c:minorTickMark val="none"/>
        <c:tickLblPos val="nextTo"/>
        <c:crossAx val="-1970704832"/>
        <c:crosses val="autoZero"/>
        <c:auto val="0"/>
        <c:lblAlgn val="ctr"/>
        <c:lblOffset val="100"/>
        <c:noMultiLvlLbl val="0"/>
      </c:catAx>
      <c:valAx>
        <c:axId val="-19707048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070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Child_or_Family_Health!$A$78</c:f>
              <c:strCache>
                <c:ptCount val="1"/>
                <c:pt idx="0">
                  <c:v>Locale 15</c:v>
                </c:pt>
              </c:strCache>
            </c:strRef>
          </c:tx>
          <c:spPr>
            <a:solidFill>
              <a:srgbClr val="1F497D">
                <a:lumMod val="40000"/>
                <a:lumOff val="60000"/>
              </a:srgbClr>
            </a:solidFill>
            <a:ln w="12700">
              <a:noFill/>
              <a:prstDash val="solid"/>
            </a:ln>
          </c:spPr>
          <c:invertIfNegative val="0"/>
          <c:val>
            <c:numRef>
              <c:f>Child_or_Family_Health!$P$78:$AA$78</c:f>
              <c:numCache>
                <c:formatCode>0.00</c:formatCode>
                <c:ptCount val="12"/>
                <c:pt idx="0">
                  <c:v>4.87</c:v>
                </c:pt>
                <c:pt idx="1">
                  <c:v>6.72</c:v>
                </c:pt>
                <c:pt idx="2">
                  <c:v>5.56</c:v>
                </c:pt>
                <c:pt idx="3">
                  <c:v>3.69</c:v>
                </c:pt>
                <c:pt idx="4">
                  <c:v>8.39</c:v>
                </c:pt>
                <c:pt idx="5">
                  <c:v>3.94</c:v>
                </c:pt>
                <c:pt idx="6">
                  <c:v>3.95</c:v>
                </c:pt>
                <c:pt idx="7">
                  <c:v>3.28</c:v>
                </c:pt>
                <c:pt idx="8">
                  <c:v>1.99</c:v>
                </c:pt>
                <c:pt idx="9">
                  <c:v>4.09</c:v>
                </c:pt>
                <c:pt idx="10">
                  <c:v>1.89</c:v>
                </c:pt>
                <c:pt idx="11">
                  <c:v>1.84</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712448"/>
        <c:axId val="-1970704288"/>
      </c:barChart>
      <c:catAx>
        <c:axId val="-1970712448"/>
        <c:scaling>
          <c:orientation val="minMax"/>
        </c:scaling>
        <c:delete val="1"/>
        <c:axPos val="b"/>
        <c:numFmt formatCode="General" sourceLinked="1"/>
        <c:majorTickMark val="out"/>
        <c:minorTickMark val="none"/>
        <c:tickLblPos val="nextTo"/>
        <c:crossAx val="-1970704288"/>
        <c:crosses val="autoZero"/>
        <c:auto val="0"/>
        <c:lblAlgn val="ctr"/>
        <c:lblOffset val="100"/>
        <c:noMultiLvlLbl val="0"/>
      </c:catAx>
      <c:valAx>
        <c:axId val="-1970704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7124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Criminal_Justice!$A$13</c:f>
              <c:strCache>
                <c:ptCount val="1"/>
                <c:pt idx="0">
                  <c:v>Locale 15</c:v>
                </c:pt>
              </c:strCache>
            </c:strRef>
          </c:tx>
          <c:spPr>
            <a:solidFill>
              <a:srgbClr val="1F497D">
                <a:lumMod val="40000"/>
                <a:lumOff val="60000"/>
              </a:srgbClr>
            </a:solidFill>
            <a:ln w="12700">
              <a:noFill/>
              <a:prstDash val="solid"/>
            </a:ln>
          </c:spPr>
          <c:invertIfNegative val="0"/>
          <c:val>
            <c:numRef>
              <c:f>Criminal_Justice!$P$13:$AA$13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2576"/>
        <c:axId val="-1969382032"/>
      </c:barChart>
      <c:catAx>
        <c:axId val="-1969382576"/>
        <c:scaling>
          <c:orientation val="minMax"/>
        </c:scaling>
        <c:delete val="1"/>
        <c:axPos val="b"/>
        <c:numFmt formatCode="General" sourceLinked="1"/>
        <c:majorTickMark val="out"/>
        <c:minorTickMark val="none"/>
        <c:tickLblPos val="nextTo"/>
        <c:crossAx val="-1969382032"/>
        <c:crosses val="autoZero"/>
        <c:auto val="0"/>
        <c:lblAlgn val="ctr"/>
        <c:lblOffset val="100"/>
        <c:noMultiLvlLbl val="0"/>
      </c:catAx>
      <c:valAx>
        <c:axId val="-19693820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2576"/>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Criminal_Justice!$A$34</c:f>
              <c:strCache>
                <c:ptCount val="1"/>
                <c:pt idx="0">
                  <c:v>Locale 15</c:v>
                </c:pt>
              </c:strCache>
            </c:strRef>
          </c:tx>
          <c:spPr>
            <a:solidFill>
              <a:srgbClr val="1F497D">
                <a:lumMod val="40000"/>
                <a:lumOff val="60000"/>
              </a:srgbClr>
            </a:solidFill>
            <a:ln w="12700">
              <a:noFill/>
              <a:prstDash val="solid"/>
            </a:ln>
          </c:spPr>
          <c:invertIfNegative val="0"/>
          <c:cat>
            <c:numRef>
              <c:f>Criminal_Justice!$C$33:$N$33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9312"/>
        <c:axId val="-1969376592"/>
      </c:barChart>
      <c:catAx>
        <c:axId val="-1969379312"/>
        <c:scaling>
          <c:orientation val="minMax"/>
        </c:scaling>
        <c:delete val="1"/>
        <c:axPos val="b"/>
        <c:numFmt formatCode="General" sourceLinked="1"/>
        <c:majorTickMark val="out"/>
        <c:minorTickMark val="none"/>
        <c:tickLblPos val="nextTo"/>
        <c:crossAx val="-1969376592"/>
        <c:crosses val="autoZero"/>
        <c:auto val="0"/>
        <c:lblAlgn val="ctr"/>
        <c:lblOffset val="100"/>
        <c:noMultiLvlLbl val="0"/>
      </c:catAx>
      <c:valAx>
        <c:axId val="-19693765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93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Criminal_Justice!$A$56</c:f>
              <c:strCache>
                <c:ptCount val="1"/>
                <c:pt idx="0">
                  <c:v>Locale 15</c:v>
                </c:pt>
              </c:strCache>
            </c:strRef>
          </c:tx>
          <c:spPr>
            <a:solidFill>
              <a:srgbClr val="1F497D">
                <a:lumMod val="40000"/>
                <a:lumOff val="60000"/>
              </a:srgbClr>
            </a:solidFill>
            <a:ln w="12700">
              <a:noFill/>
              <a:prstDash val="solid"/>
            </a:ln>
          </c:spPr>
          <c:invertIfNegative val="0"/>
          <c:cat>
            <c:numRef>
              <c:f>Criminal_Justice!$C$55:$N$55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Criminal_Justice!$P$56:$AA$56</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8768"/>
        <c:axId val="-1969371696"/>
      </c:barChart>
      <c:catAx>
        <c:axId val="-1969378768"/>
        <c:scaling>
          <c:orientation val="minMax"/>
        </c:scaling>
        <c:delete val="1"/>
        <c:axPos val="b"/>
        <c:numFmt formatCode="General" sourceLinked="1"/>
        <c:majorTickMark val="out"/>
        <c:minorTickMark val="none"/>
        <c:tickLblPos val="nextTo"/>
        <c:crossAx val="-1969371696"/>
        <c:crosses val="autoZero"/>
        <c:auto val="0"/>
        <c:lblAlgn val="ctr"/>
        <c:lblOffset val="100"/>
        <c:noMultiLvlLbl val="0"/>
      </c:catAx>
      <c:valAx>
        <c:axId val="-19693716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876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Criminal_Justice!$A$78:$B$78</c:f>
              <c:strCache>
                <c:ptCount val="2"/>
                <c:pt idx="0">
                  <c:v>Locale 15</c:v>
                </c:pt>
              </c:strCache>
            </c:strRef>
          </c:tx>
          <c:spPr>
            <a:solidFill>
              <a:srgbClr val="1F497D">
                <a:lumMod val="40000"/>
                <a:lumOff val="60000"/>
              </a:srgbClr>
            </a:solidFill>
            <a:ln w="12700">
              <a:noFill/>
              <a:prstDash val="solid"/>
            </a:ln>
          </c:spPr>
          <c:invertIfNegative val="0"/>
          <c:cat>
            <c:numRef>
              <c:f>Criminal_Justice!$C$77:$N$77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Criminal_Justice!$P$78:$AA$78</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7680"/>
        <c:axId val="-1969374416"/>
      </c:barChart>
      <c:catAx>
        <c:axId val="-1969377680"/>
        <c:scaling>
          <c:orientation val="minMax"/>
        </c:scaling>
        <c:delete val="1"/>
        <c:axPos val="b"/>
        <c:numFmt formatCode="General" sourceLinked="1"/>
        <c:majorTickMark val="out"/>
        <c:minorTickMark val="none"/>
        <c:tickLblPos val="nextTo"/>
        <c:crossAx val="-1969374416"/>
        <c:crosses val="autoZero"/>
        <c:auto val="0"/>
        <c:lblAlgn val="ctr"/>
        <c:lblOffset val="100"/>
        <c:noMultiLvlLbl val="0"/>
      </c:catAx>
      <c:valAx>
        <c:axId val="-19693744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7680"/>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906517526430691E-2"/>
          <c:y val="6.4997041554776758E-2"/>
          <c:w val="0.94400314960629916"/>
          <c:h val="0.89546280703351389"/>
        </c:manualLayout>
      </c:layout>
      <c:barChart>
        <c:barDir val="bar"/>
        <c:grouping val="clustered"/>
        <c:varyColors val="0"/>
        <c:ser>
          <c:idx val="1"/>
          <c:order val="0"/>
          <c:tx>
            <c:strRef>
              <c:f>Indicator_Profile_2!$C$18</c:f>
              <c:strCache>
                <c:ptCount val="1"/>
                <c:pt idx="0">
                  <c:v>Locale 15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Indicator_Profile_2!$B$19:$B$26</c:f>
              <c:strCache>
                <c:ptCount val="8"/>
                <c:pt idx="0">
                  <c:v>Extended Graduation</c:v>
                </c:pt>
                <c:pt idx="1">
                  <c:v>On-time Graduation</c:v>
                </c:pt>
                <c:pt idx="2">
                  <c:v>Annual (Event) Dropouts</c:v>
                </c:pt>
                <c:pt idx="3">
                  <c:v>High school Cohort (Cumulative) Dropouts</c:v>
                </c:pt>
                <c:pt idx="4">
                  <c:v>Poor Academic Performance, Grade 4 (Age 9)</c:v>
                </c:pt>
                <c:pt idx="5">
                  <c:v>Poor Academic Performance, Grade 7 (Age 12)</c:v>
                </c:pt>
                <c:pt idx="6">
                  <c:v>Poor Academic Performance, Grade 10 (Age 15)</c:v>
                </c:pt>
                <c:pt idx="7">
                  <c:v>Victims of Child Abuse and Neglect in Accepted Referrals</c:v>
                </c:pt>
              </c:strCache>
            </c:strRef>
          </c:cat>
          <c:val>
            <c:numRef>
              <c:f>Indicator_Profile_2!$C$19:$C$26</c:f>
              <c:numCache>
                <c:formatCode>General</c:formatCode>
                <c:ptCount val="8"/>
                <c:pt idx="0">
                  <c:v>0.26</c:v>
                </c:pt>
                <c:pt idx="1">
                  <c:v>-0.27</c:v>
                </c:pt>
                <c:pt idx="2">
                  <c:v>1.62</c:v>
                </c:pt>
                <c:pt idx="3">
                  <c:v>1.1399999999999999</c:v>
                </c:pt>
                <c:pt idx="4">
                  <c:v>-0.77</c:v>
                </c:pt>
                <c:pt idx="5">
                  <c:v>-0.14000000000000001</c:v>
                </c:pt>
                <c:pt idx="6">
                  <c:v>-0.06</c:v>
                </c:pt>
                <c:pt idx="7">
                  <c:v>-0.28999999999999998</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5568"/>
        <c:axId val="-1975677200"/>
      </c:barChart>
      <c:catAx>
        <c:axId val="-1975675568"/>
        <c:scaling>
          <c:orientation val="minMax"/>
        </c:scaling>
        <c:delete val="0"/>
        <c:axPos val="l"/>
        <c:majorGridlines>
          <c:spPr>
            <a:ln w="12700">
              <a:solidFill>
                <a:srgbClr val="000000"/>
              </a:solidFill>
              <a:prstDash val="solid"/>
            </a:ln>
          </c:spPr>
        </c:majorGridlines>
        <c:numFmt formatCode="General" sourceLinked="1"/>
        <c:majorTickMark val="out"/>
        <c:minorTickMark val="none"/>
        <c:tickLblPos val="none"/>
        <c:spPr>
          <a:ln w="12700">
            <a:solidFill>
              <a:srgbClr val="000000"/>
            </a:solidFill>
            <a:prstDash val="solid"/>
          </a:ln>
        </c:spPr>
        <c:crossAx val="-1975677200"/>
        <c:crosses val="autoZero"/>
        <c:auto val="0"/>
        <c:lblAlgn val="ctr"/>
        <c:lblOffset val="100"/>
        <c:tickMarkSkip val="1"/>
        <c:noMultiLvlLbl val="0"/>
      </c:catAx>
      <c:valAx>
        <c:axId val="-1975677200"/>
        <c:scaling>
          <c:orientation val="minMax"/>
          <c:max val="7"/>
          <c:min val="-7"/>
        </c:scaling>
        <c:delete val="1"/>
        <c:axPos val="b"/>
        <c:numFmt formatCode="0" sourceLinked="0"/>
        <c:majorTickMark val="none"/>
        <c:minorTickMark val="none"/>
        <c:tickLblPos val="nextTo"/>
        <c:crossAx val="-1975675568"/>
        <c:crosses val="autoZero"/>
        <c:crossBetween val="between"/>
      </c:valAx>
      <c:spPr>
        <a:solidFill>
          <a:srgbClr val="FFFFFF"/>
        </a:solidFill>
        <a:ln w="25400">
          <a:noFill/>
        </a:ln>
      </c:spPr>
    </c:plotArea>
    <c:legend>
      <c:legendPos val="r"/>
      <c:layout>
        <c:manualLayout>
          <c:xMode val="edge"/>
          <c:yMode val="edge"/>
          <c:x val="4.8312329678885824E-2"/>
          <c:y val="2.9471879598865172E-2"/>
          <c:w val="0.93590046436503127"/>
          <c:h val="3.8211278503481869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Criminal_Justice!$A$100:$B$100</c:f>
              <c:strCache>
                <c:ptCount val="2"/>
                <c:pt idx="0">
                  <c:v>Locale 15</c:v>
                </c:pt>
              </c:strCache>
            </c:strRef>
          </c:tx>
          <c:spPr>
            <a:solidFill>
              <a:srgbClr val="1F497D">
                <a:lumMod val="40000"/>
                <a:lumOff val="60000"/>
              </a:srgbClr>
            </a:solidFill>
            <a:ln w="12700">
              <a:noFill/>
              <a:prstDash val="solid"/>
            </a:ln>
          </c:spPr>
          <c:invertIfNegative val="0"/>
          <c:cat>
            <c:numRef>
              <c:f>Criminal_Justice!$C$99:$N$99</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Criminal_Justice!$P$100:$AA$100</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76048"/>
        <c:axId val="-1969373872"/>
      </c:barChart>
      <c:catAx>
        <c:axId val="-1969376048"/>
        <c:scaling>
          <c:orientation val="minMax"/>
        </c:scaling>
        <c:delete val="1"/>
        <c:axPos val="b"/>
        <c:numFmt formatCode="General" sourceLinked="1"/>
        <c:majorTickMark val="out"/>
        <c:minorTickMark val="none"/>
        <c:tickLblPos val="nextTo"/>
        <c:crossAx val="-1969373872"/>
        <c:crosses val="autoZero"/>
        <c:auto val="0"/>
        <c:lblAlgn val="ctr"/>
        <c:lblOffset val="100"/>
        <c:noMultiLvlLbl val="0"/>
      </c:catAx>
      <c:valAx>
        <c:axId val="-196937387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7604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Criminal_Justice!$A$122:$B$122</c:f>
              <c:strCache>
                <c:ptCount val="2"/>
                <c:pt idx="0">
                  <c:v>Locale 15</c:v>
                </c:pt>
              </c:strCache>
            </c:strRef>
          </c:tx>
          <c:spPr>
            <a:solidFill>
              <a:srgbClr val="1F497D">
                <a:lumMod val="40000"/>
                <a:lumOff val="60000"/>
              </a:srgbClr>
            </a:solidFill>
            <a:ln w="12700">
              <a:noFill/>
              <a:prstDash val="solid"/>
            </a:ln>
          </c:spPr>
          <c:invertIfNegative val="0"/>
          <c:cat>
            <c:numRef>
              <c:f>Criminal_Justice!$C$121:$N$121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Criminal_Justice!$P$122:$AA$122</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0944"/>
        <c:axId val="-1969372240"/>
      </c:barChart>
      <c:catAx>
        <c:axId val="-1969380944"/>
        <c:scaling>
          <c:orientation val="minMax"/>
        </c:scaling>
        <c:delete val="1"/>
        <c:axPos val="b"/>
        <c:numFmt formatCode="General" sourceLinked="1"/>
        <c:majorTickMark val="out"/>
        <c:minorTickMark val="none"/>
        <c:tickLblPos val="nextTo"/>
        <c:crossAx val="-1969372240"/>
        <c:crosses val="autoZero"/>
        <c:auto val="0"/>
        <c:lblAlgn val="ctr"/>
        <c:lblOffset val="100"/>
        <c:noMultiLvlLbl val="0"/>
      </c:catAx>
      <c:valAx>
        <c:axId val="-19693722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09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Substance_Use!$A$56</c:f>
              <c:strCache>
                <c:ptCount val="1"/>
                <c:pt idx="0">
                  <c:v>Locale 15</c:v>
                </c:pt>
              </c:strCache>
            </c:strRef>
          </c:tx>
          <c:spPr>
            <a:solidFill>
              <a:srgbClr val="1F497D">
                <a:lumMod val="40000"/>
                <a:lumOff val="60000"/>
              </a:srgbClr>
            </a:solidFill>
            <a:ln w="12700">
              <a:noFill/>
              <a:prstDash val="solid"/>
            </a:ln>
          </c:spPr>
          <c:invertIfNegative val="0"/>
          <c:cat>
            <c:numRef>
              <c:f>Substance_Use!$C$55:$N$55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Substance_Use!$P$56:$AA$56</c:f>
              <c:numCache>
                <c:formatCode>0.00</c:formatCode>
                <c:ptCount val="12"/>
                <c:pt idx="0">
                  <c:v>9.2200000000000006</c:v>
                </c:pt>
                <c:pt idx="1">
                  <c:v>8.07</c:v>
                </c:pt>
                <c:pt idx="2">
                  <c:v>7.81</c:v>
                </c:pt>
                <c:pt idx="3">
                  <c:v>9.5</c:v>
                </c:pt>
                <c:pt idx="4">
                  <c:v>7.77</c:v>
                </c:pt>
                <c:pt idx="5">
                  <c:v>8.18</c:v>
                </c:pt>
                <c:pt idx="6">
                  <c:v>7.29</c:v>
                </c:pt>
                <c:pt idx="7">
                  <c:v>6.05</c:v>
                </c:pt>
                <c:pt idx="8">
                  <c:v>4.55</c:v>
                </c:pt>
                <c:pt idx="9">
                  <c:v>4.92</c:v>
                </c:pt>
                <c:pt idx="10">
                  <c:v>4.38</c:v>
                </c:pt>
                <c:pt idx="11">
                  <c:v>7.42</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69384208"/>
        <c:axId val="-1969383664"/>
      </c:barChart>
      <c:catAx>
        <c:axId val="-1969384208"/>
        <c:scaling>
          <c:orientation val="minMax"/>
        </c:scaling>
        <c:delete val="1"/>
        <c:axPos val="b"/>
        <c:numFmt formatCode="General" sourceLinked="1"/>
        <c:majorTickMark val="out"/>
        <c:minorTickMark val="none"/>
        <c:tickLblPos val="nextTo"/>
        <c:crossAx val="-1969383664"/>
        <c:crosses val="autoZero"/>
        <c:auto val="0"/>
        <c:lblAlgn val="ctr"/>
        <c:lblOffset val="100"/>
        <c:noMultiLvlLbl val="0"/>
      </c:catAx>
      <c:valAx>
        <c:axId val="-19693836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69384208"/>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Substance_Use!$A$13</c:f>
              <c:strCache>
                <c:ptCount val="1"/>
                <c:pt idx="0">
                  <c:v>Locale 15</c:v>
                </c:pt>
              </c:strCache>
            </c:strRef>
          </c:tx>
          <c:spPr>
            <a:solidFill>
              <a:srgbClr val="1F497D">
                <a:lumMod val="40000"/>
                <a:lumOff val="60000"/>
              </a:srgbClr>
            </a:solidFill>
            <a:ln w="12700">
              <a:noFill/>
              <a:prstDash val="solid"/>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38144"/>
        <c:axId val="-1970138688"/>
      </c:barChart>
      <c:catAx>
        <c:axId val="-1970138144"/>
        <c:scaling>
          <c:orientation val="minMax"/>
        </c:scaling>
        <c:delete val="1"/>
        <c:axPos val="b"/>
        <c:numFmt formatCode="General" sourceLinked="1"/>
        <c:majorTickMark val="out"/>
        <c:minorTickMark val="none"/>
        <c:tickLblPos val="nextTo"/>
        <c:crossAx val="-1970138688"/>
        <c:crosses val="autoZero"/>
        <c:auto val="0"/>
        <c:lblAlgn val="ctr"/>
        <c:lblOffset val="100"/>
        <c:noMultiLvlLbl val="0"/>
      </c:catAx>
      <c:valAx>
        <c:axId val="-19701386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38144"/>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Substance_Use!$A$34</c:f>
              <c:strCache>
                <c:ptCount val="1"/>
                <c:pt idx="0">
                  <c:v>Locale 15</c:v>
                </c:pt>
              </c:strCache>
            </c:strRef>
          </c:tx>
          <c:spPr>
            <a:solidFill>
              <a:srgbClr val="1F497D">
                <a:lumMod val="40000"/>
                <a:lumOff val="60000"/>
              </a:srgbClr>
            </a:solidFill>
            <a:ln w="12700">
              <a:noFill/>
              <a:prstDash val="solid"/>
            </a:ln>
          </c:spPr>
          <c:invertIfNegative val="0"/>
          <c:val>
            <c:numRef>
              <c:f>Substance_Use!$P$34:$AA$34</c:f>
              <c:numCache>
                <c:formatCode>0.00</c:formatCode>
                <c:ptCount val="12"/>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0150112"/>
        <c:axId val="-1970139232"/>
      </c:barChart>
      <c:catAx>
        <c:axId val="-1970150112"/>
        <c:scaling>
          <c:orientation val="minMax"/>
        </c:scaling>
        <c:delete val="1"/>
        <c:axPos val="b"/>
        <c:numFmt formatCode="General" sourceLinked="1"/>
        <c:majorTickMark val="out"/>
        <c:minorTickMark val="none"/>
        <c:tickLblPos val="nextTo"/>
        <c:crossAx val="-1970139232"/>
        <c:crosses val="autoZero"/>
        <c:auto val="0"/>
        <c:lblAlgn val="ctr"/>
        <c:lblOffset val="100"/>
        <c:noMultiLvlLbl val="0"/>
      </c:catAx>
      <c:valAx>
        <c:axId val="-19701392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015011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007449128667523E-2"/>
          <c:y val="6.2995438676961502E-2"/>
          <c:w val="0.93066992125984249"/>
          <c:h val="0.93215019239099972"/>
        </c:manualLayout>
      </c:layout>
      <c:barChart>
        <c:barDir val="bar"/>
        <c:grouping val="clustered"/>
        <c:varyColors val="0"/>
        <c:ser>
          <c:idx val="1"/>
          <c:order val="0"/>
          <c:tx>
            <c:strRef>
              <c:f>Indicator_Profile_3!$C$22</c:f>
              <c:strCache>
                <c:ptCount val="1"/>
                <c:pt idx="0">
                  <c:v>Locale 15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Indicator_Profile_3!$C$23:$C$35</c:f>
              <c:numCache>
                <c:formatCode>General</c:formatCode>
                <c:ptCount val="13"/>
                <c:pt idx="0">
                  <c:v>0.34</c:v>
                </c:pt>
                <c:pt idx="1">
                  <c:v>-0.42</c:v>
                </c:pt>
                <c:pt idx="2">
                  <c:v>-0.53</c:v>
                </c:pt>
                <c:pt idx="3">
                  <c:v>0.04</c:v>
                </c:pt>
                <c:pt idx="4">
                  <c:v>2.97</c:v>
                </c:pt>
                <c:pt idx="5">
                  <c:v>-0.11</c:v>
                </c:pt>
                <c:pt idx="6">
                  <c:v>1.43</c:v>
                </c:pt>
                <c:pt idx="10">
                  <c:v>-0.44</c:v>
                </c:pt>
                <c:pt idx="11">
                  <c:v>-0.28999999999999998</c:v>
                </c:pt>
                <c:pt idx="12">
                  <c:v>-0.72</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74480"/>
        <c:axId val="-1975673392"/>
      </c:barChart>
      <c:catAx>
        <c:axId val="-197567448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73392"/>
        <c:crosses val="autoZero"/>
        <c:auto val="0"/>
        <c:lblAlgn val="ctr"/>
        <c:lblOffset val="100"/>
        <c:tickMarkSkip val="1"/>
        <c:noMultiLvlLbl val="0"/>
      </c:catAx>
      <c:valAx>
        <c:axId val="-1975673392"/>
        <c:scaling>
          <c:orientation val="minMax"/>
          <c:max val="7"/>
          <c:min val="-7"/>
        </c:scaling>
        <c:delete val="1"/>
        <c:axPos val="b"/>
        <c:numFmt formatCode="0" sourceLinked="0"/>
        <c:majorTickMark val="none"/>
        <c:minorTickMark val="none"/>
        <c:tickLblPos val="nextTo"/>
        <c:crossAx val="-1975674480"/>
        <c:crosses val="autoZero"/>
        <c:crossBetween val="between"/>
      </c:valAx>
      <c:spPr>
        <a:solidFill>
          <a:srgbClr val="FFFFFF"/>
        </a:solidFill>
        <a:ln w="25400">
          <a:noFill/>
        </a:ln>
      </c:spPr>
    </c:plotArea>
    <c:legend>
      <c:legendPos val="r"/>
      <c:layout>
        <c:manualLayout>
          <c:xMode val="edge"/>
          <c:yMode val="edge"/>
          <c:x val="4.1666706555297604E-2"/>
          <c:y val="3.5235382811191152E-2"/>
          <c:w val="0.93590046436503127"/>
          <c:h val="3.4237153397126983E-2"/>
        </c:manualLayout>
      </c:layout>
      <c:overlay val="0"/>
      <c:spPr>
        <a:no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33" footer="0.47"/>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33007874015748E-2"/>
          <c:y val="7.2704126913344352E-2"/>
          <c:w val="0.95559218649070732"/>
          <c:h val="0.90844211469335023"/>
        </c:manualLayout>
      </c:layout>
      <c:barChart>
        <c:barDir val="bar"/>
        <c:grouping val="clustered"/>
        <c:varyColors val="0"/>
        <c:ser>
          <c:idx val="1"/>
          <c:order val="0"/>
          <c:tx>
            <c:strRef>
              <c:f>Indicator_Profile_4!$C$18</c:f>
              <c:strCache>
                <c:ptCount val="1"/>
                <c:pt idx="0">
                  <c:v>Locale 15</c:v>
                </c:pt>
              </c:strCache>
            </c:strRef>
          </c:tx>
          <c:spPr>
            <a:solidFill>
              <a:schemeClr val="tx2"/>
            </a:solidFill>
            <a:ln w="12700">
              <a:noFill/>
              <a:prstDash val="solid"/>
            </a:ln>
          </c:spPr>
          <c:invertIfNegative val="0"/>
          <c:dLbls>
            <c:numFmt formatCode="0.0" sourceLinked="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Indicator_Profile_4!$C$19:$C$27</c:f>
              <c:numCache>
                <c:formatCode>General</c:formatCode>
                <c:ptCount val="9"/>
                <c:pt idx="0">
                  <c:v>-0.44</c:v>
                </c:pt>
              </c:numCache>
            </c:numRef>
          </c:val>
          <c:extLst>
            <c:ext xmlns:c16="http://schemas.microsoft.com/office/drawing/2014/chart" uri="{C3380CC4-5D6E-409C-BE32-E72D297353CC}">
              <c16:uniqueId val="{00000000-1266-4918-AFC3-D7604660E70B}"/>
            </c:ext>
          </c:extLst>
        </c:ser>
        <c:dLbls>
          <c:showLegendKey val="0"/>
          <c:showVal val="1"/>
          <c:showCatName val="0"/>
          <c:showSerName val="0"/>
          <c:showPercent val="0"/>
          <c:showBubbleSize val="0"/>
        </c:dLbls>
        <c:gapWidth val="150"/>
        <c:axId val="-1975664144"/>
        <c:axId val="-1975664688"/>
      </c:barChart>
      <c:catAx>
        <c:axId val="-197566414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975664688"/>
        <c:crosses val="autoZero"/>
        <c:auto val="0"/>
        <c:lblAlgn val="ctr"/>
        <c:lblOffset val="100"/>
        <c:tickMarkSkip val="1"/>
        <c:noMultiLvlLbl val="0"/>
      </c:catAx>
      <c:valAx>
        <c:axId val="-1975664688"/>
        <c:scaling>
          <c:orientation val="minMax"/>
          <c:max val="7"/>
          <c:min val="-7"/>
        </c:scaling>
        <c:delete val="1"/>
        <c:axPos val="b"/>
        <c:numFmt formatCode="0" sourceLinked="0"/>
        <c:majorTickMark val="none"/>
        <c:minorTickMark val="none"/>
        <c:tickLblPos val="nextTo"/>
        <c:crossAx val="-1975664144"/>
        <c:crosses val="autoZero"/>
        <c:crossBetween val="between"/>
      </c:valAx>
      <c:spPr>
        <a:noFill/>
        <a:ln w="25400">
          <a:noFill/>
        </a:ln>
      </c:spPr>
    </c:plotArea>
    <c:legend>
      <c:legendPos val="r"/>
      <c:layout>
        <c:manualLayout>
          <c:xMode val="edge"/>
          <c:yMode val="edge"/>
          <c:x val="4.1666707549406788E-2"/>
          <c:y val="3.8412758348788913E-2"/>
          <c:w val="0.93590046436503127"/>
          <c:h val="3.087369367968637E-2"/>
        </c:manualLayout>
      </c:layout>
      <c:overlay val="0"/>
      <c:spPr>
        <a:solidFill>
          <a:srgbClr val="FFFFFF"/>
        </a:solidFill>
        <a:ln w="25400">
          <a:noFill/>
        </a:ln>
      </c:spPr>
      <c:txPr>
        <a:bodyPr/>
        <a:lstStyle/>
        <a:p>
          <a:pPr>
            <a:defRPr sz="10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&amp;CStandardized Five-Year Indicator Profile</c:oddHeader>
    </c:headerFooter>
    <c:pageMargins b="1" l="0.75000000000000078" r="0.75000000000000078"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000000"/>
              </a:solidFill>
              <a:prstDash val="solid"/>
            </a:ln>
          </c:spPr>
          <c:marker>
            <c:symbol val="diamond"/>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3AE2-4D3A-A608-59C84B3900FE}"/>
            </c:ext>
          </c:extLst>
        </c:ser>
        <c:ser>
          <c:idx val="1"/>
          <c:order val="1"/>
          <c:spPr>
            <a:ln w="25400">
              <a:solidFill>
                <a:srgbClr val="000000"/>
              </a:solidFill>
              <a:prstDash val="solid"/>
            </a:ln>
          </c:spPr>
          <c:marker>
            <c:symbol val="square"/>
            <c:size val="5"/>
            <c:spPr>
              <a:solidFill>
                <a:srgbClr val="C0C0C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3AE2-4D3A-A608-59C84B3900FE}"/>
            </c:ext>
          </c:extLst>
        </c:ser>
        <c:ser>
          <c:idx val="2"/>
          <c:order val="2"/>
          <c:spPr>
            <a:ln w="12700">
              <a:solidFill>
                <a:srgbClr val="000000"/>
              </a:solidFill>
              <a:prstDash val="solid"/>
            </a:ln>
          </c:spPr>
          <c:marker>
            <c:symbol val="triang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AE2-4D3A-A608-59C84B3900FE}"/>
            </c:ext>
          </c:extLst>
        </c:ser>
        <c:ser>
          <c:idx val="3"/>
          <c:order val="3"/>
          <c:spPr>
            <a:ln w="12700">
              <a:solidFill>
                <a:srgbClr val="000000"/>
              </a:solidFill>
              <a:prstDash val="solid"/>
            </a:ln>
          </c:spPr>
          <c:marker>
            <c:symbol val="circle"/>
            <c:size val="5"/>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3AE2-4D3A-A608-59C84B3900FE}"/>
            </c:ext>
          </c:extLst>
        </c:ser>
        <c:dLbls>
          <c:showLegendKey val="0"/>
          <c:showVal val="0"/>
          <c:showCatName val="0"/>
          <c:showSerName val="0"/>
          <c:showPercent val="0"/>
          <c:showBubbleSize val="0"/>
        </c:dLbls>
        <c:marker val="1"/>
        <c:smooth val="0"/>
        <c:axId val="-1975669040"/>
        <c:axId val="-1975668496"/>
      </c:lineChart>
      <c:catAx>
        <c:axId val="-1975669040"/>
        <c:scaling>
          <c:orientation val="minMax"/>
        </c:scaling>
        <c:delete val="1"/>
        <c:axPos val="b"/>
        <c:majorTickMark val="out"/>
        <c:minorTickMark val="none"/>
        <c:tickLblPos val="nextTo"/>
        <c:crossAx val="-1975668496"/>
        <c:crosses val="autoZero"/>
        <c:auto val="0"/>
        <c:lblAlgn val="ctr"/>
        <c:lblOffset val="100"/>
        <c:noMultiLvlLbl val="0"/>
      </c:catAx>
      <c:valAx>
        <c:axId val="-197566849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97566904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422370617696183E-2"/>
          <c:y val="2.6928433945756773E-2"/>
          <c:w val="0.94657759213376746"/>
          <c:h val="0.91222373065435791"/>
        </c:manualLayout>
      </c:layout>
      <c:barChart>
        <c:barDir val="col"/>
        <c:grouping val="clustered"/>
        <c:varyColors val="0"/>
        <c:ser>
          <c:idx val="3"/>
          <c:order val="0"/>
          <c:tx>
            <c:strRef>
              <c:f>Availability_of_Drugs!$A$13:$B$13</c:f>
              <c:strCache>
                <c:ptCount val="2"/>
                <c:pt idx="0">
                  <c:v>Locale 15</c:v>
                </c:pt>
              </c:strCache>
            </c:strRef>
          </c:tx>
          <c:spPr>
            <a:solidFill>
              <a:srgbClr val="1F497D">
                <a:lumMod val="40000"/>
                <a:lumOff val="60000"/>
              </a:srgbClr>
            </a:solidFill>
            <a:ln w="12700">
              <a:noFill/>
              <a:prstDash val="solid"/>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1.04</c:v>
                </c:pt>
                <c:pt idx="1">
                  <c:v>1.06</c:v>
                </c:pt>
                <c:pt idx="2">
                  <c:v>1.1100000000000001</c:v>
                </c:pt>
                <c:pt idx="3">
                  <c:v>1.25</c:v>
                </c:pt>
                <c:pt idx="4">
                  <c:v>1.34</c:v>
                </c:pt>
                <c:pt idx="5">
                  <c:v>1.33</c:v>
                </c:pt>
                <c:pt idx="6">
                  <c:v>1.46</c:v>
                </c:pt>
                <c:pt idx="7">
                  <c:v>1.53</c:v>
                </c:pt>
                <c:pt idx="8">
                  <c:v>1.39</c:v>
                </c:pt>
                <c:pt idx="9">
                  <c:v>1.21</c:v>
                </c:pt>
                <c:pt idx="10">
                  <c:v>1.24</c:v>
                </c:pt>
                <c:pt idx="11">
                  <c:v>1.33</c:v>
                </c:pt>
              </c:numCache>
            </c:numRef>
          </c:val>
          <c:extLst>
            <c:ext xmlns:c16="http://schemas.microsoft.com/office/drawing/2014/chart" uri="{C3380CC4-5D6E-409C-BE32-E72D297353CC}">
              <c16:uniqueId val="{00000000-26BA-449A-B990-E43B1F22490A}"/>
            </c:ext>
          </c:extLst>
        </c:ser>
        <c:dLbls>
          <c:showLegendKey val="0"/>
          <c:showVal val="0"/>
          <c:showCatName val="0"/>
          <c:showSerName val="0"/>
          <c:showPercent val="0"/>
          <c:showBubbleSize val="0"/>
        </c:dLbls>
        <c:gapWidth val="105"/>
        <c:axId val="-1975665232"/>
        <c:axId val="-1974585408"/>
      </c:barChart>
      <c:catAx>
        <c:axId val="-1975665232"/>
        <c:scaling>
          <c:orientation val="minMax"/>
        </c:scaling>
        <c:delete val="1"/>
        <c:axPos val="b"/>
        <c:numFmt formatCode="General" sourceLinked="1"/>
        <c:majorTickMark val="out"/>
        <c:minorTickMark val="none"/>
        <c:tickLblPos val="nextTo"/>
        <c:crossAx val="-1974585408"/>
        <c:crosses val="autoZero"/>
        <c:auto val="0"/>
        <c:lblAlgn val="ctr"/>
        <c:lblOffset val="100"/>
        <c:noMultiLvlLbl val="0"/>
      </c:catAx>
      <c:valAx>
        <c:axId val="-197458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975665232"/>
        <c:crosses val="autoZero"/>
        <c:crossBetween val="between"/>
      </c:valAx>
      <c:spPr>
        <a:noFill/>
        <a:ln w="25400">
          <a:noFill/>
        </a:ln>
      </c:spPr>
    </c:plotArea>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tif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25400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104775</xdr:colOff>
      <xdr:row>50</xdr:row>
      <xdr:rowOff>14539</xdr:rowOff>
    </xdr:from>
    <xdr:to>
      <xdr:col>0</xdr:col>
      <xdr:colOff>628650</xdr:colOff>
      <xdr:row>50</xdr:row>
      <xdr:rowOff>370973</xdr:rowOff>
    </xdr:to>
    <xdr:pic>
      <xdr:nvPicPr>
        <xdr:cNvPr id="3955756" name="Picture 3" descr="riskprofilemap.jpg">
          <a:extLst>
            <a:ext uri="{FF2B5EF4-FFF2-40B4-BE49-F238E27FC236}">
              <a16:creationId xmlns:a16="http://schemas.microsoft.com/office/drawing/2014/main" id="{00000000-0008-0000-0000-00002C5C3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915776"/>
          <a:ext cx="523875" cy="35643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0</xdr:row>
      <xdr:rowOff>238125</xdr:rowOff>
    </xdr:from>
    <xdr:to>
      <xdr:col>2</xdr:col>
      <xdr:colOff>300516</xdr:colOff>
      <xdr:row>5</xdr:row>
      <xdr:rowOff>136643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390525" y="238125"/>
          <a:ext cx="1453041" cy="2213093"/>
        </a:xfrm>
        <a:prstGeom prst="rect">
          <a:avLst/>
        </a:prstGeom>
      </xdr:spPr>
    </xdr:pic>
    <xdr:clientData/>
  </xdr:twoCellAnchor>
  <xdr:twoCellAnchor editAs="oneCell">
    <xdr:from>
      <xdr:col>5</xdr:col>
      <xdr:colOff>647700</xdr:colOff>
      <xdr:row>35</xdr:row>
      <xdr:rowOff>66675</xdr:rowOff>
    </xdr:from>
    <xdr:to>
      <xdr:col>8</xdr:col>
      <xdr:colOff>76732</xdr:colOff>
      <xdr:row>41</xdr:row>
      <xdr:rowOff>145115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stretch>
          <a:fillRect/>
        </a:stretch>
      </xdr:blipFill>
      <xdr:spPr>
        <a:xfrm>
          <a:off x="4505325" y="8343900"/>
          <a:ext cx="1743607" cy="1049990"/>
        </a:xfrm>
        <a:prstGeom prst="rect">
          <a:avLst/>
        </a:prstGeom>
      </xdr:spPr>
    </xdr:pic>
    <xdr:clientData/>
  </xdr:twoCellAnchor>
  <xdr:oneCellAnchor>
    <xdr:from>
      <xdr:col>7</xdr:col>
      <xdr:colOff>183173</xdr:colOff>
      <xdr:row>29</xdr:row>
      <xdr:rowOff>97447</xdr:rowOff>
    </xdr:from>
    <xdr:ext cx="883777" cy="189860"/>
    <xdr:sp macro="" textlink="$I$30">
      <xdr:nvSpPr>
        <xdr:cNvPr id="8" name="txtVersion">
          <a:extLst>
            <a:ext uri="{FF2B5EF4-FFF2-40B4-BE49-F238E27FC236}">
              <a16:creationId xmlns:a16="http://schemas.microsoft.com/office/drawing/2014/main" id="{00000000-0008-0000-0000-000008000000}"/>
            </a:ext>
          </a:extLst>
        </xdr:cNvPr>
        <xdr:cNvSpPr txBox="1"/>
      </xdr:nvSpPr>
      <xdr:spPr>
        <a:xfrm>
          <a:off x="5583848" y="6326797"/>
          <a:ext cx="883777" cy="189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00" b="0" i="0" u="none" strike="noStrike">
              <a:solidFill>
                <a:srgbClr val="000000"/>
              </a:solidFill>
              <a:latin typeface="Calibri"/>
              <a:cs typeface="Arial"/>
            </a:rPr>
            <a:pPr algn="r"/>
            <a:t>4.53-15:2020</a:t>
          </a:fld>
          <a:endParaRPr lang="en-US" sz="105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752475</xdr:colOff>
      <xdr:row>0</xdr:row>
      <xdr:rowOff>0</xdr:rowOff>
    </xdr:from>
    <xdr:to>
      <xdr:col>14</xdr:col>
      <xdr:colOff>0</xdr:colOff>
      <xdr:row>0</xdr:row>
      <xdr:rowOff>0</xdr:rowOff>
    </xdr:to>
    <xdr:graphicFrame macro="">
      <xdr:nvGraphicFramePr>
        <xdr:cNvPr id="3970139" name="Chart 1026">
          <a:extLst>
            <a:ext uri="{FF2B5EF4-FFF2-40B4-BE49-F238E27FC236}">
              <a16:creationId xmlns:a16="http://schemas.microsoft.com/office/drawing/2014/main" id="{00000000-0008-0000-0800-00005B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527050</xdr:colOff>
      <xdr:row>2</xdr:row>
      <xdr:rowOff>6350</xdr:rowOff>
    </xdr:from>
    <xdr:to>
      <xdr:col>13</xdr:col>
      <xdr:colOff>361950</xdr:colOff>
      <xdr:row>10</xdr:row>
      <xdr:rowOff>158750</xdr:rowOff>
    </xdr:to>
    <xdr:graphicFrame macro="">
      <xdr:nvGraphicFramePr>
        <xdr:cNvPr id="3970140" name="Chart 1027">
          <a:extLst>
            <a:ext uri="{FF2B5EF4-FFF2-40B4-BE49-F238E27FC236}">
              <a16:creationId xmlns:a16="http://schemas.microsoft.com/office/drawing/2014/main" id="{00000000-0008-0000-0800-00005C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23</xdr:row>
      <xdr:rowOff>25400</xdr:rowOff>
    </xdr:from>
    <xdr:to>
      <xdr:col>13</xdr:col>
      <xdr:colOff>393700</xdr:colOff>
      <xdr:row>31</xdr:row>
      <xdr:rowOff>158750</xdr:rowOff>
    </xdr:to>
    <xdr:graphicFrame macro="">
      <xdr:nvGraphicFramePr>
        <xdr:cNvPr id="3970142" name="Chart 1031">
          <a:extLst>
            <a:ext uri="{FF2B5EF4-FFF2-40B4-BE49-F238E27FC236}">
              <a16:creationId xmlns:a16="http://schemas.microsoft.com/office/drawing/2014/main" id="{00000000-0008-0000-0800-00005E9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514350</xdr:colOff>
      <xdr:row>45</xdr:row>
      <xdr:rowOff>120015</xdr:rowOff>
    </xdr:from>
    <xdr:to>
      <xdr:col>13</xdr:col>
      <xdr:colOff>419100</xdr:colOff>
      <xdr:row>54</xdr:row>
      <xdr:rowOff>53340</xdr:rowOff>
    </xdr:to>
    <xdr:graphicFrame macro="">
      <xdr:nvGraphicFramePr>
        <xdr:cNvPr id="3974362" name="Chart 1">
          <a:extLst>
            <a:ext uri="{FF2B5EF4-FFF2-40B4-BE49-F238E27FC236}">
              <a16:creationId xmlns:a16="http://schemas.microsoft.com/office/drawing/2014/main" id="{00000000-0008-0000-0900-0000DA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61</xdr:row>
      <xdr:rowOff>0</xdr:rowOff>
    </xdr:from>
    <xdr:to>
      <xdr:col>14</xdr:col>
      <xdr:colOff>0</xdr:colOff>
      <xdr:row>61</xdr:row>
      <xdr:rowOff>0</xdr:rowOff>
    </xdr:to>
    <xdr:graphicFrame macro="">
      <xdr:nvGraphicFramePr>
        <xdr:cNvPr id="3974363" name="Chart 2">
          <a:extLst>
            <a:ext uri="{FF2B5EF4-FFF2-40B4-BE49-F238E27FC236}">
              <a16:creationId xmlns:a16="http://schemas.microsoft.com/office/drawing/2014/main" id="{00000000-0008-0000-0900-0000DB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23</xdr:row>
      <xdr:rowOff>0</xdr:rowOff>
    </xdr:from>
    <xdr:to>
      <xdr:col>14</xdr:col>
      <xdr:colOff>9525</xdr:colOff>
      <xdr:row>23</xdr:row>
      <xdr:rowOff>0</xdr:rowOff>
    </xdr:to>
    <xdr:grpSp>
      <xdr:nvGrpSpPr>
        <xdr:cNvPr id="3974364" name="Group 3">
          <a:extLst>
            <a:ext uri="{FF2B5EF4-FFF2-40B4-BE49-F238E27FC236}">
              <a16:creationId xmlns:a16="http://schemas.microsoft.com/office/drawing/2014/main" id="{00000000-0008-0000-0900-0000DCA43C00}"/>
            </a:ext>
          </a:extLst>
        </xdr:cNvPr>
        <xdr:cNvGrpSpPr>
          <a:grpSpLocks/>
        </xdr:cNvGrpSpPr>
      </xdr:nvGrpSpPr>
      <xdr:grpSpPr bwMode="auto">
        <a:xfrm>
          <a:off x="6715125" y="6200775"/>
          <a:ext cx="9525" cy="0"/>
          <a:chOff x="0" y="-18946257"/>
          <a:chExt cx="1250" cy="1334"/>
        </a:xfrm>
      </xdr:grpSpPr>
      <xdr:sp macro="" textlink="">
        <xdr:nvSpPr>
          <xdr:cNvPr id="3974372" name="Line 4">
            <a:extLst>
              <a:ext uri="{FF2B5EF4-FFF2-40B4-BE49-F238E27FC236}">
                <a16:creationId xmlns:a16="http://schemas.microsoft.com/office/drawing/2014/main" id="{00000000-0008-0000-0900-0000E4A43C00}"/>
              </a:ext>
            </a:extLst>
          </xdr:cNvPr>
          <xdr:cNvSpPr>
            <a:spLocks noChangeShapeType="1"/>
          </xdr:cNvSpPr>
        </xdr:nvSpPr>
        <xdr:spPr bwMode="auto">
          <a:xfrm>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3" name="Line 5">
            <a:extLst>
              <a:ext uri="{FF2B5EF4-FFF2-40B4-BE49-F238E27FC236}">
                <a16:creationId xmlns:a16="http://schemas.microsoft.com/office/drawing/2014/main" id="{00000000-0008-0000-0900-0000E5A43C00}"/>
              </a:ext>
            </a:extLst>
          </xdr:cNvPr>
          <xdr:cNvSpPr>
            <a:spLocks noChangeShapeType="1"/>
          </xdr:cNvSpPr>
        </xdr:nvSpPr>
        <xdr:spPr bwMode="auto">
          <a:xfrm flipH="1" flipV="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74374" name="Line 6">
            <a:extLst>
              <a:ext uri="{FF2B5EF4-FFF2-40B4-BE49-F238E27FC236}">
                <a16:creationId xmlns:a16="http://schemas.microsoft.com/office/drawing/2014/main" id="{00000000-0008-0000-0900-0000E6A43C00}"/>
              </a:ext>
            </a:extLst>
          </xdr:cNvPr>
          <xdr:cNvSpPr>
            <a:spLocks noChangeShapeType="1"/>
          </xdr:cNvSpPr>
        </xdr:nvSpPr>
        <xdr:spPr bwMode="auto">
          <a:xfrm flipH="1">
            <a:off x="0" y="-18946257"/>
            <a:ext cx="1250" cy="13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523875</xdr:colOff>
      <xdr:row>1</xdr:row>
      <xdr:rowOff>238125</xdr:rowOff>
    </xdr:from>
    <xdr:to>
      <xdr:col>13</xdr:col>
      <xdr:colOff>409575</xdr:colOff>
      <xdr:row>11</xdr:row>
      <xdr:rowOff>0</xdr:rowOff>
    </xdr:to>
    <xdr:graphicFrame macro="">
      <xdr:nvGraphicFramePr>
        <xdr:cNvPr id="3974365" name="Chart 11">
          <a:extLst>
            <a:ext uri="{FF2B5EF4-FFF2-40B4-BE49-F238E27FC236}">
              <a16:creationId xmlns:a16="http://schemas.microsoft.com/office/drawing/2014/main" id="{00000000-0008-0000-0900-0000DD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23</xdr:row>
      <xdr:rowOff>0</xdr:rowOff>
    </xdr:from>
    <xdr:to>
      <xdr:col>13</xdr:col>
      <xdr:colOff>409575</xdr:colOff>
      <xdr:row>23</xdr:row>
      <xdr:rowOff>0</xdr:rowOff>
    </xdr:to>
    <xdr:sp macro="" textlink="">
      <xdr:nvSpPr>
        <xdr:cNvPr id="7189" name="Text 20">
          <a:extLst>
            <a:ext uri="{FF2B5EF4-FFF2-40B4-BE49-F238E27FC236}">
              <a16:creationId xmlns:a16="http://schemas.microsoft.com/office/drawing/2014/main" id="{00000000-0008-0000-0900-0000151C0000}"/>
            </a:ext>
          </a:extLst>
        </xdr:cNvPr>
        <xdr:cNvSpPr txBox="1">
          <a:spLocks noChangeArrowheads="1"/>
        </xdr:cNvSpPr>
      </xdr:nvSpPr>
      <xdr:spPr bwMode="auto">
        <a:xfrm>
          <a:off x="28575" y="10725150"/>
          <a:ext cx="64103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 is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2002 data should be considered preliminary. Suppression code definitions for yearly rates are explained in Technical Notes.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Employment Security Department, Labor Market and Economic Analysis, County Unemployment File</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533401</xdr:colOff>
      <xdr:row>23</xdr:row>
      <xdr:rowOff>66675</xdr:rowOff>
    </xdr:from>
    <xdr:to>
      <xdr:col>13</xdr:col>
      <xdr:colOff>409576</xdr:colOff>
      <xdr:row>32</xdr:row>
      <xdr:rowOff>0</xdr:rowOff>
    </xdr:to>
    <xdr:graphicFrame macro="">
      <xdr:nvGraphicFramePr>
        <xdr:cNvPr id="3974368" name="Chart 1">
          <a:extLst>
            <a:ext uri="{FF2B5EF4-FFF2-40B4-BE49-F238E27FC236}">
              <a16:creationId xmlns:a16="http://schemas.microsoft.com/office/drawing/2014/main" id="{00000000-0008-0000-0900-0000E0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752475</xdr:colOff>
      <xdr:row>37</xdr:row>
      <xdr:rowOff>0</xdr:rowOff>
    </xdr:from>
    <xdr:to>
      <xdr:col>14</xdr:col>
      <xdr:colOff>0</xdr:colOff>
      <xdr:row>37</xdr:row>
      <xdr:rowOff>0</xdr:rowOff>
    </xdr:to>
    <xdr:graphicFrame macro="">
      <xdr:nvGraphicFramePr>
        <xdr:cNvPr id="3974369" name="Chart 2">
          <a:extLst>
            <a:ext uri="{FF2B5EF4-FFF2-40B4-BE49-F238E27FC236}">
              <a16:creationId xmlns:a16="http://schemas.microsoft.com/office/drawing/2014/main" id="{00000000-0008-0000-0900-0000E1A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487681</xdr:colOff>
      <xdr:row>45</xdr:row>
      <xdr:rowOff>6350</xdr:rowOff>
    </xdr:from>
    <xdr:to>
      <xdr:col>13</xdr:col>
      <xdr:colOff>409575</xdr:colOff>
      <xdr:row>53</xdr:row>
      <xdr:rowOff>173355</xdr:rowOff>
    </xdr:to>
    <xdr:graphicFrame macro="">
      <xdr:nvGraphicFramePr>
        <xdr:cNvPr id="3978457" name="Chart 2">
          <a:extLst>
            <a:ext uri="{FF2B5EF4-FFF2-40B4-BE49-F238E27FC236}">
              <a16:creationId xmlns:a16="http://schemas.microsoft.com/office/drawing/2014/main" id="{00000000-0008-0000-0A00-0000D9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501650</xdr:colOff>
      <xdr:row>67</xdr:row>
      <xdr:rowOff>63499</xdr:rowOff>
    </xdr:from>
    <xdr:to>
      <xdr:col>13</xdr:col>
      <xdr:colOff>400050</xdr:colOff>
      <xdr:row>75</xdr:row>
      <xdr:rowOff>171450</xdr:rowOff>
    </xdr:to>
    <xdr:graphicFrame macro="">
      <xdr:nvGraphicFramePr>
        <xdr:cNvPr id="3978458" name="Chart 3">
          <a:extLst>
            <a:ext uri="{FF2B5EF4-FFF2-40B4-BE49-F238E27FC236}">
              <a16:creationId xmlns:a16="http://schemas.microsoft.com/office/drawing/2014/main" id="{00000000-0008-0000-0A00-0000DA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59</xdr:row>
      <xdr:rowOff>53974</xdr:rowOff>
    </xdr:from>
    <xdr:to>
      <xdr:col>13</xdr:col>
      <xdr:colOff>336550</xdr:colOff>
      <xdr:row>62</xdr:row>
      <xdr:rowOff>158750</xdr:rowOff>
    </xdr:to>
    <xdr:sp macro="" textlink="">
      <xdr:nvSpPr>
        <xdr:cNvPr id="18441" name="Text 9">
          <a:extLst>
            <a:ext uri="{FF2B5EF4-FFF2-40B4-BE49-F238E27FC236}">
              <a16:creationId xmlns:a16="http://schemas.microsoft.com/office/drawing/2014/main" id="{00000000-0008-0000-0A00-000009480000}"/>
            </a:ext>
          </a:extLst>
        </xdr:cNvPr>
        <xdr:cNvSpPr txBox="1">
          <a:spLocks noChangeArrowheads="1"/>
        </xdr:cNvSpPr>
      </xdr:nvSpPr>
      <xdr:spPr bwMode="auto">
        <a:xfrm>
          <a:off x="12700" y="14227174"/>
          <a:ext cx="6562725" cy="22383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locale rankings since WSP arrests are not assigned to smaller geographies.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81</xdr:row>
      <xdr:rowOff>1</xdr:rowOff>
    </xdr:from>
    <xdr:to>
      <xdr:col>13</xdr:col>
      <xdr:colOff>333375</xdr:colOff>
      <xdr:row>85</xdr:row>
      <xdr:rowOff>6350</xdr:rowOff>
    </xdr:to>
    <xdr:sp macro="" textlink="">
      <xdr:nvSpPr>
        <xdr:cNvPr id="18442" name="Text 10">
          <a:extLst>
            <a:ext uri="{FF2B5EF4-FFF2-40B4-BE49-F238E27FC236}">
              <a16:creationId xmlns:a16="http://schemas.microsoft.com/office/drawing/2014/main" id="{00000000-0008-0000-0A00-00000A480000}"/>
            </a:ext>
          </a:extLst>
        </xdr:cNvPr>
        <xdr:cNvSpPr txBox="1">
          <a:spLocks noChangeArrowheads="1"/>
        </xdr:cNvSpPr>
      </xdr:nvSpPr>
      <xdr:spPr bwMode="auto">
        <a:xfrm>
          <a:off x="9525" y="20631151"/>
          <a:ext cx="6562725" cy="21304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492760</xdr:colOff>
      <xdr:row>2</xdr:row>
      <xdr:rowOff>6350</xdr:rowOff>
    </xdr:from>
    <xdr:to>
      <xdr:col>13</xdr:col>
      <xdr:colOff>409575</xdr:colOff>
      <xdr:row>10</xdr:row>
      <xdr:rowOff>167005</xdr:rowOff>
    </xdr:to>
    <xdr:graphicFrame macro="">
      <xdr:nvGraphicFramePr>
        <xdr:cNvPr id="3978462" name="Chart 15">
          <a:extLst>
            <a:ext uri="{FF2B5EF4-FFF2-40B4-BE49-F238E27FC236}">
              <a16:creationId xmlns:a16="http://schemas.microsoft.com/office/drawing/2014/main" id="{00000000-0008-0000-0A00-0000DE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85725</xdr:rowOff>
    </xdr:from>
    <xdr:to>
      <xdr:col>13</xdr:col>
      <xdr:colOff>447674</xdr:colOff>
      <xdr:row>18</xdr:row>
      <xdr:rowOff>990600</xdr:rowOff>
    </xdr:to>
    <xdr:sp macro="" textlink="">
      <xdr:nvSpPr>
        <xdr:cNvPr id="18448" name="Text 4">
          <a:extLst>
            <a:ext uri="{FF2B5EF4-FFF2-40B4-BE49-F238E27FC236}">
              <a16:creationId xmlns:a16="http://schemas.microsoft.com/office/drawing/2014/main" id="{00000000-0008-0000-0A00-000010480000}"/>
            </a:ext>
          </a:extLst>
        </xdr:cNvPr>
        <xdr:cNvSpPr txBox="1">
          <a:spLocks noChangeArrowheads="1"/>
        </xdr:cNvSpPr>
      </xdr:nvSpPr>
      <xdr:spPr bwMode="auto">
        <a:xfrm>
          <a:off x="0" y="3419475"/>
          <a:ext cx="6686549" cy="1228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with alcohol- or drug-related causes, per 100 deaths. Evaluation of whether a death is alcohol or drug related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a:t>
          </a: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a:t>
          </a:r>
        </a:p>
      </xdr:txBody>
    </xdr:sp>
    <xdr:clientData/>
  </xdr:twoCellAnchor>
  <xdr:twoCellAnchor>
    <xdr:from>
      <xdr:col>1</xdr:col>
      <xdr:colOff>508635</xdr:colOff>
      <xdr:row>23</xdr:row>
      <xdr:rowOff>104774</xdr:rowOff>
    </xdr:from>
    <xdr:to>
      <xdr:col>13</xdr:col>
      <xdr:colOff>381000</xdr:colOff>
      <xdr:row>31</xdr:row>
      <xdr:rowOff>142874</xdr:rowOff>
    </xdr:to>
    <xdr:graphicFrame macro="">
      <xdr:nvGraphicFramePr>
        <xdr:cNvPr id="3978464" name="Chart 17">
          <a:extLst>
            <a:ext uri="{FF2B5EF4-FFF2-40B4-BE49-F238E27FC236}">
              <a16:creationId xmlns:a16="http://schemas.microsoft.com/office/drawing/2014/main" id="{00000000-0008-0000-0A00-0000E0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36</xdr:row>
      <xdr:rowOff>95250</xdr:rowOff>
    </xdr:from>
    <xdr:to>
      <xdr:col>13</xdr:col>
      <xdr:colOff>342900</xdr:colOff>
      <xdr:row>41</xdr:row>
      <xdr:rowOff>142875</xdr:rowOff>
    </xdr:to>
    <xdr:sp macro="" textlink="">
      <xdr:nvSpPr>
        <xdr:cNvPr id="18450" name="Text 3">
          <a:extLst>
            <a:ext uri="{FF2B5EF4-FFF2-40B4-BE49-F238E27FC236}">
              <a16:creationId xmlns:a16="http://schemas.microsoft.com/office/drawing/2014/main" id="{00000000-0008-0000-0A00-000012480000}"/>
            </a:ext>
          </a:extLst>
        </xdr:cNvPr>
        <xdr:cNvSpPr txBox="1">
          <a:spLocks noChangeArrowheads="1"/>
        </xdr:cNvSpPr>
      </xdr:nvSpPr>
      <xdr:spPr bwMode="auto">
        <a:xfrm>
          <a:off x="19050" y="8667750"/>
          <a:ext cx="6562725" cy="1485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57150</xdr:colOff>
      <xdr:row>90</xdr:row>
      <xdr:rowOff>0</xdr:rowOff>
    </xdr:from>
    <xdr:to>
      <xdr:col>13</xdr:col>
      <xdr:colOff>381000</xdr:colOff>
      <xdr:row>90</xdr:row>
      <xdr:rowOff>0</xdr:rowOff>
    </xdr:to>
    <xdr:sp macro="" textlink="">
      <xdr:nvSpPr>
        <xdr:cNvPr id="11" name="Text 12">
          <a:extLst>
            <a:ext uri="{FF2B5EF4-FFF2-40B4-BE49-F238E27FC236}">
              <a16:creationId xmlns:a16="http://schemas.microsoft.com/office/drawing/2014/main" id="{00000000-0008-0000-0A00-00000B000000}"/>
            </a:ext>
          </a:extLst>
        </xdr:cNvPr>
        <xdr:cNvSpPr txBox="1">
          <a:spLocks noChangeArrowheads="1"/>
        </xdr:cNvSpPr>
      </xdr:nvSpPr>
      <xdr:spPr bwMode="auto">
        <a:xfrm>
          <a:off x="57150" y="485775"/>
          <a:ext cx="629602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553721</xdr:colOff>
      <xdr:row>89</xdr:row>
      <xdr:rowOff>6349</xdr:rowOff>
    </xdr:from>
    <xdr:to>
      <xdr:col>13</xdr:col>
      <xdr:colOff>409576</xdr:colOff>
      <xdr:row>97</xdr:row>
      <xdr:rowOff>154304</xdr:rowOff>
    </xdr:to>
    <xdr:graphicFrame macro="">
      <xdr:nvGraphicFramePr>
        <xdr:cNvPr id="3978467" name="Chart 10">
          <a:extLst>
            <a:ext uri="{FF2B5EF4-FFF2-40B4-BE49-F238E27FC236}">
              <a16:creationId xmlns:a16="http://schemas.microsoft.com/office/drawing/2014/main" id="{00000000-0008-0000-0A00-0000E3B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103</xdr:row>
      <xdr:rowOff>0</xdr:rowOff>
    </xdr:from>
    <xdr:to>
      <xdr:col>13</xdr:col>
      <xdr:colOff>444500</xdr:colOff>
      <xdr:row>106</xdr:row>
      <xdr:rowOff>127000</xdr:rowOff>
    </xdr:to>
    <xdr:sp macro="" textlink="">
      <xdr:nvSpPr>
        <xdr:cNvPr id="13" name="Text 3">
          <a:extLst>
            <a:ext uri="{FF2B5EF4-FFF2-40B4-BE49-F238E27FC236}">
              <a16:creationId xmlns:a16="http://schemas.microsoft.com/office/drawing/2014/main" id="{00000000-0008-0000-0A00-00000D000000}"/>
            </a:ext>
          </a:extLst>
        </xdr:cNvPr>
        <xdr:cNvSpPr txBox="1">
          <a:spLocks noChangeArrowheads="1"/>
        </xdr:cNvSpPr>
      </xdr:nvSpPr>
      <xdr:spPr bwMode="auto">
        <a:xfrm>
          <a:off x="0" y="24682450"/>
          <a:ext cx="6737350" cy="2101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464821</xdr:colOff>
      <xdr:row>2</xdr:row>
      <xdr:rowOff>76200</xdr:rowOff>
    </xdr:from>
    <xdr:to>
      <xdr:col>13</xdr:col>
      <xdr:colOff>411481</xdr:colOff>
      <xdr:row>11</xdr:row>
      <xdr:rowOff>0</xdr:rowOff>
    </xdr:to>
    <xdr:graphicFrame macro="">
      <xdr:nvGraphicFramePr>
        <xdr:cNvPr id="3984421" name="Chart 2">
          <a:extLst>
            <a:ext uri="{FF2B5EF4-FFF2-40B4-BE49-F238E27FC236}">
              <a16:creationId xmlns:a16="http://schemas.microsoft.com/office/drawing/2014/main" id="{00000000-0008-0000-0B00-000025C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501650</xdr:colOff>
      <xdr:row>3</xdr:row>
      <xdr:rowOff>107950</xdr:rowOff>
    </xdr:from>
    <xdr:to>
      <xdr:col>13</xdr:col>
      <xdr:colOff>454025</xdr:colOff>
      <xdr:row>10</xdr:row>
      <xdr:rowOff>154304</xdr:rowOff>
    </xdr:to>
    <xdr:graphicFrame macro="">
      <xdr:nvGraphicFramePr>
        <xdr:cNvPr id="3986654" name="Chart 3">
          <a:extLst>
            <a:ext uri="{FF2B5EF4-FFF2-40B4-BE49-F238E27FC236}">
              <a16:creationId xmlns:a16="http://schemas.microsoft.com/office/drawing/2014/main" id="{00000000-0008-0000-0C00-0000DE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541020</xdr:colOff>
      <xdr:row>24</xdr:row>
      <xdr:rowOff>158750</xdr:rowOff>
    </xdr:from>
    <xdr:to>
      <xdr:col>13</xdr:col>
      <xdr:colOff>428625</xdr:colOff>
      <xdr:row>31</xdr:row>
      <xdr:rowOff>173355</xdr:rowOff>
    </xdr:to>
    <xdr:graphicFrame macro="">
      <xdr:nvGraphicFramePr>
        <xdr:cNvPr id="3986655" name="Chart 5">
          <a:extLst>
            <a:ext uri="{FF2B5EF4-FFF2-40B4-BE49-F238E27FC236}">
              <a16:creationId xmlns:a16="http://schemas.microsoft.com/office/drawing/2014/main" id="{00000000-0008-0000-0C00-0000DF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502919</xdr:colOff>
      <xdr:row>46</xdr:row>
      <xdr:rowOff>44450</xdr:rowOff>
    </xdr:from>
    <xdr:to>
      <xdr:col>13</xdr:col>
      <xdr:colOff>419100</xdr:colOff>
      <xdr:row>53</xdr:row>
      <xdr:rowOff>173355</xdr:rowOff>
    </xdr:to>
    <xdr:graphicFrame macro="">
      <xdr:nvGraphicFramePr>
        <xdr:cNvPr id="3986656" name="Chart 7">
          <a:extLst>
            <a:ext uri="{FF2B5EF4-FFF2-40B4-BE49-F238E27FC236}">
              <a16:creationId xmlns:a16="http://schemas.microsoft.com/office/drawing/2014/main" id="{00000000-0008-0000-0C00-0000E0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510540</xdr:colOff>
      <xdr:row>68</xdr:row>
      <xdr:rowOff>177800</xdr:rowOff>
    </xdr:from>
    <xdr:to>
      <xdr:col>13</xdr:col>
      <xdr:colOff>409575</xdr:colOff>
      <xdr:row>75</xdr:row>
      <xdr:rowOff>123825</xdr:rowOff>
    </xdr:to>
    <xdr:graphicFrame macro="">
      <xdr:nvGraphicFramePr>
        <xdr:cNvPr id="3986657" name="Chart 7">
          <a:extLst>
            <a:ext uri="{FF2B5EF4-FFF2-40B4-BE49-F238E27FC236}">
              <a16:creationId xmlns:a16="http://schemas.microsoft.com/office/drawing/2014/main" id="{00000000-0008-0000-0C00-0000E1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xdr:row>
      <xdr:rowOff>1</xdr:rowOff>
    </xdr:from>
    <xdr:to>
      <xdr:col>13</xdr:col>
      <xdr:colOff>476250</xdr:colOff>
      <xdr:row>19</xdr:row>
      <xdr:rowOff>19051</xdr:rowOff>
    </xdr:to>
    <xdr:sp macro="" textlink="">
      <xdr:nvSpPr>
        <xdr:cNvPr id="3986486" name="Text 55">
          <a:extLst>
            <a:ext uri="{FF2B5EF4-FFF2-40B4-BE49-F238E27FC236}">
              <a16:creationId xmlns:a16="http://schemas.microsoft.com/office/drawing/2014/main" id="{00000000-0008-0000-0C00-000036D43C00}"/>
            </a:ext>
          </a:extLst>
        </xdr:cNvPr>
        <xdr:cNvSpPr txBox="1">
          <a:spLocks noChangeArrowheads="1"/>
        </xdr:cNvSpPr>
      </xdr:nvSpPr>
      <xdr:spPr bwMode="auto">
        <a:xfrm>
          <a:off x="0" y="3270251"/>
          <a:ext cx="6769100" cy="1898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tenth grade WASL was replaced by  the High School Proficiency Exam (HSPE).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10 Failing In One Or More Content Areas. </a:t>
          </a:r>
        </a:p>
      </xdr:txBody>
    </xdr:sp>
    <xdr:clientData/>
  </xdr:twoCellAnchor>
  <xdr:twoCellAnchor>
    <xdr:from>
      <xdr:col>0</xdr:col>
      <xdr:colOff>28575</xdr:colOff>
      <xdr:row>35</xdr:row>
      <xdr:rowOff>63500</xdr:rowOff>
    </xdr:from>
    <xdr:to>
      <xdr:col>13</xdr:col>
      <xdr:colOff>371475</xdr:colOff>
      <xdr:row>40</xdr:row>
      <xdr:rowOff>85725</xdr:rowOff>
    </xdr:to>
    <xdr:sp macro="" textlink="">
      <xdr:nvSpPr>
        <xdr:cNvPr id="3986487" name="Text 55">
          <a:extLst>
            <a:ext uri="{FF2B5EF4-FFF2-40B4-BE49-F238E27FC236}">
              <a16:creationId xmlns:a16="http://schemas.microsoft.com/office/drawing/2014/main" id="{00000000-0008-0000-0C00-000037D43C00}"/>
            </a:ext>
          </a:extLst>
        </xdr:cNvPr>
        <xdr:cNvSpPr txBox="1">
          <a:spLocks noChangeArrowheads="1"/>
        </xdr:cNvSpPr>
      </xdr:nvSpPr>
      <xdr:spPr bwMode="auto">
        <a:xfrm>
          <a:off x="28575" y="8775700"/>
          <a:ext cx="6635750" cy="1724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7th grade level.  Tests are given in the spring of the year.  Data for 2016 is for students in the 7th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7th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7 Failing In One Or More Content Areas.</a:t>
          </a:r>
        </a:p>
      </xdr:txBody>
    </xdr:sp>
    <xdr:clientData/>
  </xdr:twoCellAnchor>
  <xdr:twoCellAnchor>
    <xdr:from>
      <xdr:col>0</xdr:col>
      <xdr:colOff>19050</xdr:colOff>
      <xdr:row>57</xdr:row>
      <xdr:rowOff>19050</xdr:rowOff>
    </xdr:from>
    <xdr:to>
      <xdr:col>13</xdr:col>
      <xdr:colOff>431800</xdr:colOff>
      <xdr:row>63</xdr:row>
      <xdr:rowOff>6350</xdr:rowOff>
    </xdr:to>
    <xdr:sp macro="" textlink="">
      <xdr:nvSpPr>
        <xdr:cNvPr id="3986488" name="Text 52">
          <a:extLst>
            <a:ext uri="{FF2B5EF4-FFF2-40B4-BE49-F238E27FC236}">
              <a16:creationId xmlns:a16="http://schemas.microsoft.com/office/drawing/2014/main" id="{00000000-0008-0000-0C00-000038D43C00}"/>
            </a:ext>
          </a:extLst>
        </xdr:cNvPr>
        <xdr:cNvSpPr txBox="1">
          <a:spLocks noChangeArrowheads="1"/>
        </xdr:cNvSpPr>
      </xdr:nvSpPr>
      <xdr:spPr bwMode="auto">
        <a:xfrm>
          <a:off x="19050" y="14008100"/>
          <a:ext cx="6705600" cy="17399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students tested who failed one or more content areas as a percent of all students tested  at the 4th grade level.  Tests are given in the spring of the year.  Data for 2016 is for students in the 4th grade during the school year 2015/2016.  By contractual agreement data is suppressed when  less than ten students were tested to avoid individual student identification.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In 2009-10 the 4th grade WASL was replaced by Measurements of Student Progress (MSP).  This test was built on the same framework as the WASL, but contain fewer questions.  It is considered equivalent by OSPI.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Instructional Programs, Curriculum and Assessment, Grade 4 Failing In One Or More Content Areas.</a:t>
          </a:r>
        </a:p>
      </xdr:txBody>
    </xdr:sp>
    <xdr:clientData/>
  </xdr:twoCellAnchor>
  <xdr:twoCellAnchor>
    <xdr:from>
      <xdr:col>0</xdr:col>
      <xdr:colOff>3174</xdr:colOff>
      <xdr:row>79</xdr:row>
      <xdr:rowOff>1</xdr:rowOff>
    </xdr:from>
    <xdr:to>
      <xdr:col>13</xdr:col>
      <xdr:colOff>438149</xdr:colOff>
      <xdr:row>85</xdr:row>
      <xdr:rowOff>133350</xdr:rowOff>
    </xdr:to>
    <xdr:sp macro="" textlink="">
      <xdr:nvSpPr>
        <xdr:cNvPr id="3986489" name="Text 52">
          <a:extLst>
            <a:ext uri="{FF2B5EF4-FFF2-40B4-BE49-F238E27FC236}">
              <a16:creationId xmlns:a16="http://schemas.microsoft.com/office/drawing/2014/main" id="{00000000-0008-0000-0C00-000039D43C00}"/>
            </a:ext>
          </a:extLst>
        </xdr:cNvPr>
        <xdr:cNvSpPr txBox="1">
          <a:spLocks noChangeArrowheads="1"/>
        </xdr:cNvSpPr>
      </xdr:nvSpPr>
      <xdr:spPr bwMode="auto">
        <a:xfrm>
          <a:off x="3174" y="19992976"/>
          <a:ext cx="6407150" cy="170497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501015</xdr:colOff>
      <xdr:row>89</xdr:row>
      <xdr:rowOff>44450</xdr:rowOff>
    </xdr:from>
    <xdr:to>
      <xdr:col>13</xdr:col>
      <xdr:colOff>409575</xdr:colOff>
      <xdr:row>97</xdr:row>
      <xdr:rowOff>165734</xdr:rowOff>
    </xdr:to>
    <xdr:graphicFrame macro="">
      <xdr:nvGraphicFramePr>
        <xdr:cNvPr id="3986662" name="Chart 57">
          <a:extLst>
            <a:ext uri="{FF2B5EF4-FFF2-40B4-BE49-F238E27FC236}">
              <a16:creationId xmlns:a16="http://schemas.microsoft.com/office/drawing/2014/main" id="{00000000-0008-0000-0C00-0000E6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544830</xdr:colOff>
      <xdr:row>112</xdr:row>
      <xdr:rowOff>12701</xdr:rowOff>
    </xdr:from>
    <xdr:to>
      <xdr:col>13</xdr:col>
      <xdr:colOff>381000</xdr:colOff>
      <xdr:row>119</xdr:row>
      <xdr:rowOff>167005</xdr:rowOff>
    </xdr:to>
    <xdr:graphicFrame macro="">
      <xdr:nvGraphicFramePr>
        <xdr:cNvPr id="3986663" name="Chart 59">
          <a:extLst>
            <a:ext uri="{FF2B5EF4-FFF2-40B4-BE49-F238E27FC236}">
              <a16:creationId xmlns:a16="http://schemas.microsoft.com/office/drawing/2014/main" id="{00000000-0008-0000-0C00-0000E7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571500</xdr:colOff>
      <xdr:row>135</xdr:row>
      <xdr:rowOff>114300</xdr:rowOff>
    </xdr:from>
    <xdr:to>
      <xdr:col>13</xdr:col>
      <xdr:colOff>361950</xdr:colOff>
      <xdr:row>141</xdr:row>
      <xdr:rowOff>154305</xdr:rowOff>
    </xdr:to>
    <xdr:graphicFrame macro="">
      <xdr:nvGraphicFramePr>
        <xdr:cNvPr id="3986664" name="Chart 61">
          <a:extLst>
            <a:ext uri="{FF2B5EF4-FFF2-40B4-BE49-F238E27FC236}">
              <a16:creationId xmlns:a16="http://schemas.microsoft.com/office/drawing/2014/main" id="{00000000-0008-0000-0C00-0000E8D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12701</xdr:colOff>
      <xdr:row>101</xdr:row>
      <xdr:rowOff>12701</xdr:rowOff>
    </xdr:from>
    <xdr:to>
      <xdr:col>13</xdr:col>
      <xdr:colOff>457201</xdr:colOff>
      <xdr:row>105</xdr:row>
      <xdr:rowOff>971551</xdr:rowOff>
    </xdr:to>
    <xdr:sp macro="" textlink="">
      <xdr:nvSpPr>
        <xdr:cNvPr id="3986539" name="Text 3">
          <a:extLst>
            <a:ext uri="{FF2B5EF4-FFF2-40B4-BE49-F238E27FC236}">
              <a16:creationId xmlns:a16="http://schemas.microsoft.com/office/drawing/2014/main" id="{00000000-0008-0000-0C00-00006BD43C00}"/>
            </a:ext>
          </a:extLst>
        </xdr:cNvPr>
        <xdr:cNvSpPr txBox="1">
          <a:spLocks noChangeArrowheads="1"/>
        </xdr:cNvSpPr>
      </xdr:nvSpPr>
      <xdr:spPr bwMode="auto">
        <a:xfrm>
          <a:off x="12701" y="24599901"/>
          <a:ext cx="6737350" cy="1714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will have a break in data production while data collection transitions to using the adjusted cohort for most other calculations. The formula for this indicator has not changed.</a:t>
          </a: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Graduation and Dropout Statistics for Washington.</a:t>
          </a:r>
        </a:p>
        <a:p>
          <a:pPr algn="l" rtl="0">
            <a:defRPr sz="1000"/>
          </a:pPr>
          <a:endParaRPr lang="en-US" sz="1000" b="1" i="0" u="none" strike="noStrike" baseline="0">
            <a:solidFill>
              <a:srgbClr val="000000"/>
            </a:solidFill>
            <a:latin typeface="+mn-lt"/>
            <a:cs typeface="Times New Roman"/>
          </a:endParaRPr>
        </a:p>
        <a:p>
          <a:pPr algn="l" rtl="0">
            <a:defRPr sz="1000"/>
          </a:pPr>
          <a:endParaRPr lang="en-US" sz="1000" b="1" i="0" u="none" strike="noStrike" baseline="0">
            <a:solidFill>
              <a:srgbClr val="000000"/>
            </a:solidFill>
            <a:latin typeface="+mn-lt"/>
            <a:cs typeface="Times New Roman"/>
          </a:endParaRPr>
        </a:p>
      </xdr:txBody>
    </xdr:sp>
    <xdr:clientData/>
  </xdr:twoCellAnchor>
  <xdr:twoCellAnchor>
    <xdr:from>
      <xdr:col>0</xdr:col>
      <xdr:colOff>19050</xdr:colOff>
      <xdr:row>122</xdr:row>
      <xdr:rowOff>107951</xdr:rowOff>
    </xdr:from>
    <xdr:to>
      <xdr:col>14</xdr:col>
      <xdr:colOff>0</xdr:colOff>
      <xdr:row>129</xdr:row>
      <xdr:rowOff>171451</xdr:rowOff>
    </xdr:to>
    <xdr:sp macro="" textlink="">
      <xdr:nvSpPr>
        <xdr:cNvPr id="3986498" name="Text 50">
          <a:extLst>
            <a:ext uri="{FF2B5EF4-FFF2-40B4-BE49-F238E27FC236}">
              <a16:creationId xmlns:a16="http://schemas.microsoft.com/office/drawing/2014/main" id="{00000000-0008-0000-0C00-000042D43C00}"/>
            </a:ext>
          </a:extLst>
        </xdr:cNvPr>
        <xdr:cNvSpPr txBox="1">
          <a:spLocks noChangeArrowheads="1"/>
        </xdr:cNvSpPr>
      </xdr:nvSpPr>
      <xdr:spPr bwMode="auto">
        <a:xfrm>
          <a:off x="19050" y="31359476"/>
          <a:ext cx="6696075" cy="18732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Special Ed or Limited English students who are expected to take longer, and transfers from out of state or other districts who are credit deficient may not be reclassified into a lower grade.  Prior to the 2011 the Estimated Cohort method used a complex formula to estimate the graduation rate from data for multiple grades during the graduation year. The differences in graduation rates from 2010 to 2011 is likely to be due to the change in computation method.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0</xdr:col>
      <xdr:colOff>0</xdr:colOff>
      <xdr:row>144</xdr:row>
      <xdr:rowOff>126999</xdr:rowOff>
    </xdr:from>
    <xdr:to>
      <xdr:col>13</xdr:col>
      <xdr:colOff>450850</xdr:colOff>
      <xdr:row>151</xdr:row>
      <xdr:rowOff>19049</xdr:rowOff>
    </xdr:to>
    <xdr:sp macro="" textlink="">
      <xdr:nvSpPr>
        <xdr:cNvPr id="3986499" name="Text 19">
          <a:extLst>
            <a:ext uri="{FF2B5EF4-FFF2-40B4-BE49-F238E27FC236}">
              <a16:creationId xmlns:a16="http://schemas.microsoft.com/office/drawing/2014/main" id="{00000000-0008-0000-0C00-000043D43C00}"/>
            </a:ext>
          </a:extLst>
        </xdr:cNvPr>
        <xdr:cNvSpPr txBox="1">
          <a:spLocks noChangeArrowheads="1"/>
        </xdr:cNvSpPr>
      </xdr:nvSpPr>
      <xdr:spPr bwMode="auto">
        <a:xfrm>
          <a:off x="0" y="36112449"/>
          <a:ext cx="6423025" cy="1749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to the extended graduation rate.</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For more information on the changes in rate computation and cohort methodology, see the Technical Notes.</a:t>
          </a:r>
        </a:p>
        <a:p>
          <a:pPr algn="l" rtl="0">
            <a:defRPr sz="1000"/>
          </a:pPr>
          <a:endParaRPr lang="en-US" sz="1000" b="1"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Graduation and Dropout Statistics for Washington.</a:t>
          </a:r>
        </a:p>
      </xdr:txBody>
    </xdr:sp>
    <xdr:clientData/>
  </xdr:twoCellAnchor>
  <xdr:twoCellAnchor>
    <xdr:from>
      <xdr:col>2</xdr:col>
      <xdr:colOff>0</xdr:colOff>
      <xdr:row>1</xdr:row>
      <xdr:rowOff>152400</xdr:rowOff>
    </xdr:from>
    <xdr:to>
      <xdr:col>13</xdr:col>
      <xdr:colOff>400050</xdr:colOff>
      <xdr:row>3</xdr:row>
      <xdr:rowOff>142875</xdr:rowOff>
    </xdr:to>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000125" y="352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532130</xdr:colOff>
      <xdr:row>155</xdr:row>
      <xdr:rowOff>12700</xdr:rowOff>
    </xdr:from>
    <xdr:to>
      <xdr:col>13</xdr:col>
      <xdr:colOff>438785</xdr:colOff>
      <xdr:row>162</xdr:row>
      <xdr:rowOff>184150</xdr:rowOff>
    </xdr:to>
    <xdr:graphicFrame macro="">
      <xdr:nvGraphicFramePr>
        <xdr:cNvPr id="35" name="Chart 3">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175</xdr:row>
      <xdr:rowOff>12700</xdr:rowOff>
    </xdr:from>
    <xdr:to>
      <xdr:col>13</xdr:col>
      <xdr:colOff>438785</xdr:colOff>
      <xdr:row>182</xdr:row>
      <xdr:rowOff>184150</xdr:rowOff>
    </xdr:to>
    <xdr:graphicFrame macro="">
      <xdr:nvGraphicFramePr>
        <xdr:cNvPr id="36" name="Chart 3">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196</xdr:row>
      <xdr:rowOff>12700</xdr:rowOff>
    </xdr:from>
    <xdr:to>
      <xdr:col>13</xdr:col>
      <xdr:colOff>438785</xdr:colOff>
      <xdr:row>203</xdr:row>
      <xdr:rowOff>184150</xdr:rowOff>
    </xdr:to>
    <xdr:graphicFrame macro="">
      <xdr:nvGraphicFramePr>
        <xdr:cNvPr id="37" name="Chart 3">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532129</xdr:colOff>
      <xdr:row>217</xdr:row>
      <xdr:rowOff>12700</xdr:rowOff>
    </xdr:from>
    <xdr:to>
      <xdr:col>13</xdr:col>
      <xdr:colOff>419099</xdr:colOff>
      <xdr:row>224</xdr:row>
      <xdr:rowOff>184150</xdr:rowOff>
    </xdr:to>
    <xdr:graphicFrame macro="">
      <xdr:nvGraphicFramePr>
        <xdr:cNvPr id="38" name="Chart 3">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22</xdr:row>
      <xdr:rowOff>161925</xdr:rowOff>
    </xdr:from>
    <xdr:to>
      <xdr:col>13</xdr:col>
      <xdr:colOff>400050</xdr:colOff>
      <xdr:row>25</xdr:row>
      <xdr:rowOff>0</xdr:rowOff>
    </xdr:to>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000125" y="6067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0</xdr:colOff>
      <xdr:row>44</xdr:row>
      <xdr:rowOff>171450</xdr:rowOff>
    </xdr:from>
    <xdr:to>
      <xdr:col>13</xdr:col>
      <xdr:colOff>400050</xdr:colOff>
      <xdr:row>46</xdr:row>
      <xdr:rowOff>114300</xdr:rowOff>
    </xdr:to>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000125" y="114966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57150</xdr:colOff>
      <xdr:row>68</xdr:row>
      <xdr:rowOff>19050</xdr:rowOff>
    </xdr:from>
    <xdr:to>
      <xdr:col>13</xdr:col>
      <xdr:colOff>295275</xdr:colOff>
      <xdr:row>69</xdr:row>
      <xdr:rowOff>66676</xdr:rowOff>
    </xdr:to>
    <xdr:grpSp>
      <xdr:nvGrpSpPr>
        <xdr:cNvPr id="41" name="Group 40">
          <a:extLst>
            <a:ext uri="{FF2B5EF4-FFF2-40B4-BE49-F238E27FC236}">
              <a16:creationId xmlns:a16="http://schemas.microsoft.com/office/drawing/2014/main" id="{00000000-0008-0000-0C00-000029000000}"/>
            </a:ext>
          </a:extLst>
        </xdr:cNvPr>
        <xdr:cNvGrpSpPr/>
      </xdr:nvGrpSpPr>
      <xdr:grpSpPr>
        <a:xfrm>
          <a:off x="1114425" y="17106900"/>
          <a:ext cx="5419725" cy="238126"/>
          <a:chOff x="1067128" y="39488022"/>
          <a:chExt cx="5450271" cy="242724"/>
        </a:xfrm>
      </xdr:grpSpPr>
      <xdr:sp macro="" textlink="">
        <xdr:nvSpPr>
          <xdr:cNvPr id="42" name="Arrow: Left-Right 41">
            <a:extLst>
              <a:ext uri="{FF2B5EF4-FFF2-40B4-BE49-F238E27FC236}">
                <a16:creationId xmlns:a16="http://schemas.microsoft.com/office/drawing/2014/main" id="{00000000-0008-0000-0C00-00002A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Group 42">
            <a:extLst>
              <a:ext uri="{FF2B5EF4-FFF2-40B4-BE49-F238E27FC236}">
                <a16:creationId xmlns:a16="http://schemas.microsoft.com/office/drawing/2014/main" id="{00000000-0008-0000-0C00-00002B000000}"/>
              </a:ext>
            </a:extLst>
          </xdr:cNvPr>
          <xdr:cNvGrpSpPr/>
        </xdr:nvGrpSpPr>
        <xdr:grpSpPr>
          <a:xfrm>
            <a:off x="1636883" y="39488022"/>
            <a:ext cx="2892469" cy="242724"/>
            <a:chOff x="1636883" y="39488022"/>
            <a:chExt cx="2892469" cy="242724"/>
          </a:xfrm>
        </xdr:grpSpPr>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6368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5" name="Rectangle 44">
              <a:extLst>
                <a:ext uri="{FF2B5EF4-FFF2-40B4-BE49-F238E27FC236}">
                  <a16:creationId xmlns:a16="http://schemas.microsoft.com/office/drawing/2014/main" id="{00000000-0008-0000-0C00-00002D000000}"/>
                </a:ext>
              </a:extLst>
            </xdr:cNvPr>
            <xdr:cNvSpPr/>
          </xdr:nvSpPr>
          <xdr:spPr>
            <a:xfrm>
              <a:off x="28425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28575</xdr:colOff>
      <xdr:row>111</xdr:row>
      <xdr:rowOff>38100</xdr:rowOff>
    </xdr:from>
    <xdr:to>
      <xdr:col>13</xdr:col>
      <xdr:colOff>266700</xdr:colOff>
      <xdr:row>112</xdr:row>
      <xdr:rowOff>85726</xdr:rowOff>
    </xdr:to>
    <xdr:grpSp>
      <xdr:nvGrpSpPr>
        <xdr:cNvPr id="46" name="Group 45">
          <a:extLst>
            <a:ext uri="{FF2B5EF4-FFF2-40B4-BE49-F238E27FC236}">
              <a16:creationId xmlns:a16="http://schemas.microsoft.com/office/drawing/2014/main" id="{00000000-0008-0000-0C00-00002E000000}"/>
            </a:ext>
          </a:extLst>
        </xdr:cNvPr>
        <xdr:cNvGrpSpPr/>
      </xdr:nvGrpSpPr>
      <xdr:grpSpPr>
        <a:xfrm>
          <a:off x="1085850" y="28422600"/>
          <a:ext cx="5419725" cy="238126"/>
          <a:chOff x="1067128" y="39488022"/>
          <a:chExt cx="5450271" cy="242724"/>
        </a:xfrm>
      </xdr:grpSpPr>
      <xdr:sp macro="" textlink="">
        <xdr:nvSpPr>
          <xdr:cNvPr id="47" name="Arrow: Left-Right 46">
            <a:extLst>
              <a:ext uri="{FF2B5EF4-FFF2-40B4-BE49-F238E27FC236}">
                <a16:creationId xmlns:a16="http://schemas.microsoft.com/office/drawing/2014/main" id="{00000000-0008-0000-0C00-00002F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Group 47">
            <a:extLst>
              <a:ext uri="{FF2B5EF4-FFF2-40B4-BE49-F238E27FC236}">
                <a16:creationId xmlns:a16="http://schemas.microsoft.com/office/drawing/2014/main" id="{00000000-0008-0000-0C00-000030000000}"/>
              </a:ext>
            </a:extLst>
          </xdr:cNvPr>
          <xdr:cNvGrpSpPr/>
        </xdr:nvGrpSpPr>
        <xdr:grpSpPr>
          <a:xfrm>
            <a:off x="1742244" y="39488022"/>
            <a:ext cx="2892469" cy="242724"/>
            <a:chOff x="1742244" y="39488022"/>
            <a:chExt cx="2892469" cy="242724"/>
          </a:xfrm>
        </xdr:grpSpPr>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742244"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54" name="Rectangle 53">
              <a:extLst>
                <a:ext uri="{FF2B5EF4-FFF2-40B4-BE49-F238E27FC236}">
                  <a16:creationId xmlns:a16="http://schemas.microsoft.com/office/drawing/2014/main" id="{00000000-0008-0000-0C00-000036000000}"/>
                </a:ext>
              </a:extLst>
            </xdr:cNvPr>
            <xdr:cNvSpPr/>
          </xdr:nvSpPr>
          <xdr:spPr>
            <a:xfrm>
              <a:off x="2947897"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76200</xdr:colOff>
      <xdr:row>134</xdr:row>
      <xdr:rowOff>57150</xdr:rowOff>
    </xdr:from>
    <xdr:to>
      <xdr:col>13</xdr:col>
      <xdr:colOff>314325</xdr:colOff>
      <xdr:row>135</xdr:row>
      <xdr:rowOff>104776</xdr:rowOff>
    </xdr:to>
    <xdr:grpSp>
      <xdr:nvGrpSpPr>
        <xdr:cNvPr id="55" name="Group 54">
          <a:extLst>
            <a:ext uri="{FF2B5EF4-FFF2-40B4-BE49-F238E27FC236}">
              <a16:creationId xmlns:a16="http://schemas.microsoft.com/office/drawing/2014/main" id="{00000000-0008-0000-0C00-000037000000}"/>
            </a:ext>
          </a:extLst>
        </xdr:cNvPr>
        <xdr:cNvGrpSpPr/>
      </xdr:nvGrpSpPr>
      <xdr:grpSpPr>
        <a:xfrm>
          <a:off x="1133475" y="34490025"/>
          <a:ext cx="5419725" cy="238126"/>
          <a:chOff x="1067128" y="39488022"/>
          <a:chExt cx="5450271" cy="242724"/>
        </a:xfrm>
      </xdr:grpSpPr>
      <xdr:sp macro="" textlink="">
        <xdr:nvSpPr>
          <xdr:cNvPr id="56" name="Arrow: Left-Right 55">
            <a:extLst>
              <a:ext uri="{FF2B5EF4-FFF2-40B4-BE49-F238E27FC236}">
                <a16:creationId xmlns:a16="http://schemas.microsoft.com/office/drawing/2014/main" id="{00000000-0008-0000-0C00-000038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 name="Group 60">
            <a:extLst>
              <a:ext uri="{FF2B5EF4-FFF2-40B4-BE49-F238E27FC236}">
                <a16:creationId xmlns:a16="http://schemas.microsoft.com/office/drawing/2014/main" id="{00000000-0008-0000-0C00-00003D000000}"/>
              </a:ext>
            </a:extLst>
          </xdr:cNvPr>
          <xdr:cNvGrpSpPr/>
        </xdr:nvGrpSpPr>
        <xdr:grpSpPr>
          <a:xfrm>
            <a:off x="1588983" y="39488022"/>
            <a:ext cx="2892469" cy="242724"/>
            <a:chOff x="1588983" y="39488022"/>
            <a:chExt cx="2892469" cy="242724"/>
          </a:xfrm>
        </xdr:grpSpPr>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1588983"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63" name="Rectangle 62">
              <a:extLst>
                <a:ext uri="{FF2B5EF4-FFF2-40B4-BE49-F238E27FC236}">
                  <a16:creationId xmlns:a16="http://schemas.microsoft.com/office/drawing/2014/main" id="{00000000-0008-0000-0C00-00003F000000}"/>
                </a:ext>
              </a:extLst>
            </xdr:cNvPr>
            <xdr:cNvSpPr/>
          </xdr:nvSpPr>
          <xdr:spPr>
            <a:xfrm>
              <a:off x="2794636"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2</xdr:row>
      <xdr:rowOff>31750</xdr:rowOff>
    </xdr:from>
    <xdr:to>
      <xdr:col>13</xdr:col>
      <xdr:colOff>400050</xdr:colOff>
      <xdr:row>10</xdr:row>
      <xdr:rowOff>180975</xdr:rowOff>
    </xdr:to>
    <xdr:graphicFrame macro="">
      <xdr:nvGraphicFramePr>
        <xdr:cNvPr id="3991623" name="Chart 5">
          <a:extLst>
            <a:ext uri="{FF2B5EF4-FFF2-40B4-BE49-F238E27FC236}">
              <a16:creationId xmlns:a16="http://schemas.microsoft.com/office/drawing/2014/main" id="{00000000-0008-0000-0D00-000047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24</xdr:row>
      <xdr:rowOff>28574</xdr:rowOff>
    </xdr:from>
    <xdr:to>
      <xdr:col>13</xdr:col>
      <xdr:colOff>409575</xdr:colOff>
      <xdr:row>31</xdr:row>
      <xdr:rowOff>624458</xdr:rowOff>
    </xdr:to>
    <xdr:graphicFrame macro="">
      <xdr:nvGraphicFramePr>
        <xdr:cNvPr id="3991624"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539750</xdr:colOff>
      <xdr:row>37</xdr:row>
      <xdr:rowOff>57150</xdr:rowOff>
    </xdr:from>
    <xdr:to>
      <xdr:col>28</xdr:col>
      <xdr:colOff>403225</xdr:colOff>
      <xdr:row>41</xdr:row>
      <xdr:rowOff>73025</xdr:rowOff>
    </xdr:to>
    <xdr:sp macro="" textlink="">
      <xdr:nvSpPr>
        <xdr:cNvPr id="5" name="Text 52">
          <a:extLst>
            <a:ext uri="{FF2B5EF4-FFF2-40B4-BE49-F238E27FC236}">
              <a16:creationId xmlns:a16="http://schemas.microsoft.com/office/drawing/2014/main" id="{00000000-0008-0000-0D00-000005000000}"/>
            </a:ext>
          </a:extLst>
        </xdr:cNvPr>
        <xdr:cNvSpPr txBox="1">
          <a:spLocks noChangeArrowheads="1"/>
        </xdr:cNvSpPr>
      </xdr:nvSpPr>
      <xdr:spPr bwMode="auto">
        <a:xfrm>
          <a:off x="8778875" y="8645525"/>
          <a:ext cx="6324600" cy="13493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Times New Roman"/>
            <a:cs typeface="Times New Roman"/>
          </a:endParaRPr>
        </a:p>
      </xdr:txBody>
    </xdr:sp>
    <xdr:clientData/>
  </xdr:twoCellAnchor>
  <xdr:twoCellAnchor>
    <xdr:from>
      <xdr:col>1</xdr:col>
      <xdr:colOff>523875</xdr:colOff>
      <xdr:row>46</xdr:row>
      <xdr:rowOff>28574</xdr:rowOff>
    </xdr:from>
    <xdr:to>
      <xdr:col>13</xdr:col>
      <xdr:colOff>409575</xdr:colOff>
      <xdr:row>53</xdr:row>
      <xdr:rowOff>624458</xdr:rowOff>
    </xdr:to>
    <xdr:graphicFrame macro="">
      <xdr:nvGraphicFramePr>
        <xdr:cNvPr id="7" name="Chart 5">
          <a:extLst>
            <a:ext uri="{FF2B5EF4-FFF2-40B4-BE49-F238E27FC236}">
              <a16:creationId xmlns:a16="http://schemas.microsoft.com/office/drawing/2014/main" id="{00000000-0008-0000-0D00-000048E8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502921</xdr:colOff>
      <xdr:row>2</xdr:row>
      <xdr:rowOff>82549</xdr:rowOff>
    </xdr:from>
    <xdr:to>
      <xdr:col>13</xdr:col>
      <xdr:colOff>373381</xdr:colOff>
      <xdr:row>10</xdr:row>
      <xdr:rowOff>171449</xdr:rowOff>
    </xdr:to>
    <xdr:graphicFrame macro="">
      <xdr:nvGraphicFramePr>
        <xdr:cNvPr id="3994733" name="Chart 1">
          <a:extLst>
            <a:ext uri="{FF2B5EF4-FFF2-40B4-BE49-F238E27FC236}">
              <a16:creationId xmlns:a16="http://schemas.microsoft.com/office/drawing/2014/main" id="{00000000-0008-0000-0E00-00006D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548639</xdr:colOff>
      <xdr:row>22</xdr:row>
      <xdr:rowOff>228600</xdr:rowOff>
    </xdr:from>
    <xdr:to>
      <xdr:col>13</xdr:col>
      <xdr:colOff>390525</xdr:colOff>
      <xdr:row>31</xdr:row>
      <xdr:rowOff>173355</xdr:rowOff>
    </xdr:to>
    <xdr:graphicFrame macro="">
      <xdr:nvGraphicFramePr>
        <xdr:cNvPr id="3994734" name="Chart 3">
          <a:extLst>
            <a:ext uri="{FF2B5EF4-FFF2-40B4-BE49-F238E27FC236}">
              <a16:creationId xmlns:a16="http://schemas.microsoft.com/office/drawing/2014/main" id="{00000000-0008-0000-0E00-00006E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28575</xdr:rowOff>
    </xdr:from>
    <xdr:to>
      <xdr:col>13</xdr:col>
      <xdr:colOff>457200</xdr:colOff>
      <xdr:row>20</xdr:row>
      <xdr:rowOff>85725</xdr:rowOff>
    </xdr:to>
    <xdr:sp macro="" textlink="">
      <xdr:nvSpPr>
        <xdr:cNvPr id="3994663" name="Text 4">
          <a:extLst>
            <a:ext uri="{FF2B5EF4-FFF2-40B4-BE49-F238E27FC236}">
              <a16:creationId xmlns:a16="http://schemas.microsoft.com/office/drawing/2014/main" id="{00000000-0008-0000-0E00-000027F43C00}"/>
            </a:ext>
          </a:extLst>
        </xdr:cNvPr>
        <xdr:cNvSpPr txBox="1">
          <a:spLocks noChangeArrowheads="1"/>
        </xdr:cNvSpPr>
      </xdr:nvSpPr>
      <xdr:spPr bwMode="auto">
        <a:xfrm>
          <a:off x="0" y="3429000"/>
          <a:ext cx="6753225" cy="3067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a:t>
          </a:r>
          <a:r>
            <a:rPr lang="en-US" sz="1000" b="0" i="0" u="none" strike="noStrike" baseline="0">
              <a:solidFill>
                <a:srgbClr val="000000"/>
              </a:solidFill>
              <a:latin typeface="+mn-lt"/>
              <a:ea typeface="+mn-ea"/>
              <a:cs typeface="Times New Roman"/>
            </a:rPr>
            <a:t>drunkenness. For children, arrests for liquor law violations are usually arrests for minor in possession. Drug law violations include all crimes involving sale, manufacturing, and possession of drugs.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1) The DUI portion of this measure is likely understated, because arrests made by the State Patrol are not attributable to smaller areas.  State Patrol arrests are included in the state rates.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2)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10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baseline="0">
              <a:solidFill>
                <a:srgbClr val="000000"/>
              </a:solidFill>
              <a:latin typeface="+mn-lt"/>
              <a:ea typeface="+mn-ea"/>
              <a:cs typeface="Times New Roman"/>
            </a:rPr>
            <a:t>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a:t>
          </a:r>
        </a:p>
      </xdr:txBody>
    </xdr:sp>
    <xdr:clientData/>
  </xdr:twoCellAnchor>
  <xdr:twoCellAnchor>
    <xdr:from>
      <xdr:col>0</xdr:col>
      <xdr:colOff>9525</xdr:colOff>
      <xdr:row>37</xdr:row>
      <xdr:rowOff>66676</xdr:rowOff>
    </xdr:from>
    <xdr:to>
      <xdr:col>13</xdr:col>
      <xdr:colOff>466725</xdr:colOff>
      <xdr:row>41</xdr:row>
      <xdr:rowOff>161926</xdr:rowOff>
    </xdr:to>
    <xdr:sp macro="" textlink="">
      <xdr:nvSpPr>
        <xdr:cNvPr id="38252" name="Text 6">
          <a:extLst>
            <a:ext uri="{FF2B5EF4-FFF2-40B4-BE49-F238E27FC236}">
              <a16:creationId xmlns:a16="http://schemas.microsoft.com/office/drawing/2014/main" id="{00000000-0008-0000-0E00-00006C950000}"/>
            </a:ext>
          </a:extLst>
        </xdr:cNvPr>
        <xdr:cNvSpPr txBox="1">
          <a:spLocks noChangeArrowheads="1"/>
        </xdr:cNvSpPr>
      </xdr:nvSpPr>
      <xdr:spPr bwMode="auto">
        <a:xfrm>
          <a:off x="9525" y="9934576"/>
          <a:ext cx="6753225" cy="21717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513081</xdr:colOff>
      <xdr:row>45</xdr:row>
      <xdr:rowOff>82550</xdr:rowOff>
    </xdr:from>
    <xdr:to>
      <xdr:col>13</xdr:col>
      <xdr:colOff>400051</xdr:colOff>
      <xdr:row>54</xdr:row>
      <xdr:rowOff>0</xdr:rowOff>
    </xdr:to>
    <xdr:graphicFrame macro="">
      <xdr:nvGraphicFramePr>
        <xdr:cNvPr id="3994737" name="Chart 7">
          <a:extLst>
            <a:ext uri="{FF2B5EF4-FFF2-40B4-BE49-F238E27FC236}">
              <a16:creationId xmlns:a16="http://schemas.microsoft.com/office/drawing/2014/main" id="{00000000-0008-0000-0E00-000071F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58</xdr:row>
      <xdr:rowOff>85725</xdr:rowOff>
    </xdr:from>
    <xdr:to>
      <xdr:col>13</xdr:col>
      <xdr:colOff>466725</xdr:colOff>
      <xdr:row>63</xdr:row>
      <xdr:rowOff>161925</xdr:rowOff>
    </xdr:to>
    <xdr:sp macro="" textlink="">
      <xdr:nvSpPr>
        <xdr:cNvPr id="7" name="Text 5">
          <a:extLst>
            <a:ext uri="{FF2B5EF4-FFF2-40B4-BE49-F238E27FC236}">
              <a16:creationId xmlns:a16="http://schemas.microsoft.com/office/drawing/2014/main" id="{00000000-0008-0000-0E00-000007000000}"/>
            </a:ext>
          </a:extLst>
        </xdr:cNvPr>
        <xdr:cNvSpPr txBox="1">
          <a:spLocks noChangeArrowheads="1"/>
        </xdr:cNvSpPr>
      </xdr:nvSpPr>
      <xdr:spPr bwMode="auto">
        <a:xfrm>
          <a:off x="9525" y="16335375"/>
          <a:ext cx="6753225" cy="2562225"/>
        </a:xfrm>
        <a:prstGeom prst="rect">
          <a:avLst/>
        </a:prstGeom>
        <a:noFill/>
        <a:ln w="9525">
          <a:noFill/>
          <a:miter lim="800000"/>
          <a:headEnd/>
          <a:tailEnd/>
        </a:ln>
      </xdr:spPr>
      <xdr:txBody>
        <a:bodyPr vertOverflow="clip" wrap="square" lIns="27432" tIns="22860" rIns="0" bIns="0" anchor="t" upright="1"/>
        <a:lstStyle/>
        <a:p>
          <a:pPr rtl="0"/>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t>
          </a:r>
          <a:r>
            <a:rPr lang="en-US" sz="1000" b="0" i="0" u="none" strike="noStrike" baseline="0">
              <a:solidFill>
                <a:srgbClr val="000000"/>
              </a:solidFill>
              <a:latin typeface="+mn-lt"/>
              <a:ea typeface="+mn-ea"/>
              <a:cs typeface="Times New Roman"/>
            </a:rPr>
            <a:t>(age 10-14).  </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rtl="0"/>
          <a:endParaRPr lang="en-US" sz="1000" b="0" i="0" u="none" strike="noStrike" baseline="0">
            <a:solidFill>
              <a:srgbClr val="000000"/>
            </a:solidFill>
            <a:latin typeface="+mn-lt"/>
            <a:ea typeface="+mn-ea"/>
            <a:cs typeface="Times New Roman"/>
          </a:endParaRPr>
        </a:p>
        <a:p>
          <a:pPr rtl="0"/>
          <a:r>
            <a:rPr lang="en-US" sz="1000" b="0" i="0" u="none" strike="noStrike" baseline="0">
              <a:solidFill>
                <a:srgbClr val="000000"/>
              </a:solidFill>
              <a:latin typeface="+mn-lt"/>
              <a:ea typeface="+mn-ea"/>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r>
            <a:rPr lang="en-US" sz="1000" b="0" i="0" u="none" strike="noStrike" baseline="0">
              <a:solidFill>
                <a:srgbClr val="000000"/>
              </a:solidFill>
              <a:latin typeface="+mn-lt"/>
              <a:ea typeface="+mn-ea"/>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152400</xdr:colOff>
      <xdr:row>44</xdr:row>
      <xdr:rowOff>352425</xdr:rowOff>
    </xdr:from>
    <xdr:to>
      <xdr:col>13</xdr:col>
      <xdr:colOff>161925</xdr:colOff>
      <xdr:row>45</xdr:row>
      <xdr:rowOff>171450</xdr:rowOff>
    </xdr:to>
    <xdr:grpSp>
      <xdr:nvGrpSpPr>
        <xdr:cNvPr id="15" name="Group 14">
          <a:extLst>
            <a:ext uri="{FF2B5EF4-FFF2-40B4-BE49-F238E27FC236}">
              <a16:creationId xmlns:a16="http://schemas.microsoft.com/office/drawing/2014/main" id="{00000000-0008-0000-0E00-00000F000000}"/>
            </a:ext>
          </a:extLst>
        </xdr:cNvPr>
        <xdr:cNvGrpSpPr/>
      </xdr:nvGrpSpPr>
      <xdr:grpSpPr>
        <a:xfrm>
          <a:off x="1209675" y="13344525"/>
          <a:ext cx="5248275" cy="219075"/>
          <a:chOff x="1019175" y="15325725"/>
          <a:chExt cx="5248275" cy="219075"/>
        </a:xfrm>
      </xdr:grpSpPr>
      <xdr:cxnSp macro="">
        <xdr:nvCxnSpPr>
          <xdr:cNvPr id="16" name="Straight Arrow Connector 15">
            <a:extLst>
              <a:ext uri="{FF2B5EF4-FFF2-40B4-BE49-F238E27FC236}">
                <a16:creationId xmlns:a16="http://schemas.microsoft.com/office/drawing/2014/main" id="{00000000-0008-0000-0E00-000010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192258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546734</xdr:colOff>
      <xdr:row>2</xdr:row>
      <xdr:rowOff>0</xdr:rowOff>
    </xdr:from>
    <xdr:to>
      <xdr:col>13</xdr:col>
      <xdr:colOff>400050</xdr:colOff>
      <xdr:row>10</xdr:row>
      <xdr:rowOff>173355</xdr:rowOff>
    </xdr:to>
    <xdr:graphicFrame macro="">
      <xdr:nvGraphicFramePr>
        <xdr:cNvPr id="3999693" name="Chart 1">
          <a:extLst>
            <a:ext uri="{FF2B5EF4-FFF2-40B4-BE49-F238E27FC236}">
              <a16:creationId xmlns:a16="http://schemas.microsoft.com/office/drawing/2014/main" id="{00000000-0008-0000-0F00-0000CD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549910</xdr:colOff>
      <xdr:row>44</xdr:row>
      <xdr:rowOff>190499</xdr:rowOff>
    </xdr:from>
    <xdr:to>
      <xdr:col>13</xdr:col>
      <xdr:colOff>390525</xdr:colOff>
      <xdr:row>53</xdr:row>
      <xdr:rowOff>160654</xdr:rowOff>
    </xdr:to>
    <xdr:graphicFrame macro="">
      <xdr:nvGraphicFramePr>
        <xdr:cNvPr id="3999694" name="Chart 2">
          <a:extLst>
            <a:ext uri="{FF2B5EF4-FFF2-40B4-BE49-F238E27FC236}">
              <a16:creationId xmlns:a16="http://schemas.microsoft.com/office/drawing/2014/main" id="{00000000-0008-0000-0F00-0000CE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6351</xdr:colOff>
      <xdr:row>16</xdr:row>
      <xdr:rowOff>25399</xdr:rowOff>
    </xdr:from>
    <xdr:to>
      <xdr:col>13</xdr:col>
      <xdr:colOff>390526</xdr:colOff>
      <xdr:row>19</xdr:row>
      <xdr:rowOff>285750</xdr:rowOff>
    </xdr:to>
    <xdr:sp macro="" textlink="">
      <xdr:nvSpPr>
        <xdr:cNvPr id="29699" name="Text 3">
          <a:extLst>
            <a:ext uri="{FF2B5EF4-FFF2-40B4-BE49-F238E27FC236}">
              <a16:creationId xmlns:a16="http://schemas.microsoft.com/office/drawing/2014/main" id="{00000000-0008-0000-0F00-000003740000}"/>
            </a:ext>
          </a:extLst>
        </xdr:cNvPr>
        <xdr:cNvSpPr txBox="1">
          <a:spLocks noChangeArrowheads="1"/>
        </xdr:cNvSpPr>
      </xdr:nvSpPr>
      <xdr:spPr bwMode="auto">
        <a:xfrm>
          <a:off x="6351" y="3511549"/>
          <a:ext cx="6623050" cy="151765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child injury or accident hospitalizations as a percent of all </a:t>
          </a:r>
          <a:r>
            <a:rPr lang="en-US" sz="1000" b="0" i="0" u="none" strike="noStrike" kern="1200" baseline="0">
              <a:solidFill>
                <a:srgbClr val="000000"/>
              </a:solidFill>
              <a:latin typeface="+mn-lt"/>
              <a:ea typeface="Times New Roman"/>
              <a:cs typeface="Times New Roman"/>
            </a:rPr>
            <a:t>hospitalizations</a:t>
          </a:r>
          <a:r>
            <a:rPr lang="en-US" sz="1000" b="0" i="0" u="none" strike="noStrike" baseline="0">
              <a:solidFill>
                <a:srgbClr val="000000"/>
              </a:solidFill>
              <a:latin typeface="+mn-lt"/>
              <a:cs typeface="Times New Roman"/>
            </a:rPr>
            <a:t> </a:t>
          </a:r>
          <a:r>
            <a:rPr lang="en-US" sz="1000" b="0" i="0" u="none" strike="noStrike" kern="1200" baseline="0">
              <a:solidFill>
                <a:srgbClr val="000000"/>
              </a:solidFill>
              <a:latin typeface="+mn-lt"/>
              <a:ea typeface="Times New Roman"/>
              <a:cs typeface="Times New Roman"/>
            </a:rPr>
            <a:t>for</a:t>
          </a:r>
          <a:r>
            <a:rPr lang="en-US" sz="1000" b="0" i="0" u="none" strike="noStrike" baseline="0">
              <a:solidFill>
                <a:srgbClr val="000000"/>
              </a:solidFill>
              <a:latin typeface="+mn-lt"/>
              <a:cs typeface="Times New Roman"/>
            </a:rPr>
            <a:t>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a:t>
          </a:r>
          <a:r>
            <a:rPr lang="en-US" sz="1000" b="0" i="0" u="none" strike="noStrike" kern="1200" baseline="0">
              <a:solidFill>
                <a:srgbClr val="000000"/>
              </a:solidFill>
              <a:latin typeface="+mn-lt"/>
              <a:ea typeface="Times New Roman"/>
              <a:cs typeface="Times New Roman"/>
            </a:rPr>
            <a:t>in</a:t>
          </a:r>
          <a:r>
            <a:rPr lang="en-US" sz="1000" b="0" i="0" u="none" strike="noStrike" baseline="0">
              <a:solidFill>
                <a:srgbClr val="000000"/>
              </a:solidFill>
              <a:latin typeface="+mn-lt"/>
              <a:cs typeface="Times New Roman"/>
            </a:rPr>
            <a:t>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15</xdr:col>
      <xdr:colOff>0</xdr:colOff>
      <xdr:row>0</xdr:row>
      <xdr:rowOff>0</xdr:rowOff>
    </xdr:from>
    <xdr:to>
      <xdr:col>15</xdr:col>
      <xdr:colOff>0</xdr:colOff>
      <xdr:row>0</xdr:row>
      <xdr:rowOff>0</xdr:rowOff>
    </xdr:to>
    <xdr:grpSp>
      <xdr:nvGrpSpPr>
        <xdr:cNvPr id="3999696" name="Group 5">
          <a:extLst>
            <a:ext uri="{FF2B5EF4-FFF2-40B4-BE49-F238E27FC236}">
              <a16:creationId xmlns:a16="http://schemas.microsoft.com/office/drawing/2014/main" id="{00000000-0008-0000-0F00-0000D0073D00}"/>
            </a:ext>
          </a:extLst>
        </xdr:cNvPr>
        <xdr:cNvGrpSpPr>
          <a:grpSpLocks/>
        </xdr:cNvGrpSpPr>
      </xdr:nvGrpSpPr>
      <xdr:grpSpPr bwMode="auto">
        <a:xfrm>
          <a:off x="7334250" y="0"/>
          <a:ext cx="0" cy="0"/>
          <a:chOff x="0" y="0"/>
          <a:chExt cx="1250" cy="1667"/>
        </a:xfrm>
      </xdr:grpSpPr>
      <xdr:sp macro="" textlink="">
        <xdr:nvSpPr>
          <xdr:cNvPr id="4888576" name="Line 6">
            <a:extLst>
              <a:ext uri="{FF2B5EF4-FFF2-40B4-BE49-F238E27FC236}">
                <a16:creationId xmlns:a16="http://schemas.microsoft.com/office/drawing/2014/main" id="{00000000-0008-0000-0F00-000000984A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7" name="Line 7">
            <a:extLst>
              <a:ext uri="{FF2B5EF4-FFF2-40B4-BE49-F238E27FC236}">
                <a16:creationId xmlns:a16="http://schemas.microsoft.com/office/drawing/2014/main" id="{00000000-0008-0000-0F00-000001984A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88578" name="Line 8">
            <a:extLst>
              <a:ext uri="{FF2B5EF4-FFF2-40B4-BE49-F238E27FC236}">
                <a16:creationId xmlns:a16="http://schemas.microsoft.com/office/drawing/2014/main" id="{00000000-0008-0000-0F00-000002984A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7" name="Group 9">
          <a:extLst>
            <a:ext uri="{FF2B5EF4-FFF2-40B4-BE49-F238E27FC236}">
              <a16:creationId xmlns:a16="http://schemas.microsoft.com/office/drawing/2014/main" id="{00000000-0008-0000-0F00-0000D1073D00}"/>
            </a:ext>
          </a:extLst>
        </xdr:cNvPr>
        <xdr:cNvGrpSpPr>
          <a:grpSpLocks/>
        </xdr:cNvGrpSpPr>
      </xdr:nvGrpSpPr>
      <xdr:grpSpPr bwMode="auto">
        <a:xfrm>
          <a:off x="7334250" y="0"/>
          <a:ext cx="0" cy="0"/>
          <a:chOff x="0" y="0"/>
          <a:chExt cx="1250" cy="1667"/>
        </a:xfrm>
      </xdr:grpSpPr>
      <xdr:sp macro="" textlink="">
        <xdr:nvSpPr>
          <xdr:cNvPr id="3999741" name="Line 10">
            <a:extLst>
              <a:ext uri="{FF2B5EF4-FFF2-40B4-BE49-F238E27FC236}">
                <a16:creationId xmlns:a16="http://schemas.microsoft.com/office/drawing/2014/main" id="{00000000-0008-0000-0F00-0000FD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2" name="Line 11">
            <a:extLst>
              <a:ext uri="{FF2B5EF4-FFF2-40B4-BE49-F238E27FC236}">
                <a16:creationId xmlns:a16="http://schemas.microsoft.com/office/drawing/2014/main" id="{00000000-0008-0000-0F00-0000FE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3" name="Line 12">
            <a:extLst>
              <a:ext uri="{FF2B5EF4-FFF2-40B4-BE49-F238E27FC236}">
                <a16:creationId xmlns:a16="http://schemas.microsoft.com/office/drawing/2014/main" id="{00000000-0008-0000-0F00-0000FF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8" name="Group 13">
          <a:extLst>
            <a:ext uri="{FF2B5EF4-FFF2-40B4-BE49-F238E27FC236}">
              <a16:creationId xmlns:a16="http://schemas.microsoft.com/office/drawing/2014/main" id="{00000000-0008-0000-0F00-0000D2073D00}"/>
            </a:ext>
          </a:extLst>
        </xdr:cNvPr>
        <xdr:cNvGrpSpPr>
          <a:grpSpLocks/>
        </xdr:cNvGrpSpPr>
      </xdr:nvGrpSpPr>
      <xdr:grpSpPr bwMode="auto">
        <a:xfrm>
          <a:off x="7334250" y="0"/>
          <a:ext cx="0" cy="0"/>
          <a:chOff x="0" y="0"/>
          <a:chExt cx="1250" cy="1667"/>
        </a:xfrm>
      </xdr:grpSpPr>
      <xdr:sp macro="" textlink="">
        <xdr:nvSpPr>
          <xdr:cNvPr id="3999738" name="Line 14">
            <a:extLst>
              <a:ext uri="{FF2B5EF4-FFF2-40B4-BE49-F238E27FC236}">
                <a16:creationId xmlns:a16="http://schemas.microsoft.com/office/drawing/2014/main" id="{00000000-0008-0000-0F00-0000FA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9" name="Line 15">
            <a:extLst>
              <a:ext uri="{FF2B5EF4-FFF2-40B4-BE49-F238E27FC236}">
                <a16:creationId xmlns:a16="http://schemas.microsoft.com/office/drawing/2014/main" id="{00000000-0008-0000-0F00-0000FB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40" name="Line 16">
            <a:extLst>
              <a:ext uri="{FF2B5EF4-FFF2-40B4-BE49-F238E27FC236}">
                <a16:creationId xmlns:a16="http://schemas.microsoft.com/office/drawing/2014/main" id="{00000000-0008-0000-0F00-0000FC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0</xdr:colOff>
      <xdr:row>0</xdr:row>
      <xdr:rowOff>0</xdr:rowOff>
    </xdr:from>
    <xdr:to>
      <xdr:col>15</xdr:col>
      <xdr:colOff>0</xdr:colOff>
      <xdr:row>0</xdr:row>
      <xdr:rowOff>0</xdr:rowOff>
    </xdr:to>
    <xdr:grpSp>
      <xdr:nvGrpSpPr>
        <xdr:cNvPr id="3999699" name="Group 17">
          <a:extLst>
            <a:ext uri="{FF2B5EF4-FFF2-40B4-BE49-F238E27FC236}">
              <a16:creationId xmlns:a16="http://schemas.microsoft.com/office/drawing/2014/main" id="{00000000-0008-0000-0F00-0000D3073D00}"/>
            </a:ext>
          </a:extLst>
        </xdr:cNvPr>
        <xdr:cNvGrpSpPr>
          <a:grpSpLocks/>
        </xdr:cNvGrpSpPr>
      </xdr:nvGrpSpPr>
      <xdr:grpSpPr bwMode="auto">
        <a:xfrm>
          <a:off x="7334250" y="0"/>
          <a:ext cx="0" cy="0"/>
          <a:chOff x="0" y="0"/>
          <a:chExt cx="1250" cy="1667"/>
        </a:xfrm>
      </xdr:grpSpPr>
      <xdr:sp macro="" textlink="">
        <xdr:nvSpPr>
          <xdr:cNvPr id="3999735" name="Line 18">
            <a:extLst>
              <a:ext uri="{FF2B5EF4-FFF2-40B4-BE49-F238E27FC236}">
                <a16:creationId xmlns:a16="http://schemas.microsoft.com/office/drawing/2014/main" id="{00000000-0008-0000-0F00-0000F7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6" name="Line 19">
            <a:extLst>
              <a:ext uri="{FF2B5EF4-FFF2-40B4-BE49-F238E27FC236}">
                <a16:creationId xmlns:a16="http://schemas.microsoft.com/office/drawing/2014/main" id="{00000000-0008-0000-0F00-0000F8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7" name="Line 20">
            <a:extLst>
              <a:ext uri="{FF2B5EF4-FFF2-40B4-BE49-F238E27FC236}">
                <a16:creationId xmlns:a16="http://schemas.microsoft.com/office/drawing/2014/main" id="{00000000-0008-0000-0F00-0000F9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0" name="Group 41">
          <a:extLst>
            <a:ext uri="{FF2B5EF4-FFF2-40B4-BE49-F238E27FC236}">
              <a16:creationId xmlns:a16="http://schemas.microsoft.com/office/drawing/2014/main" id="{00000000-0008-0000-0F00-0000D4073D00}"/>
            </a:ext>
          </a:extLst>
        </xdr:cNvPr>
        <xdr:cNvGrpSpPr>
          <a:grpSpLocks/>
        </xdr:cNvGrpSpPr>
      </xdr:nvGrpSpPr>
      <xdr:grpSpPr bwMode="auto">
        <a:xfrm>
          <a:off x="6715125" y="15001875"/>
          <a:ext cx="9525" cy="0"/>
          <a:chOff x="0" y="0"/>
          <a:chExt cx="1250" cy="1667"/>
        </a:xfrm>
      </xdr:grpSpPr>
      <xdr:sp macro="" textlink="">
        <xdr:nvSpPr>
          <xdr:cNvPr id="3999732" name="Line 42">
            <a:extLst>
              <a:ext uri="{FF2B5EF4-FFF2-40B4-BE49-F238E27FC236}">
                <a16:creationId xmlns:a16="http://schemas.microsoft.com/office/drawing/2014/main" id="{00000000-0008-0000-0F00-0000F4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3" name="Line 43">
            <a:extLst>
              <a:ext uri="{FF2B5EF4-FFF2-40B4-BE49-F238E27FC236}">
                <a16:creationId xmlns:a16="http://schemas.microsoft.com/office/drawing/2014/main" id="{00000000-0008-0000-0F00-0000F5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4" name="Line 44">
            <a:extLst>
              <a:ext uri="{FF2B5EF4-FFF2-40B4-BE49-F238E27FC236}">
                <a16:creationId xmlns:a16="http://schemas.microsoft.com/office/drawing/2014/main" id="{00000000-0008-0000-0F00-0000F6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60</xdr:row>
      <xdr:rowOff>0</xdr:rowOff>
    </xdr:from>
    <xdr:to>
      <xdr:col>14</xdr:col>
      <xdr:colOff>9525</xdr:colOff>
      <xdr:row>60</xdr:row>
      <xdr:rowOff>0</xdr:rowOff>
    </xdr:to>
    <xdr:grpSp>
      <xdr:nvGrpSpPr>
        <xdr:cNvPr id="3999701" name="Group 45">
          <a:extLst>
            <a:ext uri="{FF2B5EF4-FFF2-40B4-BE49-F238E27FC236}">
              <a16:creationId xmlns:a16="http://schemas.microsoft.com/office/drawing/2014/main" id="{00000000-0008-0000-0F00-0000D5073D00}"/>
            </a:ext>
          </a:extLst>
        </xdr:cNvPr>
        <xdr:cNvGrpSpPr>
          <a:grpSpLocks/>
        </xdr:cNvGrpSpPr>
      </xdr:nvGrpSpPr>
      <xdr:grpSpPr bwMode="auto">
        <a:xfrm>
          <a:off x="6715125" y="15001875"/>
          <a:ext cx="9525" cy="0"/>
          <a:chOff x="0" y="0"/>
          <a:chExt cx="1250" cy="1667"/>
        </a:xfrm>
      </xdr:grpSpPr>
      <xdr:sp macro="" textlink="">
        <xdr:nvSpPr>
          <xdr:cNvPr id="3999729" name="Line 46">
            <a:extLst>
              <a:ext uri="{FF2B5EF4-FFF2-40B4-BE49-F238E27FC236}">
                <a16:creationId xmlns:a16="http://schemas.microsoft.com/office/drawing/2014/main" id="{00000000-0008-0000-0F00-0000F1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0" name="Line 47">
            <a:extLst>
              <a:ext uri="{FF2B5EF4-FFF2-40B4-BE49-F238E27FC236}">
                <a16:creationId xmlns:a16="http://schemas.microsoft.com/office/drawing/2014/main" id="{00000000-0008-0000-0F00-0000F2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31" name="Line 48">
            <a:extLst>
              <a:ext uri="{FF2B5EF4-FFF2-40B4-BE49-F238E27FC236}">
                <a16:creationId xmlns:a16="http://schemas.microsoft.com/office/drawing/2014/main" id="{00000000-0008-0000-0F00-0000F3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504826</xdr:colOff>
      <xdr:row>88</xdr:row>
      <xdr:rowOff>152399</xdr:rowOff>
    </xdr:from>
    <xdr:to>
      <xdr:col>13</xdr:col>
      <xdr:colOff>400051</xdr:colOff>
      <xdr:row>97</xdr:row>
      <xdr:rowOff>135254</xdr:rowOff>
    </xdr:to>
    <xdr:graphicFrame macro="">
      <xdr:nvGraphicFramePr>
        <xdr:cNvPr id="3999702" name="Chart 57">
          <a:extLst>
            <a:ext uri="{FF2B5EF4-FFF2-40B4-BE49-F238E27FC236}">
              <a16:creationId xmlns:a16="http://schemas.microsoft.com/office/drawing/2014/main" id="{00000000-0008-0000-0F00-0000D6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523875</xdr:colOff>
      <xdr:row>110</xdr:row>
      <xdr:rowOff>196849</xdr:rowOff>
    </xdr:from>
    <xdr:to>
      <xdr:col>13</xdr:col>
      <xdr:colOff>428625</xdr:colOff>
      <xdr:row>119</xdr:row>
      <xdr:rowOff>174624</xdr:rowOff>
    </xdr:to>
    <xdr:graphicFrame macro="">
      <xdr:nvGraphicFramePr>
        <xdr:cNvPr id="3999704" name="Chart 59">
          <a:extLst>
            <a:ext uri="{FF2B5EF4-FFF2-40B4-BE49-F238E27FC236}">
              <a16:creationId xmlns:a16="http://schemas.microsoft.com/office/drawing/2014/main" id="{00000000-0008-0000-0F00-0000D8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9526</xdr:colOff>
      <xdr:row>124</xdr:row>
      <xdr:rowOff>104775</xdr:rowOff>
    </xdr:from>
    <xdr:to>
      <xdr:col>13</xdr:col>
      <xdr:colOff>304801</xdr:colOff>
      <xdr:row>127</xdr:row>
      <xdr:rowOff>533400</xdr:rowOff>
    </xdr:to>
    <xdr:sp macro="" textlink="">
      <xdr:nvSpPr>
        <xdr:cNvPr id="29756" name="Text 19">
          <a:extLst>
            <a:ext uri="{FF2B5EF4-FFF2-40B4-BE49-F238E27FC236}">
              <a16:creationId xmlns:a16="http://schemas.microsoft.com/office/drawing/2014/main" id="{00000000-0008-0000-0F00-00003C740000}"/>
            </a:ext>
          </a:extLst>
        </xdr:cNvPr>
        <xdr:cNvSpPr txBox="1">
          <a:spLocks noChangeArrowheads="1"/>
        </xdr:cNvSpPr>
      </xdr:nvSpPr>
      <xdr:spPr bwMode="auto">
        <a:xfrm>
          <a:off x="9526" y="31689675"/>
          <a:ext cx="6534150" cy="8953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Health, Center for Health Statistics, Birth Certificate Data File</a:t>
          </a:r>
        </a:p>
      </xdr:txBody>
    </xdr:sp>
    <xdr:clientData/>
  </xdr:twoCellAnchor>
  <xdr:twoCellAnchor>
    <xdr:from>
      <xdr:col>1</xdr:col>
      <xdr:colOff>500380</xdr:colOff>
      <xdr:row>132</xdr:row>
      <xdr:rowOff>190500</xdr:rowOff>
    </xdr:from>
    <xdr:to>
      <xdr:col>13</xdr:col>
      <xdr:colOff>441325</xdr:colOff>
      <xdr:row>141</xdr:row>
      <xdr:rowOff>160655</xdr:rowOff>
    </xdr:to>
    <xdr:graphicFrame macro="">
      <xdr:nvGraphicFramePr>
        <xdr:cNvPr id="3999706" name="Chart 61">
          <a:extLst>
            <a:ext uri="{FF2B5EF4-FFF2-40B4-BE49-F238E27FC236}">
              <a16:creationId xmlns:a16="http://schemas.microsoft.com/office/drawing/2014/main" id="{00000000-0008-0000-0F00-0000DA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25401</xdr:colOff>
      <xdr:row>147</xdr:row>
      <xdr:rowOff>19051</xdr:rowOff>
    </xdr:from>
    <xdr:to>
      <xdr:col>13</xdr:col>
      <xdr:colOff>409576</xdr:colOff>
      <xdr:row>149</xdr:row>
      <xdr:rowOff>66676</xdr:rowOff>
    </xdr:to>
    <xdr:sp macro="" textlink="">
      <xdr:nvSpPr>
        <xdr:cNvPr id="29758" name="Text 3">
          <a:extLst>
            <a:ext uri="{FF2B5EF4-FFF2-40B4-BE49-F238E27FC236}">
              <a16:creationId xmlns:a16="http://schemas.microsoft.com/office/drawing/2014/main" id="{00000000-0008-0000-0F00-00003E740000}"/>
            </a:ext>
          </a:extLst>
        </xdr:cNvPr>
        <xdr:cNvSpPr txBox="1">
          <a:spLocks noChangeArrowheads="1"/>
        </xdr:cNvSpPr>
      </xdr:nvSpPr>
      <xdr:spPr bwMode="auto">
        <a:xfrm>
          <a:off x="25401" y="33194626"/>
          <a:ext cx="6623050" cy="13525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Office of Hospital and Patient Data Systems, Comprehensive Hospital Abstract Reporting System (CHARS) </a:t>
          </a:r>
        </a:p>
      </xdr:txBody>
    </xdr:sp>
    <xdr:clientData/>
  </xdr:twoCellAnchor>
  <xdr:twoCellAnchor>
    <xdr:from>
      <xdr:col>1</xdr:col>
      <xdr:colOff>495300</xdr:colOff>
      <xdr:row>23</xdr:row>
      <xdr:rowOff>50799</xdr:rowOff>
    </xdr:from>
    <xdr:to>
      <xdr:col>13</xdr:col>
      <xdr:colOff>428625</xdr:colOff>
      <xdr:row>31</xdr:row>
      <xdr:rowOff>173354</xdr:rowOff>
    </xdr:to>
    <xdr:graphicFrame macro="">
      <xdr:nvGraphicFramePr>
        <xdr:cNvPr id="3999708" name="Chart 63">
          <a:extLst>
            <a:ext uri="{FF2B5EF4-FFF2-40B4-BE49-F238E27FC236}">
              <a16:creationId xmlns:a16="http://schemas.microsoft.com/office/drawing/2014/main" id="{00000000-0008-0000-0F00-0000DC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37</xdr:row>
      <xdr:rowOff>0</xdr:rowOff>
    </xdr:from>
    <xdr:to>
      <xdr:col>13</xdr:col>
      <xdr:colOff>333375</xdr:colOff>
      <xdr:row>41</xdr:row>
      <xdr:rowOff>76200</xdr:rowOff>
    </xdr:to>
    <xdr:sp macro="" textlink="">
      <xdr:nvSpPr>
        <xdr:cNvPr id="29760" name="Text 4">
          <a:extLst>
            <a:ext uri="{FF2B5EF4-FFF2-40B4-BE49-F238E27FC236}">
              <a16:creationId xmlns:a16="http://schemas.microsoft.com/office/drawing/2014/main" id="{00000000-0008-0000-0F00-000040740000}"/>
            </a:ext>
          </a:extLst>
        </xdr:cNvPr>
        <xdr:cNvSpPr txBox="1">
          <a:spLocks noChangeArrowheads="1"/>
        </xdr:cNvSpPr>
      </xdr:nvSpPr>
      <xdr:spPr bwMode="auto">
        <a:xfrm>
          <a:off x="9525" y="9067800"/>
          <a:ext cx="6562725" cy="1076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infants under one year of age, per 100,000 population of infants under one year of age. Suppression code definitions for yearly rates are explained in Technical </a:t>
          </a:r>
          <a:r>
            <a:rPr lang="en-US" sz="800" b="0" i="0" u="none" strike="noStrike" kern="1200" baseline="0">
              <a:solidFill>
                <a:srgbClr val="000000"/>
              </a:solidFill>
              <a:latin typeface="+mn-lt"/>
              <a:ea typeface="Times New Roman"/>
              <a:cs typeface="Times New Roman"/>
            </a:rPr>
            <a:t>Notes</a:t>
          </a:r>
          <a:r>
            <a:rPr lang="en-US" sz="1000" b="0" i="0" u="none" strike="noStrike" baseline="0">
              <a:solidFill>
                <a:srgbClr val="000000"/>
              </a:solidFill>
              <a:latin typeface="+mn-lt"/>
              <a:cs typeface="Times New Roman"/>
            </a:rPr>
            <a:t>.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38</xdr:row>
      <xdr:rowOff>0</xdr:rowOff>
    </xdr:from>
    <xdr:to>
      <xdr:col>14</xdr:col>
      <xdr:colOff>9525</xdr:colOff>
      <xdr:row>38</xdr:row>
      <xdr:rowOff>0</xdr:rowOff>
    </xdr:to>
    <xdr:grpSp>
      <xdr:nvGrpSpPr>
        <xdr:cNvPr id="3999710" name="Group 65">
          <a:extLst>
            <a:ext uri="{FF2B5EF4-FFF2-40B4-BE49-F238E27FC236}">
              <a16:creationId xmlns:a16="http://schemas.microsoft.com/office/drawing/2014/main" id="{00000000-0008-0000-0F00-0000DE073D00}"/>
            </a:ext>
          </a:extLst>
        </xdr:cNvPr>
        <xdr:cNvGrpSpPr>
          <a:grpSpLocks/>
        </xdr:cNvGrpSpPr>
      </xdr:nvGrpSpPr>
      <xdr:grpSpPr bwMode="auto">
        <a:xfrm>
          <a:off x="6715125" y="9525000"/>
          <a:ext cx="9525" cy="0"/>
          <a:chOff x="0" y="0"/>
          <a:chExt cx="1250" cy="1667"/>
        </a:xfrm>
      </xdr:grpSpPr>
      <xdr:sp macro="" textlink="">
        <xdr:nvSpPr>
          <xdr:cNvPr id="3999726" name="Line 66">
            <a:extLst>
              <a:ext uri="{FF2B5EF4-FFF2-40B4-BE49-F238E27FC236}">
                <a16:creationId xmlns:a16="http://schemas.microsoft.com/office/drawing/2014/main" id="{00000000-0008-0000-0F00-0000EE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7" name="Line 67">
            <a:extLst>
              <a:ext uri="{FF2B5EF4-FFF2-40B4-BE49-F238E27FC236}">
                <a16:creationId xmlns:a16="http://schemas.microsoft.com/office/drawing/2014/main" id="{00000000-0008-0000-0F00-0000EF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8" name="Line 68">
            <a:extLst>
              <a:ext uri="{FF2B5EF4-FFF2-40B4-BE49-F238E27FC236}">
                <a16:creationId xmlns:a16="http://schemas.microsoft.com/office/drawing/2014/main" id="{00000000-0008-0000-0F00-0000F0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38</xdr:row>
      <xdr:rowOff>0</xdr:rowOff>
    </xdr:from>
    <xdr:to>
      <xdr:col>14</xdr:col>
      <xdr:colOff>9525</xdr:colOff>
      <xdr:row>38</xdr:row>
      <xdr:rowOff>0</xdr:rowOff>
    </xdr:to>
    <xdr:grpSp>
      <xdr:nvGrpSpPr>
        <xdr:cNvPr id="3999711" name="Group 69">
          <a:extLst>
            <a:ext uri="{FF2B5EF4-FFF2-40B4-BE49-F238E27FC236}">
              <a16:creationId xmlns:a16="http://schemas.microsoft.com/office/drawing/2014/main" id="{00000000-0008-0000-0F00-0000DF073D00}"/>
            </a:ext>
          </a:extLst>
        </xdr:cNvPr>
        <xdr:cNvGrpSpPr>
          <a:grpSpLocks/>
        </xdr:cNvGrpSpPr>
      </xdr:nvGrpSpPr>
      <xdr:grpSpPr bwMode="auto">
        <a:xfrm>
          <a:off x="6715125" y="9525000"/>
          <a:ext cx="9525" cy="0"/>
          <a:chOff x="0" y="0"/>
          <a:chExt cx="1250" cy="1667"/>
        </a:xfrm>
      </xdr:grpSpPr>
      <xdr:sp macro="" textlink="">
        <xdr:nvSpPr>
          <xdr:cNvPr id="3999723" name="Line 70">
            <a:extLst>
              <a:ext uri="{FF2B5EF4-FFF2-40B4-BE49-F238E27FC236}">
                <a16:creationId xmlns:a16="http://schemas.microsoft.com/office/drawing/2014/main" id="{00000000-0008-0000-0F00-0000EB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4" name="Line 71">
            <a:extLst>
              <a:ext uri="{FF2B5EF4-FFF2-40B4-BE49-F238E27FC236}">
                <a16:creationId xmlns:a16="http://schemas.microsoft.com/office/drawing/2014/main" id="{00000000-0008-0000-0F00-0000EC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5" name="Line 72">
            <a:extLst>
              <a:ext uri="{FF2B5EF4-FFF2-40B4-BE49-F238E27FC236}">
                <a16:creationId xmlns:a16="http://schemas.microsoft.com/office/drawing/2014/main" id="{00000000-0008-0000-0F00-0000ED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548640</xdr:colOff>
      <xdr:row>66</xdr:row>
      <xdr:rowOff>184149</xdr:rowOff>
    </xdr:from>
    <xdr:to>
      <xdr:col>13</xdr:col>
      <xdr:colOff>438151</xdr:colOff>
      <xdr:row>75</xdr:row>
      <xdr:rowOff>173354</xdr:rowOff>
    </xdr:to>
    <xdr:graphicFrame macro="">
      <xdr:nvGraphicFramePr>
        <xdr:cNvPr id="3999712" name="Chart 73">
          <a:extLst>
            <a:ext uri="{FF2B5EF4-FFF2-40B4-BE49-F238E27FC236}">
              <a16:creationId xmlns:a16="http://schemas.microsoft.com/office/drawing/2014/main" id="{00000000-0008-0000-0F00-0000E007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81</xdr:row>
      <xdr:rowOff>0</xdr:rowOff>
    </xdr:from>
    <xdr:to>
      <xdr:col>13</xdr:col>
      <xdr:colOff>333375</xdr:colOff>
      <xdr:row>85</xdr:row>
      <xdr:rowOff>66675</xdr:rowOff>
    </xdr:to>
    <xdr:sp macro="" textlink="">
      <xdr:nvSpPr>
        <xdr:cNvPr id="29770" name="Text 4">
          <a:extLst>
            <a:ext uri="{FF2B5EF4-FFF2-40B4-BE49-F238E27FC236}">
              <a16:creationId xmlns:a16="http://schemas.microsoft.com/office/drawing/2014/main" id="{00000000-0008-0000-0F00-00004A740000}"/>
            </a:ext>
          </a:extLst>
        </xdr:cNvPr>
        <xdr:cNvSpPr txBox="1">
          <a:spLocks noChangeArrowheads="1"/>
        </xdr:cNvSpPr>
      </xdr:nvSpPr>
      <xdr:spPr bwMode="auto">
        <a:xfrm>
          <a:off x="9525" y="19221450"/>
          <a:ext cx="6562725" cy="11144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Birth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14</xdr:col>
      <xdr:colOff>0</xdr:colOff>
      <xdr:row>82</xdr:row>
      <xdr:rowOff>0</xdr:rowOff>
    </xdr:from>
    <xdr:to>
      <xdr:col>14</xdr:col>
      <xdr:colOff>9525</xdr:colOff>
      <xdr:row>82</xdr:row>
      <xdr:rowOff>0</xdr:rowOff>
    </xdr:to>
    <xdr:grpSp>
      <xdr:nvGrpSpPr>
        <xdr:cNvPr id="3999714" name="Group 75">
          <a:extLst>
            <a:ext uri="{FF2B5EF4-FFF2-40B4-BE49-F238E27FC236}">
              <a16:creationId xmlns:a16="http://schemas.microsoft.com/office/drawing/2014/main" id="{00000000-0008-0000-0F00-0000E2073D00}"/>
            </a:ext>
          </a:extLst>
        </xdr:cNvPr>
        <xdr:cNvGrpSpPr>
          <a:grpSpLocks/>
        </xdr:cNvGrpSpPr>
      </xdr:nvGrpSpPr>
      <xdr:grpSpPr bwMode="auto">
        <a:xfrm>
          <a:off x="6715125" y="19554825"/>
          <a:ext cx="9525" cy="0"/>
          <a:chOff x="0" y="0"/>
          <a:chExt cx="1250" cy="1667"/>
        </a:xfrm>
      </xdr:grpSpPr>
      <xdr:sp macro="" textlink="">
        <xdr:nvSpPr>
          <xdr:cNvPr id="3999720" name="Line 76">
            <a:extLst>
              <a:ext uri="{FF2B5EF4-FFF2-40B4-BE49-F238E27FC236}">
                <a16:creationId xmlns:a16="http://schemas.microsoft.com/office/drawing/2014/main" id="{00000000-0008-0000-0F00-0000E8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1" name="Line 77">
            <a:extLst>
              <a:ext uri="{FF2B5EF4-FFF2-40B4-BE49-F238E27FC236}">
                <a16:creationId xmlns:a16="http://schemas.microsoft.com/office/drawing/2014/main" id="{00000000-0008-0000-0F00-0000E9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22" name="Line 78">
            <a:extLst>
              <a:ext uri="{FF2B5EF4-FFF2-40B4-BE49-F238E27FC236}">
                <a16:creationId xmlns:a16="http://schemas.microsoft.com/office/drawing/2014/main" id="{00000000-0008-0000-0F00-0000EA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0</xdr:colOff>
      <xdr:row>82</xdr:row>
      <xdr:rowOff>0</xdr:rowOff>
    </xdr:from>
    <xdr:to>
      <xdr:col>14</xdr:col>
      <xdr:colOff>9525</xdr:colOff>
      <xdr:row>82</xdr:row>
      <xdr:rowOff>0</xdr:rowOff>
    </xdr:to>
    <xdr:grpSp>
      <xdr:nvGrpSpPr>
        <xdr:cNvPr id="3999715" name="Group 79">
          <a:extLst>
            <a:ext uri="{FF2B5EF4-FFF2-40B4-BE49-F238E27FC236}">
              <a16:creationId xmlns:a16="http://schemas.microsoft.com/office/drawing/2014/main" id="{00000000-0008-0000-0F00-0000E3073D00}"/>
            </a:ext>
          </a:extLst>
        </xdr:cNvPr>
        <xdr:cNvGrpSpPr>
          <a:grpSpLocks/>
        </xdr:cNvGrpSpPr>
      </xdr:nvGrpSpPr>
      <xdr:grpSpPr bwMode="auto">
        <a:xfrm>
          <a:off x="6715125" y="19554825"/>
          <a:ext cx="9525" cy="0"/>
          <a:chOff x="0" y="0"/>
          <a:chExt cx="1250" cy="1667"/>
        </a:xfrm>
      </xdr:grpSpPr>
      <xdr:sp macro="" textlink="">
        <xdr:nvSpPr>
          <xdr:cNvPr id="3999717" name="Line 80">
            <a:extLst>
              <a:ext uri="{FF2B5EF4-FFF2-40B4-BE49-F238E27FC236}">
                <a16:creationId xmlns:a16="http://schemas.microsoft.com/office/drawing/2014/main" id="{00000000-0008-0000-0F00-0000E5073D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8" name="Line 81">
            <a:extLst>
              <a:ext uri="{FF2B5EF4-FFF2-40B4-BE49-F238E27FC236}">
                <a16:creationId xmlns:a16="http://schemas.microsoft.com/office/drawing/2014/main" id="{00000000-0008-0000-0F00-0000E6073D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99719" name="Line 82">
            <a:extLst>
              <a:ext uri="{FF2B5EF4-FFF2-40B4-BE49-F238E27FC236}">
                <a16:creationId xmlns:a16="http://schemas.microsoft.com/office/drawing/2014/main" id="{00000000-0008-0000-0F00-0000E7073D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0</xdr:col>
      <xdr:colOff>9525</xdr:colOff>
      <xdr:row>59</xdr:row>
      <xdr:rowOff>0</xdr:rowOff>
    </xdr:from>
    <xdr:to>
      <xdr:col>14</xdr:col>
      <xdr:colOff>0</xdr:colOff>
      <xdr:row>62</xdr:row>
      <xdr:rowOff>152400</xdr:rowOff>
    </xdr:to>
    <xdr:sp macro="" textlink="">
      <xdr:nvSpPr>
        <xdr:cNvPr id="29779" name="Text 4">
          <a:extLst>
            <a:ext uri="{FF2B5EF4-FFF2-40B4-BE49-F238E27FC236}">
              <a16:creationId xmlns:a16="http://schemas.microsoft.com/office/drawing/2014/main" id="{00000000-0008-0000-0F00-000053740000}"/>
            </a:ext>
          </a:extLst>
        </xdr:cNvPr>
        <xdr:cNvSpPr txBox="1">
          <a:spLocks noChangeArrowheads="1"/>
        </xdr:cNvSpPr>
      </xdr:nvSpPr>
      <xdr:spPr bwMode="auto">
        <a:xfrm>
          <a:off x="9525" y="14316075"/>
          <a:ext cx="6705600" cy="11620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deaths, of children 1 to 17 years of age, per 100,000 population of children 1 to 17 years of age. Suppression code definitions for yearly rates are explained in Technical Notes. Rates are not reported when fewer than 100 deaths occurred in an area.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Department of Health, Center for Health Statistics, Death Certificate Data File.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518160</xdr:colOff>
      <xdr:row>2</xdr:row>
      <xdr:rowOff>6350</xdr:rowOff>
    </xdr:from>
    <xdr:to>
      <xdr:col>13</xdr:col>
      <xdr:colOff>371475</xdr:colOff>
      <xdr:row>10</xdr:row>
      <xdr:rowOff>121920</xdr:rowOff>
    </xdr:to>
    <xdr:graphicFrame macro="">
      <xdr:nvGraphicFramePr>
        <xdr:cNvPr id="4007129" name="Chart 4">
          <a:extLst>
            <a:ext uri="{FF2B5EF4-FFF2-40B4-BE49-F238E27FC236}">
              <a16:creationId xmlns:a16="http://schemas.microsoft.com/office/drawing/2014/main" id="{00000000-0008-0000-1000-0000D9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0</xdr:rowOff>
    </xdr:from>
    <xdr:to>
      <xdr:col>13</xdr:col>
      <xdr:colOff>361950</xdr:colOff>
      <xdr:row>19</xdr:row>
      <xdr:rowOff>295275</xdr:rowOff>
    </xdr:to>
    <xdr:sp macro="" textlink="">
      <xdr:nvSpPr>
        <xdr:cNvPr id="4006986" name="Text 4">
          <a:extLst>
            <a:ext uri="{FF2B5EF4-FFF2-40B4-BE49-F238E27FC236}">
              <a16:creationId xmlns:a16="http://schemas.microsoft.com/office/drawing/2014/main" id="{00000000-0008-0000-1000-00004A243D00}"/>
            </a:ext>
          </a:extLst>
        </xdr:cNvPr>
        <xdr:cNvSpPr txBox="1">
          <a:spLocks noChangeArrowheads="1"/>
        </xdr:cNvSpPr>
      </xdr:nvSpPr>
      <xdr:spPr bwMode="auto">
        <a:xfrm>
          <a:off x="0" y="3524250"/>
          <a:ext cx="6600825" cy="3267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a:t>
          </a:r>
          <a:r>
            <a:rPr lang="en-US" sz="1000" b="0" i="0" u="none" strike="noStrike" baseline="0">
              <a:solidFill>
                <a:srgbClr val="000000"/>
              </a:solidFill>
              <a:latin typeface="+mn-lt"/>
              <a:ea typeface="+mn-ea"/>
              <a:cs typeface="Times New Roman"/>
            </a:rPr>
            <a:t>code definitions for yearly rates are explained in Technical Notes.</a:t>
          </a:r>
        </a:p>
        <a:p>
          <a:pPr rtl="0"/>
          <a:r>
            <a:rPr lang="en-US" sz="1000" b="0" i="0" u="none" strike="noStrike" baseline="0">
              <a:solidFill>
                <a:srgbClr val="000000"/>
              </a:solidFill>
              <a:latin typeface="+mn-lt"/>
              <a:ea typeface="+mn-ea"/>
              <a:cs typeface="Times New Roman"/>
            </a:rPr>
            <a:t>The crimes types used within this rate are represented in both Summary UCR and NIBRS systems and are not likely to be substantially impacted by the system change.</a:t>
          </a:r>
        </a:p>
        <a:p>
          <a:pPr rtl="0"/>
          <a:endParaRPr lang="en-US" sz="1000" b="0" i="0" u="none" strike="noStrike" baseline="0">
            <a:solidFill>
              <a:srgbClr val="000000"/>
            </a:solidFill>
            <a:latin typeface="+mn-lt"/>
            <a:ea typeface="+mn-ea"/>
            <a:cs typeface="Times New Roman"/>
          </a:endParaRPr>
        </a:p>
        <a:p>
          <a:pPr rtl="0"/>
          <a:r>
            <a:rPr lang="en-US" sz="1000" b="1" i="0" u="none" strike="noStrike" baseline="0">
              <a:solidFill>
                <a:srgbClr val="000000"/>
              </a:solidFill>
              <a:latin typeface="+mn-lt"/>
              <a:ea typeface="+mn-ea"/>
              <a:cs typeface="Times New Roman"/>
            </a:rPr>
            <a:t>State Source: </a:t>
          </a:r>
          <a:r>
            <a:rPr lang="en-US" sz="1000" b="0" i="0" u="none" strike="noStrike" baseline="0">
              <a:solidFill>
                <a:srgbClr val="000000"/>
              </a:solidFill>
              <a:latin typeface="+mn-lt"/>
              <a:ea typeface="+mn-ea"/>
              <a:cs typeface="Times New Roman"/>
            </a:rPr>
            <a:t>Washington Association of  Sheriffs and Police Chiefs (WASPC): Uniform Crime Report (UCR), National Incident-Based Reporting System (NIBRS) </a:t>
          </a:r>
        </a:p>
        <a:p>
          <a:pPr rtl="0"/>
          <a:r>
            <a:rPr lang="en-US" sz="1000" b="1" i="0" u="none" strike="noStrike" baseline="0">
              <a:solidFill>
                <a:srgbClr val="000000"/>
              </a:solidFill>
              <a:latin typeface="+mn-lt"/>
              <a:ea typeface="+mn-ea"/>
              <a:cs typeface="Times New Roman"/>
            </a:rPr>
            <a:t>Population Estimates: </a:t>
          </a:r>
          <a:r>
            <a:rPr lang="en-US" sz="1000" b="0" i="0" u="none" strike="noStrike" baseline="0">
              <a:solidFill>
                <a:srgbClr val="000000"/>
              </a:solidFill>
              <a:latin typeface="+mn-lt"/>
              <a:ea typeface="+mn-ea"/>
              <a:cs typeface="Times New Roman"/>
            </a:rPr>
            <a:t>Washington State Office of Financial Management, Forecasting Division </a:t>
          </a:r>
        </a:p>
      </xdr:txBody>
    </xdr:sp>
    <xdr:clientData/>
  </xdr:twoCellAnchor>
  <xdr:twoCellAnchor>
    <xdr:from>
      <xdr:col>1</xdr:col>
      <xdr:colOff>476250</xdr:colOff>
      <xdr:row>23</xdr:row>
      <xdr:rowOff>209549</xdr:rowOff>
    </xdr:from>
    <xdr:to>
      <xdr:col>13</xdr:col>
      <xdr:colOff>419099</xdr:colOff>
      <xdr:row>31</xdr:row>
      <xdr:rowOff>150494</xdr:rowOff>
    </xdr:to>
    <xdr:graphicFrame macro="">
      <xdr:nvGraphicFramePr>
        <xdr:cNvPr id="4007131" name="Chart 7">
          <a:extLst>
            <a:ext uri="{FF2B5EF4-FFF2-40B4-BE49-F238E27FC236}">
              <a16:creationId xmlns:a16="http://schemas.microsoft.com/office/drawing/2014/main" id="{00000000-0008-0000-1000-0000DB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15875</xdr:rowOff>
    </xdr:from>
    <xdr:to>
      <xdr:col>13</xdr:col>
      <xdr:colOff>447675</xdr:colOff>
      <xdr:row>41</xdr:row>
      <xdr:rowOff>57150</xdr:rowOff>
    </xdr:to>
    <xdr:sp macro="" textlink="">
      <xdr:nvSpPr>
        <xdr:cNvPr id="4006988" name="Text 5">
          <a:extLst>
            <a:ext uri="{FF2B5EF4-FFF2-40B4-BE49-F238E27FC236}">
              <a16:creationId xmlns:a16="http://schemas.microsoft.com/office/drawing/2014/main" id="{00000000-0008-0000-1000-00004C243D00}"/>
            </a:ext>
          </a:extLst>
        </xdr:cNvPr>
        <xdr:cNvSpPr txBox="1">
          <a:spLocks noChangeArrowheads="1"/>
        </xdr:cNvSpPr>
      </xdr:nvSpPr>
      <xdr:spPr bwMode="auto">
        <a:xfrm>
          <a:off x="9525" y="11131550"/>
          <a:ext cx="6677025" cy="21177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520701</xdr:colOff>
      <xdr:row>45</xdr:row>
      <xdr:rowOff>19050</xdr:rowOff>
    </xdr:from>
    <xdr:to>
      <xdr:col>13</xdr:col>
      <xdr:colOff>444501</xdr:colOff>
      <xdr:row>53</xdr:row>
      <xdr:rowOff>160654</xdr:rowOff>
    </xdr:to>
    <xdr:graphicFrame macro="">
      <xdr:nvGraphicFramePr>
        <xdr:cNvPr id="4007133" name="Chart 9">
          <a:extLst>
            <a:ext uri="{FF2B5EF4-FFF2-40B4-BE49-F238E27FC236}">
              <a16:creationId xmlns:a16="http://schemas.microsoft.com/office/drawing/2014/main" id="{00000000-0008-0000-1000-0000DD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59</xdr:row>
      <xdr:rowOff>0</xdr:rowOff>
    </xdr:from>
    <xdr:to>
      <xdr:col>13</xdr:col>
      <xdr:colOff>466725</xdr:colOff>
      <xdr:row>63</xdr:row>
      <xdr:rowOff>66676</xdr:rowOff>
    </xdr:to>
    <xdr:sp macro="" textlink="">
      <xdr:nvSpPr>
        <xdr:cNvPr id="28682" name="Text 5">
          <a:extLst>
            <a:ext uri="{FF2B5EF4-FFF2-40B4-BE49-F238E27FC236}">
              <a16:creationId xmlns:a16="http://schemas.microsoft.com/office/drawing/2014/main" id="{00000000-0008-0000-1000-00000A700000}"/>
            </a:ext>
          </a:extLst>
        </xdr:cNvPr>
        <xdr:cNvSpPr txBox="1">
          <a:spLocks noChangeArrowheads="1"/>
        </xdr:cNvSpPr>
      </xdr:nvSpPr>
      <xdr:spPr bwMode="auto">
        <a:xfrm>
          <a:off x="9525" y="17278350"/>
          <a:ext cx="6696075" cy="1990726"/>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lnSpc>
              <a:spcPts val="1100"/>
            </a:lnSpc>
            <a:defRPr sz="1000"/>
          </a:pPr>
          <a:r>
            <a:rPr lang="en-US" sz="1000" b="0" i="0" u="none" strike="noStrike" baseline="0">
              <a:solidFill>
                <a:srgbClr val="000000"/>
              </a:solidFill>
              <a:latin typeface="+mn-lt"/>
              <a:cs typeface="Times New Roman"/>
            </a:rPr>
            <a:t>  </a:t>
          </a:r>
        </a:p>
        <a:p>
          <a:pPr algn="l" rtl="0">
            <a:lnSpc>
              <a:spcPts val="1100"/>
            </a:lnSpc>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lnSpc>
              <a:spcPts val="1100"/>
            </a:lnSpc>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495300</xdr:colOff>
      <xdr:row>67</xdr:row>
      <xdr:rowOff>50800</xdr:rowOff>
    </xdr:from>
    <xdr:to>
      <xdr:col>13</xdr:col>
      <xdr:colOff>428625</xdr:colOff>
      <xdr:row>75</xdr:row>
      <xdr:rowOff>152400</xdr:rowOff>
    </xdr:to>
    <xdr:graphicFrame macro="">
      <xdr:nvGraphicFramePr>
        <xdr:cNvPr id="4007135" name="Chart 11">
          <a:extLst>
            <a:ext uri="{FF2B5EF4-FFF2-40B4-BE49-F238E27FC236}">
              <a16:creationId xmlns:a16="http://schemas.microsoft.com/office/drawing/2014/main" id="{00000000-0008-0000-1000-0000DF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81</xdr:row>
      <xdr:rowOff>0</xdr:rowOff>
    </xdr:from>
    <xdr:to>
      <xdr:col>13</xdr:col>
      <xdr:colOff>381000</xdr:colOff>
      <xdr:row>84</xdr:row>
      <xdr:rowOff>139700</xdr:rowOff>
    </xdr:to>
    <xdr:sp macro="" textlink="">
      <xdr:nvSpPr>
        <xdr:cNvPr id="28684" name="Text 10">
          <a:extLst>
            <a:ext uri="{FF2B5EF4-FFF2-40B4-BE49-F238E27FC236}">
              <a16:creationId xmlns:a16="http://schemas.microsoft.com/office/drawing/2014/main" id="{00000000-0008-0000-1000-00000C700000}"/>
            </a:ext>
          </a:extLst>
        </xdr:cNvPr>
        <xdr:cNvSpPr txBox="1">
          <a:spLocks noChangeArrowheads="1"/>
        </xdr:cNvSpPr>
      </xdr:nvSpPr>
      <xdr:spPr bwMode="auto">
        <a:xfrm>
          <a:off x="57150" y="21558250"/>
          <a:ext cx="6616700" cy="1949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rate is the annual number of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480061</xdr:colOff>
      <xdr:row>89</xdr:row>
      <xdr:rowOff>25400</xdr:rowOff>
    </xdr:from>
    <xdr:to>
      <xdr:col>13</xdr:col>
      <xdr:colOff>419100</xdr:colOff>
      <xdr:row>97</xdr:row>
      <xdr:rowOff>152400</xdr:rowOff>
    </xdr:to>
    <xdr:graphicFrame macro="">
      <xdr:nvGraphicFramePr>
        <xdr:cNvPr id="4007137" name="Chart 13">
          <a:extLst>
            <a:ext uri="{FF2B5EF4-FFF2-40B4-BE49-F238E27FC236}">
              <a16:creationId xmlns:a16="http://schemas.microsoft.com/office/drawing/2014/main" id="{00000000-0008-0000-1000-0000E1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102</xdr:row>
      <xdr:rowOff>95250</xdr:rowOff>
    </xdr:from>
    <xdr:to>
      <xdr:col>13</xdr:col>
      <xdr:colOff>352425</xdr:colOff>
      <xdr:row>107</xdr:row>
      <xdr:rowOff>114300</xdr:rowOff>
    </xdr:to>
    <xdr:sp macro="" textlink="">
      <xdr:nvSpPr>
        <xdr:cNvPr id="28686" name="Text 8">
          <a:extLst>
            <a:ext uri="{FF2B5EF4-FFF2-40B4-BE49-F238E27FC236}">
              <a16:creationId xmlns:a16="http://schemas.microsoft.com/office/drawing/2014/main" id="{00000000-0008-0000-1000-00000E700000}"/>
            </a:ext>
          </a:extLst>
        </xdr:cNvPr>
        <xdr:cNvSpPr txBox="1">
          <a:spLocks noChangeArrowheads="1"/>
        </xdr:cNvSpPr>
      </xdr:nvSpPr>
      <xdr:spPr bwMode="auto">
        <a:xfrm>
          <a:off x="28575" y="29546550"/>
          <a:ext cx="6562725" cy="21526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rate is the annual number of arrests of adults (age 18+) for property crimes, per 1,000 adults (age 18+).  Property crimes include all crimes involving burglary, larceny-theft, motor vehicle theft, and arson.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510541</xdr:colOff>
      <xdr:row>111</xdr:row>
      <xdr:rowOff>69850</xdr:rowOff>
    </xdr:from>
    <xdr:to>
      <xdr:col>13</xdr:col>
      <xdr:colOff>419101</xdr:colOff>
      <xdr:row>119</xdr:row>
      <xdr:rowOff>135254</xdr:rowOff>
    </xdr:to>
    <xdr:graphicFrame macro="">
      <xdr:nvGraphicFramePr>
        <xdr:cNvPr id="4007139" name="Chart 15">
          <a:extLst>
            <a:ext uri="{FF2B5EF4-FFF2-40B4-BE49-F238E27FC236}">
              <a16:creationId xmlns:a16="http://schemas.microsoft.com/office/drawing/2014/main" id="{00000000-0008-0000-1000-0000E324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125</xdr:row>
      <xdr:rowOff>0</xdr:rowOff>
    </xdr:from>
    <xdr:to>
      <xdr:col>13</xdr:col>
      <xdr:colOff>342900</xdr:colOff>
      <xdr:row>129</xdr:row>
      <xdr:rowOff>285750</xdr:rowOff>
    </xdr:to>
    <xdr:sp macro="" textlink="">
      <xdr:nvSpPr>
        <xdr:cNvPr id="4006996" name="Text 3">
          <a:extLst>
            <a:ext uri="{FF2B5EF4-FFF2-40B4-BE49-F238E27FC236}">
              <a16:creationId xmlns:a16="http://schemas.microsoft.com/office/drawing/2014/main" id="{00000000-0008-0000-1000-000054243D00}"/>
            </a:ext>
          </a:extLst>
        </xdr:cNvPr>
        <xdr:cNvSpPr txBox="1">
          <a:spLocks noChangeArrowheads="1"/>
        </xdr:cNvSpPr>
      </xdr:nvSpPr>
      <xdr:spPr bwMode="auto">
        <a:xfrm>
          <a:off x="0" y="34671000"/>
          <a:ext cx="6581775" cy="2333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123825</xdr:colOff>
      <xdr:row>23</xdr:row>
      <xdr:rowOff>104775</xdr:rowOff>
    </xdr:from>
    <xdr:to>
      <xdr:col>13</xdr:col>
      <xdr:colOff>190500</xdr:colOff>
      <xdr:row>24</xdr:row>
      <xdr:rowOff>114300</xdr:rowOff>
    </xdr:to>
    <xdr:grpSp>
      <xdr:nvGrpSpPr>
        <xdr:cNvPr id="14" name="Group 13">
          <a:extLst>
            <a:ext uri="{FF2B5EF4-FFF2-40B4-BE49-F238E27FC236}">
              <a16:creationId xmlns:a16="http://schemas.microsoft.com/office/drawing/2014/main" id="{00000000-0008-0000-1000-00000E000000}"/>
            </a:ext>
          </a:extLst>
        </xdr:cNvPr>
        <xdr:cNvGrpSpPr/>
      </xdr:nvGrpSpPr>
      <xdr:grpSpPr>
        <a:xfrm>
          <a:off x="1181100" y="7762875"/>
          <a:ext cx="5248275" cy="219075"/>
          <a:chOff x="1019175" y="15325725"/>
          <a:chExt cx="5248275" cy="219075"/>
        </a:xfrm>
      </xdr:grpSpPr>
      <xdr:cxnSp macro="">
        <xdr:nvCxnSpPr>
          <xdr:cNvPr id="15" name="Straight Arrow Connector 14">
            <a:extLst>
              <a:ext uri="{FF2B5EF4-FFF2-40B4-BE49-F238E27FC236}">
                <a16:creationId xmlns:a16="http://schemas.microsoft.com/office/drawing/2014/main" id="{00000000-0008-0000-1000-00000F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a:extLst>
              <a:ext uri="{FF2B5EF4-FFF2-40B4-BE49-F238E27FC236}">
                <a16:creationId xmlns:a16="http://schemas.microsoft.com/office/drawing/2014/main" id="{00000000-0008-0000-1000-000010000000}"/>
              </a:ext>
            </a:extLst>
          </xdr:cNvPr>
          <xdr:cNvSpPr txBox="1"/>
        </xdr:nvSpPr>
        <xdr:spPr>
          <a:xfrm>
            <a:off x="1903535"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476249</xdr:colOff>
      <xdr:row>46</xdr:row>
      <xdr:rowOff>12700</xdr:rowOff>
    </xdr:from>
    <xdr:to>
      <xdr:col>13</xdr:col>
      <xdr:colOff>392430</xdr:colOff>
      <xdr:row>53</xdr:row>
      <xdr:rowOff>173355</xdr:rowOff>
    </xdr:to>
    <xdr:graphicFrame macro="">
      <xdr:nvGraphicFramePr>
        <xdr:cNvPr id="4014189" name="Chart 1">
          <a:extLst>
            <a:ext uri="{FF2B5EF4-FFF2-40B4-BE49-F238E27FC236}">
              <a16:creationId xmlns:a16="http://schemas.microsoft.com/office/drawing/2014/main" id="{00000000-0008-0000-1100-00006D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2</xdr:row>
      <xdr:rowOff>25400</xdr:rowOff>
    </xdr:from>
    <xdr:to>
      <xdr:col>13</xdr:col>
      <xdr:colOff>419101</xdr:colOff>
      <xdr:row>10</xdr:row>
      <xdr:rowOff>161924</xdr:rowOff>
    </xdr:to>
    <xdr:graphicFrame macro="">
      <xdr:nvGraphicFramePr>
        <xdr:cNvPr id="4014190" name="Chart 6">
          <a:extLst>
            <a:ext uri="{FF2B5EF4-FFF2-40B4-BE49-F238E27FC236}">
              <a16:creationId xmlns:a16="http://schemas.microsoft.com/office/drawing/2014/main" id="{00000000-0008-0000-1100-00006E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483871</xdr:colOff>
      <xdr:row>23</xdr:row>
      <xdr:rowOff>0</xdr:rowOff>
    </xdr:from>
    <xdr:to>
      <xdr:col>13</xdr:col>
      <xdr:colOff>400050</xdr:colOff>
      <xdr:row>31</xdr:row>
      <xdr:rowOff>154305</xdr:rowOff>
    </xdr:to>
    <xdr:graphicFrame macro="">
      <xdr:nvGraphicFramePr>
        <xdr:cNvPr id="4014191" name="Chart 7">
          <a:extLst>
            <a:ext uri="{FF2B5EF4-FFF2-40B4-BE49-F238E27FC236}">
              <a16:creationId xmlns:a16="http://schemas.microsoft.com/office/drawing/2014/main" id="{00000000-0008-0000-1100-00006F4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34925</xdr:colOff>
      <xdr:row>59</xdr:row>
      <xdr:rowOff>3175</xdr:rowOff>
    </xdr:from>
    <xdr:to>
      <xdr:col>13</xdr:col>
      <xdr:colOff>339725</xdr:colOff>
      <xdr:row>63</xdr:row>
      <xdr:rowOff>276225</xdr:rowOff>
    </xdr:to>
    <xdr:sp macro="" textlink="">
      <xdr:nvSpPr>
        <xdr:cNvPr id="4014120" name="Text 8">
          <a:extLst>
            <a:ext uri="{FF2B5EF4-FFF2-40B4-BE49-F238E27FC236}">
              <a16:creationId xmlns:a16="http://schemas.microsoft.com/office/drawing/2014/main" id="{00000000-0008-0000-1100-000028403D00}"/>
            </a:ext>
          </a:extLst>
        </xdr:cNvPr>
        <xdr:cNvSpPr txBox="1">
          <a:spLocks noChangeArrowheads="1"/>
        </xdr:cNvSpPr>
      </xdr:nvSpPr>
      <xdr:spPr bwMode="auto">
        <a:xfrm>
          <a:off x="34925" y="15643225"/>
          <a:ext cx="6543675" cy="15970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9525</xdr:colOff>
      <xdr:row>15</xdr:row>
      <xdr:rowOff>142874</xdr:rowOff>
    </xdr:from>
    <xdr:to>
      <xdr:col>13</xdr:col>
      <xdr:colOff>333375</xdr:colOff>
      <xdr:row>19</xdr:row>
      <xdr:rowOff>200025</xdr:rowOff>
    </xdr:to>
    <xdr:sp macro="" textlink="">
      <xdr:nvSpPr>
        <xdr:cNvPr id="4014121" name="Text 13">
          <a:extLst>
            <a:ext uri="{FF2B5EF4-FFF2-40B4-BE49-F238E27FC236}">
              <a16:creationId xmlns:a16="http://schemas.microsoft.com/office/drawing/2014/main" id="{00000000-0008-0000-1100-000029403D00}"/>
            </a:ext>
          </a:extLst>
        </xdr:cNvPr>
        <xdr:cNvSpPr txBox="1">
          <a:spLocks noChangeArrowheads="1"/>
        </xdr:cNvSpPr>
      </xdr:nvSpPr>
      <xdr:spPr bwMode="auto">
        <a:xfrm>
          <a:off x="9525" y="3448049"/>
          <a:ext cx="6562725" cy="254317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1)  The DUI portion of this measure is likely understated, because arrests made by the State Patrol are not attributable to </a:t>
          </a:r>
          <a:r>
            <a:rPr lang="en-US" sz="1000" b="0" i="0" u="none" strike="noStrike" kern="1200" baseline="0">
              <a:solidFill>
                <a:srgbClr val="000000"/>
              </a:solidFill>
              <a:latin typeface="+mn-lt"/>
              <a:ea typeface="Times New Roman"/>
              <a:cs typeface="Times New Roman"/>
            </a:rPr>
            <a:t>counties</a:t>
          </a:r>
          <a:r>
            <a:rPr lang="en-US" sz="1000" b="0" i="0" u="none" strike="noStrike" baseline="0">
              <a:solidFill>
                <a:srgbClr val="000000"/>
              </a:solidFill>
              <a:latin typeface="+mn-lt"/>
              <a:cs typeface="Times New Roman"/>
            </a:rPr>
            <a:t>.  State Patrol </a:t>
          </a:r>
          <a:r>
            <a:rPr lang="en-US" sz="800" b="0" i="0" u="none" strike="noStrike" kern="1200" baseline="0">
              <a:solidFill>
                <a:srgbClr val="000000"/>
              </a:solidFill>
              <a:latin typeface="+mn-lt"/>
              <a:ea typeface="Times New Roman"/>
              <a:cs typeface="Times New Roman"/>
            </a:rPr>
            <a:t>arrests</a:t>
          </a:r>
          <a:r>
            <a:rPr lang="en-US" sz="1000" b="0" i="0" u="none" strike="noStrike" baseline="0">
              <a:solidFill>
                <a:srgbClr val="000000"/>
              </a:solidFill>
              <a:latin typeface="+mn-lt"/>
              <a:cs typeface="Times New Roman"/>
            </a:rPr>
            <a:t> are included in the state rates.  </a:t>
          </a:r>
        </a:p>
        <a:p>
          <a:pPr algn="l" rtl="0">
            <a:defRPr sz="1000"/>
          </a:pPr>
          <a:r>
            <a:rPr lang="en-US" sz="1000" b="0" i="0" baseline="0">
              <a:effectLst/>
              <a:latin typeface="+mn-lt"/>
              <a:ea typeface="+mn-ea"/>
              <a:cs typeface="+mn-cs"/>
            </a:rPr>
            <a:t>2) </a:t>
          </a:r>
          <a:r>
            <a:rPr lang="en-US" sz="1000" b="0" i="0" u="none" strike="noStrike" baseline="0">
              <a:solidFill>
                <a:srgbClr val="000000"/>
              </a:solidFill>
              <a:latin typeface="+mn-lt"/>
              <a:cs typeface="Times New Roman"/>
            </a:rPr>
            <a:t>Denominators are adjusted by subtracting the population of police agencies that did not report arrests to WASPC.  In spite of this population adjustment, when the non-reporting police </a:t>
          </a:r>
          <a:r>
            <a:rPr lang="en-US" sz="800" b="0" i="0" u="none" strike="noStrike" kern="1200" baseline="0">
              <a:solidFill>
                <a:srgbClr val="000000"/>
              </a:solidFill>
              <a:latin typeface="+mn-lt"/>
              <a:ea typeface="Times New Roman"/>
              <a:cs typeface="Times New Roman"/>
            </a:rPr>
            <a:t>jurisdiction</a:t>
          </a:r>
          <a:r>
            <a:rPr lang="en-US" sz="1000" b="0" i="0" u="none" strike="noStrike" baseline="0">
              <a:solidFill>
                <a:srgbClr val="000000"/>
              </a:solidFill>
              <a:latin typeface="+mn-lt"/>
              <a:cs typeface="Times New Roman"/>
            </a:rPr>
            <a:t>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37</xdr:row>
      <xdr:rowOff>44450</xdr:rowOff>
    </xdr:from>
    <xdr:to>
      <xdr:col>13</xdr:col>
      <xdr:colOff>400050</xdr:colOff>
      <xdr:row>41</xdr:row>
      <xdr:rowOff>114300</xdr:rowOff>
    </xdr:to>
    <xdr:sp macro="" textlink="">
      <xdr:nvSpPr>
        <xdr:cNvPr id="4014122" name="Text 14">
          <a:extLst>
            <a:ext uri="{FF2B5EF4-FFF2-40B4-BE49-F238E27FC236}">
              <a16:creationId xmlns:a16="http://schemas.microsoft.com/office/drawing/2014/main" id="{00000000-0008-0000-1100-00002A403D00}"/>
            </a:ext>
          </a:extLst>
        </xdr:cNvPr>
        <xdr:cNvSpPr txBox="1">
          <a:spLocks noChangeArrowheads="1"/>
        </xdr:cNvSpPr>
      </xdr:nvSpPr>
      <xdr:spPr bwMode="auto">
        <a:xfrm>
          <a:off x="0" y="9893300"/>
          <a:ext cx="6638925" cy="21748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a:t>
          </a:r>
          <a:r>
            <a:rPr lang="en-US" sz="1000" b="0" i="0" u="none" strike="noStrike" kern="1200" baseline="0">
              <a:solidFill>
                <a:srgbClr val="000000"/>
              </a:solidFill>
              <a:latin typeface="+mn-lt"/>
              <a:ea typeface="Times New Roman"/>
              <a:cs typeface="Times New Roman"/>
            </a:rPr>
            <a:t>systems</a:t>
          </a:r>
          <a:r>
            <a:rPr lang="en-US" sz="1000" b="0" i="0" u="none" strike="noStrike" baseline="0">
              <a:solidFill>
                <a:srgbClr val="000000"/>
              </a:solidFill>
              <a:latin typeface="+mn-lt"/>
              <a:cs typeface="Times New Roman"/>
            </a:rPr>
            <a:t> and are not likely to be substantially impacted by the system change.</a:t>
          </a:r>
        </a:p>
        <a:p>
          <a:pPr algn="l" rtl="0">
            <a:defRPr sz="1000"/>
          </a:pPr>
          <a:r>
            <a:rPr lang="en-US" sz="1000" b="0" i="0" u="none" strike="noStrike" baseline="0">
              <a:solidFill>
                <a:srgbClr val="000000"/>
              </a:solidFill>
              <a:latin typeface="+mn-lt"/>
              <a:cs typeface="Times New Roman"/>
            </a:rPr>
            <a:t>  </a:t>
          </a: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495300</xdr:colOff>
      <xdr:row>2</xdr:row>
      <xdr:rowOff>38101</xdr:rowOff>
    </xdr:from>
    <xdr:to>
      <xdr:col>4</xdr:col>
      <xdr:colOff>1590675</xdr:colOff>
      <xdr:row>17</xdr:row>
      <xdr:rowOff>57150</xdr:rowOff>
    </xdr:to>
    <xdr:graphicFrame macro="">
      <xdr:nvGraphicFramePr>
        <xdr:cNvPr id="3956989" name="Chart 1">
          <a:extLst>
            <a:ext uri="{FF2B5EF4-FFF2-40B4-BE49-F238E27FC236}">
              <a16:creationId xmlns:a16="http://schemas.microsoft.com/office/drawing/2014/main" id="{00000000-0008-0000-0100-0000FD60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1400175</xdr:colOff>
      <xdr:row>9</xdr:row>
      <xdr:rowOff>66675</xdr:rowOff>
    </xdr:from>
    <xdr:to>
      <xdr:col>4</xdr:col>
      <xdr:colOff>1343025</xdr:colOff>
      <xdr:row>9</xdr:row>
      <xdr:rowOff>276225</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5362575" y="4143375"/>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8</xdr:row>
      <xdr:rowOff>95250</xdr:rowOff>
    </xdr:from>
    <xdr:to>
      <xdr:col>4</xdr:col>
      <xdr:colOff>1343025</xdr:colOff>
      <xdr:row>8</xdr:row>
      <xdr:rowOff>304800</xdr:rowOff>
    </xdr:to>
    <xdr:sp macro="" textlink="">
      <xdr:nvSpPr>
        <xdr:cNvPr id="11" name="Text Box 9">
          <a:extLst>
            <a:ext uri="{FF2B5EF4-FFF2-40B4-BE49-F238E27FC236}">
              <a16:creationId xmlns:a16="http://schemas.microsoft.com/office/drawing/2014/main" id="{00000000-0008-0000-0100-00000B000000}"/>
            </a:ext>
          </a:extLst>
        </xdr:cNvPr>
        <xdr:cNvSpPr txBox="1">
          <a:spLocks noChangeArrowheads="1"/>
        </xdr:cNvSpPr>
      </xdr:nvSpPr>
      <xdr:spPr bwMode="auto">
        <a:xfrm>
          <a:off x="5362575" y="36576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10</xdr:row>
      <xdr:rowOff>95250</xdr:rowOff>
    </xdr:from>
    <xdr:to>
      <xdr:col>4</xdr:col>
      <xdr:colOff>1343025</xdr:colOff>
      <xdr:row>10</xdr:row>
      <xdr:rowOff>304800</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5362575" y="46863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3</xdr:col>
      <xdr:colOff>1400175</xdr:colOff>
      <xdr:row>11</xdr:row>
      <xdr:rowOff>114300</xdr:rowOff>
    </xdr:from>
    <xdr:to>
      <xdr:col>4</xdr:col>
      <xdr:colOff>1343025</xdr:colOff>
      <xdr:row>11</xdr:row>
      <xdr:rowOff>323850</xdr:rowOff>
    </xdr:to>
    <xdr:sp macro="" textlink="">
      <xdr:nvSpPr>
        <xdr:cNvPr id="13" name="Text Box 9">
          <a:extLst>
            <a:ext uri="{FF2B5EF4-FFF2-40B4-BE49-F238E27FC236}">
              <a16:creationId xmlns:a16="http://schemas.microsoft.com/office/drawing/2014/main" id="{00000000-0008-0000-0100-00000D000000}"/>
            </a:ext>
          </a:extLst>
        </xdr:cNvPr>
        <xdr:cNvSpPr txBox="1">
          <a:spLocks noChangeArrowheads="1"/>
        </xdr:cNvSpPr>
      </xdr:nvSpPr>
      <xdr:spPr bwMode="auto">
        <a:xfrm>
          <a:off x="5362575" y="5219700"/>
          <a:ext cx="15144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County Reports Only</a:t>
          </a:r>
        </a:p>
      </xdr:txBody>
    </xdr:sp>
    <xdr:clientData/>
  </xdr:twoCellAnchor>
  <xdr:twoCellAnchor>
    <xdr:from>
      <xdr:col>0</xdr:col>
      <xdr:colOff>581025</xdr:colOff>
      <xdr:row>6</xdr:row>
      <xdr:rowOff>438150</xdr:rowOff>
    </xdr:from>
    <xdr:to>
      <xdr:col>0</xdr:col>
      <xdr:colOff>638175</xdr:colOff>
      <xdr:row>7</xdr:row>
      <xdr:rowOff>257174</xdr:rowOff>
    </xdr:to>
    <xdr:cxnSp macro="">
      <xdr:nvCxnSpPr>
        <xdr:cNvPr id="17" name="Straight Arrow Connector 16">
          <a:extLst>
            <a:ext uri="{FF2B5EF4-FFF2-40B4-BE49-F238E27FC236}">
              <a16:creationId xmlns:a16="http://schemas.microsoft.com/office/drawing/2014/main" id="{00000000-0008-0000-0100-000011000000}"/>
            </a:ext>
          </a:extLst>
        </xdr:cNvPr>
        <xdr:cNvCxnSpPr/>
      </xdr:nvCxnSpPr>
      <xdr:spPr>
        <a:xfrm flipH="1" flipV="1">
          <a:off x="581025" y="30575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1000125</xdr:colOff>
      <xdr:row>7</xdr:row>
      <xdr:rowOff>257176</xdr:rowOff>
    </xdr:from>
    <xdr:to>
      <xdr:col>0</xdr:col>
      <xdr:colOff>1238250</xdr:colOff>
      <xdr:row>7</xdr:row>
      <xdr:rowOff>504824</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1000125" y="33909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7</xdr:row>
      <xdr:rowOff>123823</xdr:rowOff>
    </xdr:from>
    <xdr:to>
      <xdr:col>0</xdr:col>
      <xdr:colOff>1123950</xdr:colOff>
      <xdr:row>8</xdr:row>
      <xdr:rowOff>361950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38100" y="3171823"/>
          <a:ext cx="1085850" cy="752477"/>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 (Excel only)</a:t>
          </a:r>
          <a:endParaRPr lang="en-US" sz="900">
            <a:solidFill>
              <a:schemeClr val="dk1"/>
            </a:solidFill>
            <a:latin typeface="+mn-lt"/>
            <a:ea typeface="+mn-ea"/>
            <a:cs typeface="Arial" pitchFamily="34" charset="0"/>
          </a:endParaRPr>
        </a:p>
      </xdr:txBody>
    </xdr:sp>
    <xdr:clientData/>
  </xdr:twoCellAnchor>
  <xdr:twoCellAnchor>
    <xdr:from>
      <xdr:col>0</xdr:col>
      <xdr:colOff>38100</xdr:colOff>
      <xdr:row>13</xdr:row>
      <xdr:rowOff>514349</xdr:rowOff>
    </xdr:from>
    <xdr:to>
      <xdr:col>0</xdr:col>
      <xdr:colOff>1043940</xdr:colOff>
      <xdr:row>15</xdr:row>
      <xdr:rowOff>66674</xdr:rowOff>
    </xdr:to>
    <xdr:sp macro="" textlink="">
      <xdr:nvSpPr>
        <xdr:cNvPr id="21" name="Text Box 5">
          <a:extLst>
            <a:ext uri="{FF2B5EF4-FFF2-40B4-BE49-F238E27FC236}">
              <a16:creationId xmlns:a16="http://schemas.microsoft.com/office/drawing/2014/main" id="{00000000-0008-0000-0100-000015000000}"/>
            </a:ext>
          </a:extLst>
        </xdr:cNvPr>
        <xdr:cNvSpPr txBox="1">
          <a:spLocks noChangeArrowheads="1"/>
        </xdr:cNvSpPr>
      </xdr:nvSpPr>
      <xdr:spPr bwMode="auto">
        <a:xfrm>
          <a:off x="38100" y="6648449"/>
          <a:ext cx="1005840" cy="581025"/>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1043940</xdr:colOff>
      <xdr:row>14</xdr:row>
      <xdr:rowOff>261938</xdr:rowOff>
    </xdr:from>
    <xdr:to>
      <xdr:col>0</xdr:col>
      <xdr:colOff>1247775</xdr:colOff>
      <xdr:row>14</xdr:row>
      <xdr:rowOff>290512</xdr:rowOff>
    </xdr:to>
    <xdr:cxnSp macro="">
      <xdr:nvCxnSpPr>
        <xdr:cNvPr id="22" name="Straight Arrow Connector 21">
          <a:extLst>
            <a:ext uri="{FF2B5EF4-FFF2-40B4-BE49-F238E27FC236}">
              <a16:creationId xmlns:a16="http://schemas.microsoft.com/office/drawing/2014/main" id="{00000000-0008-0000-0100-000016000000}"/>
            </a:ext>
          </a:extLst>
        </xdr:cNvPr>
        <xdr:cNvCxnSpPr>
          <a:stCxn id="21" idx="3"/>
        </xdr:cNvCxnSpPr>
      </xdr:nvCxnSpPr>
      <xdr:spPr>
        <a:xfrm flipV="1">
          <a:off x="1043940" y="6910388"/>
          <a:ext cx="203835" cy="285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1110615</xdr:colOff>
      <xdr:row>8</xdr:row>
      <xdr:rowOff>185738</xdr:rowOff>
    </xdr:from>
    <xdr:to>
      <xdr:col>3</xdr:col>
      <xdr:colOff>1314450</xdr:colOff>
      <xdr:row>8</xdr:row>
      <xdr:rowOff>185738</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5073015" y="3748088"/>
          <a:ext cx="20383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962024</xdr:colOff>
      <xdr:row>8</xdr:row>
      <xdr:rowOff>76201</xdr:rowOff>
    </xdr:from>
    <xdr:to>
      <xdr:col>3</xdr:col>
      <xdr:colOff>1123949</xdr:colOff>
      <xdr:row>9</xdr:row>
      <xdr:rowOff>104775</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33824" y="3638551"/>
          <a:ext cx="1152525" cy="542924"/>
        </a:xfrm>
        <a:prstGeom prst="rect">
          <a:avLst/>
        </a:prstGeom>
        <a:solidFill>
          <a:srgbClr val="F2F1D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solidFill>
                <a:schemeClr val="dk1"/>
              </a:solidFill>
              <a:latin typeface="+mn-lt"/>
              <a:ea typeface="+mn-ea"/>
              <a:cs typeface="Times New Roman" panose="02020603050405020304" pitchFamily="18" charset="0"/>
            </a:rPr>
            <a:t>Some indicators are only </a:t>
          </a:r>
          <a:r>
            <a:rPr lang="en-US" sz="900" baseline="0">
              <a:solidFill>
                <a:schemeClr val="dk1"/>
              </a:solidFill>
              <a:latin typeface="+mn-lt"/>
              <a:ea typeface="+mn-ea"/>
              <a:cs typeface="Arial" pitchFamily="34" charset="0"/>
            </a:rPr>
            <a:t>available</a:t>
          </a:r>
          <a:r>
            <a:rPr lang="en-US" sz="900">
              <a:solidFill>
                <a:schemeClr val="dk1"/>
              </a:solidFill>
              <a:latin typeface="+mn-lt"/>
              <a:ea typeface="+mn-ea"/>
              <a:cs typeface="Times New Roman" panose="02020603050405020304" pitchFamily="18" charset="0"/>
            </a:rPr>
            <a:t> at </a:t>
          </a:r>
          <a:r>
            <a:rPr lang="en-US" sz="900" baseline="0">
              <a:solidFill>
                <a:schemeClr val="dk1"/>
              </a:solidFill>
              <a:latin typeface="+mn-lt"/>
              <a:ea typeface="+mn-ea"/>
              <a:cs typeface="Times New Roman" panose="02020603050405020304" pitchFamily="18" charset="0"/>
            </a:rPr>
            <a:t> the county level</a:t>
          </a:r>
          <a:endParaRPr lang="en-US" sz="900">
            <a:latin typeface="+mn-lt"/>
            <a:cs typeface="Times New Roman" panose="02020603050405020304" pitchFamily="18" charset="0"/>
          </a:endParaRPr>
        </a:p>
        <a:p>
          <a:endParaRPr lang="en-US" sz="900">
            <a:latin typeface="+mn-lt"/>
            <a:cs typeface="Times New Roman" panose="02020603050405020304" pitchFamily="18" charset="0"/>
          </a:endParaRPr>
        </a:p>
      </xdr:txBody>
    </xdr:sp>
    <xdr:clientData/>
  </xdr:twoCellAnchor>
  <xdr:twoCellAnchor>
    <xdr:from>
      <xdr:col>3</xdr:col>
      <xdr:colOff>422358</xdr:colOff>
      <xdr:row>14</xdr:row>
      <xdr:rowOff>219577</xdr:rowOff>
    </xdr:from>
    <xdr:to>
      <xdr:col>3</xdr:col>
      <xdr:colOff>681038</xdr:colOff>
      <xdr:row>14</xdr:row>
      <xdr:rowOff>219577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4384758" y="6868027"/>
          <a:ext cx="25868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547687</xdr:colOff>
      <xdr:row>14</xdr:row>
      <xdr:rowOff>78924</xdr:rowOff>
    </xdr:from>
    <xdr:to>
      <xdr:col>3</xdr:col>
      <xdr:colOff>1274990</xdr:colOff>
      <xdr:row>14</xdr:row>
      <xdr:rowOff>78924</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4510087" y="6727374"/>
          <a:ext cx="7273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885825</xdr:colOff>
      <xdr:row>13</xdr:row>
      <xdr:rowOff>476251</xdr:rowOff>
    </xdr:from>
    <xdr:to>
      <xdr:col>3</xdr:col>
      <xdr:colOff>565377</xdr:colOff>
      <xdr:row>14</xdr:row>
      <xdr:rowOff>371475</xdr:rowOff>
    </xdr:to>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857625" y="6610351"/>
          <a:ext cx="670152" cy="409574"/>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This Locale</a:t>
          </a:r>
          <a:endParaRPr lang="en-US" sz="900">
            <a:latin typeface="+mn-lt"/>
            <a:cs typeface="Arial" pitchFamily="34" charset="0"/>
          </a:endParaRPr>
        </a:p>
      </xdr:txBody>
    </xdr:sp>
    <xdr:clientData/>
  </xdr:twoCellAnchor>
  <xdr:twoCellAnchor>
    <xdr:from>
      <xdr:col>3</xdr:col>
      <xdr:colOff>57150</xdr:colOff>
      <xdr:row>1</xdr:row>
      <xdr:rowOff>152400</xdr:rowOff>
    </xdr:from>
    <xdr:to>
      <xdr:col>4</xdr:col>
      <xdr:colOff>1200151</xdr:colOff>
      <xdr:row>2</xdr:row>
      <xdr:rowOff>276225</xdr:rowOff>
    </xdr:to>
    <xdr:sp macro="" textlink="">
      <xdr:nvSpPr>
        <xdr:cNvPr id="28" name="TextBox 27">
          <a:extLst>
            <a:ext uri="{FF2B5EF4-FFF2-40B4-BE49-F238E27FC236}">
              <a16:creationId xmlns:a16="http://schemas.microsoft.com/office/drawing/2014/main" id="{00000000-0008-0000-0200-000003000000}"/>
            </a:ext>
          </a:extLst>
        </xdr:cNvPr>
        <xdr:cNvSpPr txBox="1"/>
      </xdr:nvSpPr>
      <xdr:spPr>
        <a:xfrm>
          <a:off x="4019550" y="838200"/>
          <a:ext cx="2714626" cy="314325"/>
        </a:xfrm>
        <a:prstGeom prst="rect">
          <a:avLst/>
        </a:prstGeom>
        <a:solidFill>
          <a:srgbClr val="F2F1DB"/>
        </a:solidFill>
        <a:ln w="25400" cap="flat" cmpd="sng" algn="ctr">
          <a:noFill/>
          <a:prstDash val="solid"/>
        </a:ln>
        <a:effectLst/>
      </xdr:spPr>
      <xdr:txBody>
        <a:bodyPr vertOverflow="clip" wrap="square" lIns="0" tIns="45720" rIns="0" bIns="0" rtlCol="0" anchor="t"/>
        <a:lstStyle/>
        <a:p>
          <a:pPr marL="0" marR="0" lvl="0" indent="0" algn="ctr" defTabSz="914400" eaLnBrk="1" fontAlgn="auto" latinLnBrk="0" hangingPunct="1">
            <a:lnSpc>
              <a:spcPts val="1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VALUES ON THIS PAGE ARE EXAMPLE DATA </a:t>
          </a:r>
          <a:b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br>
          <a:r>
            <a:rPr kumimoji="0" lang="en-US" sz="900" b="0" i="0" u="none" strike="noStrike" kern="0" cap="none" spc="0" normalizeH="0" baseline="0" noProof="0">
              <a:ln>
                <a:noFill/>
              </a:ln>
              <a:solidFill>
                <a:sysClr val="windowText" lastClr="000000"/>
              </a:solidFill>
              <a:effectLst/>
              <a:uLnTx/>
              <a:uFillTx/>
              <a:latin typeface="Calibri" panose="020F0502020204030204"/>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271</xdr:row>
      <xdr:rowOff>161925</xdr:rowOff>
    </xdr:from>
    <xdr:to>
      <xdr:col>2</xdr:col>
      <xdr:colOff>1104900</xdr:colOff>
      <xdr:row>282</xdr:row>
      <xdr:rowOff>161925</xdr:rowOff>
    </xdr:to>
    <xdr:grpSp>
      <xdr:nvGrpSpPr>
        <xdr:cNvPr id="2" name="Group 6">
          <a:extLst>
            <a:ext uri="{FF2B5EF4-FFF2-40B4-BE49-F238E27FC236}">
              <a16:creationId xmlns:a16="http://schemas.microsoft.com/office/drawing/2014/main" id="{00000000-0008-0000-1200-000002000000}"/>
            </a:ext>
          </a:extLst>
        </xdr:cNvPr>
        <xdr:cNvGrpSpPr>
          <a:grpSpLocks/>
        </xdr:cNvGrpSpPr>
      </xdr:nvGrpSpPr>
      <xdr:grpSpPr bwMode="auto">
        <a:xfrm>
          <a:off x="2562225" y="46101000"/>
          <a:ext cx="2828925" cy="1781175"/>
          <a:chOff x="189" y="4834"/>
          <a:chExt cx="349" cy="221"/>
        </a:xfrm>
      </xdr:grpSpPr>
      <xdr:sp macro="" textlink="">
        <xdr:nvSpPr>
          <xdr:cNvPr id="3" name="Rectangle 7">
            <a:extLst>
              <a:ext uri="{FF2B5EF4-FFF2-40B4-BE49-F238E27FC236}">
                <a16:creationId xmlns:a16="http://schemas.microsoft.com/office/drawing/2014/main" id="{00000000-0008-0000-12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2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2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2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2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200-000008000000}"/>
            </a:ext>
          </a:extLst>
        </xdr:cNvPr>
        <xdr:cNvGrpSpPr>
          <a:grpSpLocks/>
        </xdr:cNvGrpSpPr>
      </xdr:nvGrpSpPr>
      <xdr:grpSpPr bwMode="auto">
        <a:xfrm>
          <a:off x="514350" y="50777775"/>
          <a:ext cx="6419850" cy="2305050"/>
          <a:chOff x="54" y="5398"/>
          <a:chExt cx="604" cy="242"/>
        </a:xfrm>
      </xdr:grpSpPr>
      <xdr:sp macro="" textlink="">
        <xdr:nvSpPr>
          <xdr:cNvPr id="9" name="Text Box 13">
            <a:extLst>
              <a:ext uri="{FF2B5EF4-FFF2-40B4-BE49-F238E27FC236}">
                <a16:creationId xmlns:a16="http://schemas.microsoft.com/office/drawing/2014/main" id="{00000000-0008-0000-12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2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2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2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2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2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2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200-000010000000}"/>
            </a:ext>
          </a:extLst>
        </xdr:cNvPr>
        <xdr:cNvGrpSpPr>
          <a:grpSpLocks/>
        </xdr:cNvGrpSpPr>
      </xdr:nvGrpSpPr>
      <xdr:grpSpPr bwMode="auto">
        <a:xfrm>
          <a:off x="790575" y="58378725"/>
          <a:ext cx="6181725" cy="3724275"/>
          <a:chOff x="83" y="6268"/>
          <a:chExt cx="579" cy="425"/>
        </a:xfrm>
      </xdr:grpSpPr>
      <xdr:sp macro="" textlink="">
        <xdr:nvSpPr>
          <xdr:cNvPr id="17" name="Text Box 21">
            <a:extLst>
              <a:ext uri="{FF2B5EF4-FFF2-40B4-BE49-F238E27FC236}">
                <a16:creationId xmlns:a16="http://schemas.microsoft.com/office/drawing/2014/main" id="{00000000-0008-0000-12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2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2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2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2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2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2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2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200-000019000000}"/>
              </a:ext>
            </a:extLst>
          </xdr:cNvPr>
          <xdr:cNvSpPr>
            <a:spLocks noChangeArrowheads="1"/>
          </xdr:cNvSpPr>
        </xdr:nvSpPr>
        <xdr:spPr bwMode="auto">
          <a:xfrm>
            <a:off x="115" y="6339"/>
            <a:ext cx="455" cy="286"/>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200-00001A000000}"/>
            </a:ext>
          </a:extLst>
        </xdr:cNvPr>
        <xdr:cNvSpPr txBox="1">
          <a:spLocks noChangeArrowheads="1"/>
        </xdr:cNvSpPr>
      </xdr:nvSpPr>
      <xdr:spPr bwMode="auto">
        <a:xfrm>
          <a:off x="1266825" y="5681662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1619250</xdr:colOff>
      <xdr:row>360</xdr:row>
      <xdr:rowOff>19050</xdr:rowOff>
    </xdr:to>
    <xdr:sp macro="" textlink="">
      <xdr:nvSpPr>
        <xdr:cNvPr id="27" name="Text Box 31">
          <a:extLst>
            <a:ext uri="{FF2B5EF4-FFF2-40B4-BE49-F238E27FC236}">
              <a16:creationId xmlns:a16="http://schemas.microsoft.com/office/drawing/2014/main" id="{00000000-0008-0000-1200-00001B000000}"/>
            </a:ext>
          </a:extLst>
        </xdr:cNvPr>
        <xdr:cNvSpPr txBox="1">
          <a:spLocks noChangeArrowheads="1"/>
        </xdr:cNvSpPr>
      </xdr:nvSpPr>
      <xdr:spPr bwMode="auto">
        <a:xfrm>
          <a:off x="1371600" y="60074175"/>
          <a:ext cx="247650"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200-00001C000000}"/>
            </a:ext>
          </a:extLst>
        </xdr:cNvPr>
        <xdr:cNvSpPr txBox="1">
          <a:spLocks noChangeArrowheads="1"/>
        </xdr:cNvSpPr>
      </xdr:nvSpPr>
      <xdr:spPr bwMode="auto">
        <a:xfrm>
          <a:off x="1266825" y="5733732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457200</xdr:colOff>
      <xdr:row>363</xdr:row>
      <xdr:rowOff>66675</xdr:rowOff>
    </xdr:from>
    <xdr:to>
      <xdr:col>2</xdr:col>
      <xdr:colOff>685800</xdr:colOff>
      <xdr:row>364</xdr:row>
      <xdr:rowOff>142875</xdr:rowOff>
    </xdr:to>
    <xdr:sp macro="" textlink="">
      <xdr:nvSpPr>
        <xdr:cNvPr id="29" name="Text Box 33">
          <a:extLst>
            <a:ext uri="{FF2B5EF4-FFF2-40B4-BE49-F238E27FC236}">
              <a16:creationId xmlns:a16="http://schemas.microsoft.com/office/drawing/2014/main" id="{00000000-0008-0000-1200-00001D000000}"/>
            </a:ext>
          </a:extLst>
        </xdr:cNvPr>
        <xdr:cNvSpPr txBox="1">
          <a:spLocks noChangeArrowheads="1"/>
        </xdr:cNvSpPr>
      </xdr:nvSpPr>
      <xdr:spPr bwMode="auto">
        <a:xfrm>
          <a:off x="4743450" y="609504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200-00001E000000}"/>
            </a:ext>
          </a:extLst>
        </xdr:cNvPr>
        <xdr:cNvSpPr txBox="1">
          <a:spLocks noChangeArrowheads="1"/>
        </xdr:cNvSpPr>
      </xdr:nvSpPr>
      <xdr:spPr bwMode="auto">
        <a:xfrm>
          <a:off x="1498600" y="5764530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358</xdr:row>
      <xdr:rowOff>57150</xdr:rowOff>
    </xdr:from>
    <xdr:to>
      <xdr:col>2</xdr:col>
      <xdr:colOff>1562100</xdr:colOff>
      <xdr:row>360</xdr:row>
      <xdr:rowOff>9525</xdr:rowOff>
    </xdr:to>
    <xdr:sp macro="" textlink="">
      <xdr:nvSpPr>
        <xdr:cNvPr id="31" name="Text Box 35">
          <a:extLst>
            <a:ext uri="{FF2B5EF4-FFF2-40B4-BE49-F238E27FC236}">
              <a16:creationId xmlns:a16="http://schemas.microsoft.com/office/drawing/2014/main" id="{00000000-0008-0000-1200-00001F000000}"/>
            </a:ext>
          </a:extLst>
        </xdr:cNvPr>
        <xdr:cNvSpPr txBox="1">
          <a:spLocks noChangeArrowheads="1"/>
        </xdr:cNvSpPr>
      </xdr:nvSpPr>
      <xdr:spPr bwMode="auto">
        <a:xfrm>
          <a:off x="5657850" y="60131325"/>
          <a:ext cx="1905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355</xdr:row>
      <xdr:rowOff>28575</xdr:rowOff>
    </xdr:from>
    <xdr:to>
      <xdr:col>2</xdr:col>
      <xdr:colOff>781050</xdr:colOff>
      <xdr:row>356</xdr:row>
      <xdr:rowOff>142875</xdr:rowOff>
    </xdr:to>
    <xdr:sp macro="" textlink="">
      <xdr:nvSpPr>
        <xdr:cNvPr id="32" name="Text Box 36">
          <a:extLst>
            <a:ext uri="{FF2B5EF4-FFF2-40B4-BE49-F238E27FC236}">
              <a16:creationId xmlns:a16="http://schemas.microsoft.com/office/drawing/2014/main" id="{00000000-0008-0000-1200-000020000000}"/>
            </a:ext>
          </a:extLst>
        </xdr:cNvPr>
        <xdr:cNvSpPr txBox="1">
          <a:spLocks noChangeArrowheads="1"/>
        </xdr:cNvSpPr>
      </xdr:nvSpPr>
      <xdr:spPr bwMode="auto">
        <a:xfrm>
          <a:off x="4762500" y="596169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1276350</xdr:colOff>
      <xdr:row>351</xdr:row>
      <xdr:rowOff>133350</xdr:rowOff>
    </xdr:from>
    <xdr:to>
      <xdr:col>1</xdr:col>
      <xdr:colOff>1466850</xdr:colOff>
      <xdr:row>352</xdr:row>
      <xdr:rowOff>114300</xdr:rowOff>
    </xdr:to>
    <xdr:sp macro="" textlink="">
      <xdr:nvSpPr>
        <xdr:cNvPr id="33" name="Text Box 37">
          <a:extLst>
            <a:ext uri="{FF2B5EF4-FFF2-40B4-BE49-F238E27FC236}">
              <a16:creationId xmlns:a16="http://schemas.microsoft.com/office/drawing/2014/main" id="{00000000-0008-0000-1200-000021000000}"/>
            </a:ext>
          </a:extLst>
        </xdr:cNvPr>
        <xdr:cNvSpPr txBox="1">
          <a:spLocks noChangeArrowheads="1"/>
        </xdr:cNvSpPr>
      </xdr:nvSpPr>
      <xdr:spPr bwMode="auto">
        <a:xfrm>
          <a:off x="1270000" y="56330850"/>
          <a:ext cx="0" cy="1397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961858" name="Object 2" hidden="1">
              <a:extLst>
                <a:ext uri="{63B3BB69-23CF-44E3-9099-C40C66FF867C}">
                  <a14:compatExt spid="_x0000_s3961858"/>
                </a:ext>
                <a:ext uri="{FF2B5EF4-FFF2-40B4-BE49-F238E27FC236}">
                  <a16:creationId xmlns:a16="http://schemas.microsoft.com/office/drawing/2014/main" id="{00000000-0008-0000-1200-000002743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3925179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445</xdr:row>
      <xdr:rowOff>0</xdr:rowOff>
    </xdr:from>
    <xdr:to>
      <xdr:col>4</xdr:col>
      <xdr:colOff>256277</xdr:colOff>
      <xdr:row>452</xdr:row>
      <xdr:rowOff>190176</xdr:rowOff>
    </xdr:to>
    <xdr:pic>
      <xdr:nvPicPr>
        <xdr:cNvPr id="34" name="Picture 33">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2"/>
        <a:stretch>
          <a:fillRect/>
        </a:stretch>
      </xdr:blipFill>
      <xdr:spPr>
        <a:xfrm>
          <a:off x="0" y="7400925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5" name="Straight Connector 4">
          <a:extLst>
            <a:ext uri="{FF2B5EF4-FFF2-40B4-BE49-F238E27FC236}">
              <a16:creationId xmlns:a16="http://schemas.microsoft.com/office/drawing/2014/main" id="{00000000-0008-0000-1300-000005000000}"/>
            </a:ext>
          </a:extLst>
        </xdr:cNvPr>
        <xdr:cNvCxnSpPr/>
      </xdr:nvCxnSpPr>
      <xdr:spPr>
        <a:xfrm flipH="1" flipV="1">
          <a:off x="473529" y="5747657"/>
          <a:ext cx="2552700" cy="160564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227284</xdr:colOff>
      <xdr:row>107</xdr:row>
      <xdr:rowOff>9525</xdr:rowOff>
    </xdr:from>
    <xdr:to>
      <xdr:col>14</xdr:col>
      <xdr:colOff>49861</xdr:colOff>
      <xdr:row>152</xdr:row>
      <xdr:rowOff>115511</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959" y="17840325"/>
          <a:ext cx="6585327" cy="8678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28576</xdr:rowOff>
    </xdr:from>
    <xdr:to>
      <xdr:col>13</xdr:col>
      <xdr:colOff>66674</xdr:colOff>
      <xdr:row>7</xdr:row>
      <xdr:rowOff>19051</xdr:rowOff>
    </xdr:to>
    <xdr:sp macro="" textlink="">
      <xdr:nvSpPr>
        <xdr:cNvPr id="22529" name="Text 1">
          <a:extLst>
            <a:ext uri="{FF2B5EF4-FFF2-40B4-BE49-F238E27FC236}">
              <a16:creationId xmlns:a16="http://schemas.microsoft.com/office/drawing/2014/main" id="{00000000-0008-0000-1400-000001580000}"/>
            </a:ext>
          </a:extLst>
        </xdr:cNvPr>
        <xdr:cNvSpPr txBox="1">
          <a:spLocks noChangeArrowheads="1"/>
        </xdr:cNvSpPr>
      </xdr:nvSpPr>
      <xdr:spPr bwMode="auto">
        <a:xfrm>
          <a:off x="0" y="504826"/>
          <a:ext cx="6524624" cy="19812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a:t>
          </a:r>
        </a:p>
        <a:p>
          <a:pPr algn="l" rtl="0">
            <a:defRPr sz="1000"/>
          </a:pPr>
          <a:endParaRPr lang="en-US" sz="7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tables below show the values that comprise the adjustment for your locale for each age range we report.  </a:t>
          </a:r>
        </a:p>
        <a:p>
          <a:pPr algn="l" rtl="0">
            <a:defRPr sz="1000"/>
          </a:pPr>
          <a:r>
            <a:rPr lang="en-US" sz="1000" b="0" i="0" u="none" strike="noStrike" baseline="0">
              <a:solidFill>
                <a:srgbClr val="000000"/>
              </a:solidFill>
              <a:latin typeface="+mn-lt"/>
              <a:cs typeface="Times New Roman"/>
            </a:rPr>
            <a:t>"% Subtracted" is the percent of the locale's population subtracted for non-reporting.  "Subtracted" is the amount subtracted.  "Persons" is the locale's population.  "Adjusted Pop" is the denominator used to calculate indicator rates.</a:t>
          </a:r>
        </a:p>
        <a:p>
          <a:pPr algn="l" rtl="0">
            <a:defRPr sz="1000"/>
          </a:pPr>
          <a:r>
            <a:rPr lang="en-US" sz="1000" b="0" i="0" u="none" strike="noStrike" baseline="0">
              <a:solidFill>
                <a:srgbClr val="000000"/>
              </a:solidFill>
              <a:latin typeface="+mn-lt"/>
              <a:cs typeface="Times New Roman"/>
            </a:rPr>
            <a:t>Nevertheless, rates can differ markedly from year to year particularly if a jurisdiction, where most of the crime in the county occurs, did not report. When 50% or more of the population is not reported the yearly rate is suppressed. Jurisdictions crossing locale boundary  lines are apportioned to each area by age, and sex of the population.  When more than 40% of the reported events have been apportioned, "synthetically estimated", the yearly rate is suppressed.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247650</xdr:colOff>
      <xdr:row>3</xdr:row>
      <xdr:rowOff>228600</xdr:rowOff>
    </xdr:from>
    <xdr:to>
      <xdr:col>26</xdr:col>
      <xdr:colOff>523875</xdr:colOff>
      <xdr:row>7</xdr:row>
      <xdr:rowOff>47625</xdr:rowOff>
    </xdr:to>
    <xdr:sp macro="" textlink="">
      <xdr:nvSpPr>
        <xdr:cNvPr id="23558" name="Text 2">
          <a:extLst>
            <a:ext uri="{FF2B5EF4-FFF2-40B4-BE49-F238E27FC236}">
              <a16:creationId xmlns:a16="http://schemas.microsoft.com/office/drawing/2014/main" id="{00000000-0008-0000-1500-0000065C0000}"/>
            </a:ext>
          </a:extLst>
        </xdr:cNvPr>
        <xdr:cNvSpPr txBox="1">
          <a:spLocks noChangeArrowheads="1"/>
        </xdr:cNvSpPr>
      </xdr:nvSpPr>
      <xdr:spPr bwMode="auto">
        <a:xfrm>
          <a:off x="8229600" y="781050"/>
          <a:ext cx="5591175" cy="990600"/>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0.52208</cdr:x>
      <cdr:y>0.77835</cdr:y>
    </cdr:from>
    <cdr:to>
      <cdr:x>0.98698</cdr:x>
      <cdr:y>0.87163</cdr:y>
    </cdr:to>
    <cdr:sp macro="" textlink="">
      <cdr:nvSpPr>
        <cdr:cNvPr id="2" name="TextBox 51">
          <a:extLst xmlns:a="http://schemas.openxmlformats.org/drawingml/2006/main">
            <a:ext uri="{FF2B5EF4-FFF2-40B4-BE49-F238E27FC236}">
              <a16:creationId xmlns:a16="http://schemas.microsoft.com/office/drawing/2014/main" id="{00000000-0008-0000-0100-000034000000}"/>
            </a:ext>
          </a:extLst>
        </cdr:cNvPr>
        <cdr:cNvSpPr txBox="1"/>
      </cdr:nvSpPr>
      <cdr:spPr>
        <a:xfrm xmlns:a="http://schemas.openxmlformats.org/drawingml/2006/main">
          <a:off x="1909556" y="5775325"/>
          <a:ext cx="1700419" cy="692149"/>
        </a:xfrm>
        <a:prstGeom xmlns:a="http://schemas.openxmlformats.org/drawingml/2006/main" prst="rect">
          <a:avLst/>
        </a:prstGeom>
        <a:solidFill xmlns:a="http://schemas.openxmlformats.org/drawingml/2006/main">
          <a:srgbClr val="F2F1DB"/>
        </a:solidFill>
        <a:ln xmlns:a="http://schemas.openxmlformats.org/drawingml/2006/main">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mn-lt"/>
              <a:cs typeface="Arial" pitchFamily="34" charset="0"/>
            </a:rPr>
            <a:t>Interpretation: </a:t>
          </a:r>
          <a:r>
            <a:rPr lang="en-US" sz="900">
              <a:latin typeface="+mn-lt"/>
              <a:cs typeface="Arial" pitchFamily="34" charset="0"/>
            </a:rPr>
            <a:t>This locale </a:t>
          </a:r>
          <a:r>
            <a:rPr lang="en-US" sz="900" baseline="0">
              <a:latin typeface="+mn-lt"/>
              <a:cs typeface="Arial" pitchFamily="34" charset="0"/>
            </a:rPr>
            <a:t>has a lower rate of Alcohol-Related Arrests(18+) than the state as a whole.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695324</xdr:colOff>
      <xdr:row>56</xdr:row>
      <xdr:rowOff>152400</xdr:rowOff>
    </xdr:from>
    <xdr:to>
      <xdr:col>14</xdr:col>
      <xdr:colOff>66675</xdr:colOff>
      <xdr:row>67</xdr:row>
      <xdr:rowOff>0</xdr:rowOff>
    </xdr:to>
    <xdr:graphicFrame macro="">
      <xdr:nvGraphicFramePr>
        <xdr:cNvPr id="3959201" name="Chart 1">
          <a:extLst>
            <a:ext uri="{FF2B5EF4-FFF2-40B4-BE49-F238E27FC236}">
              <a16:creationId xmlns:a16="http://schemas.microsoft.com/office/drawing/2014/main" id="{00000000-0008-0000-0200-0000A1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74</xdr:row>
      <xdr:rowOff>0</xdr:rowOff>
    </xdr:from>
    <xdr:to>
      <xdr:col>14</xdr:col>
      <xdr:colOff>0</xdr:colOff>
      <xdr:row>74</xdr:row>
      <xdr:rowOff>0</xdr:rowOff>
    </xdr:to>
    <xdr:graphicFrame macro="">
      <xdr:nvGraphicFramePr>
        <xdr:cNvPr id="3959202" name="Chart 2">
          <a:extLst>
            <a:ext uri="{FF2B5EF4-FFF2-40B4-BE49-F238E27FC236}">
              <a16:creationId xmlns:a16="http://schemas.microsoft.com/office/drawing/2014/main" id="{00000000-0008-0000-0200-0000A269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71</xdr:row>
      <xdr:rowOff>133350</xdr:rowOff>
    </xdr:from>
    <xdr:to>
      <xdr:col>13</xdr:col>
      <xdr:colOff>0</xdr:colOff>
      <xdr:row>73</xdr:row>
      <xdr:rowOff>1133475</xdr:rowOff>
    </xdr:to>
    <xdr:sp macro="" textlink="">
      <xdr:nvSpPr>
        <xdr:cNvPr id="3522771" name="Text 1028">
          <a:extLst>
            <a:ext uri="{FF2B5EF4-FFF2-40B4-BE49-F238E27FC236}">
              <a16:creationId xmlns:a16="http://schemas.microsoft.com/office/drawing/2014/main" id="{00000000-0008-0000-0200-0000D3C03500}"/>
            </a:ext>
          </a:extLst>
        </xdr:cNvPr>
        <xdr:cNvSpPr txBox="1">
          <a:spLocks noChangeArrowheads="1"/>
        </xdr:cNvSpPr>
      </xdr:nvSpPr>
      <xdr:spPr bwMode="auto">
        <a:xfrm>
          <a:off x="57150" y="14220825"/>
          <a:ext cx="5610225" cy="13239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a:rPr>
            <a:t>Note:</a:t>
          </a:r>
          <a:r>
            <a:rPr lang="en-US" sz="1000" b="0" i="0" u="none" strike="noStrike" baseline="0">
              <a:solidFill>
                <a:srgbClr val="000000"/>
              </a:solidFill>
              <a:latin typeface="+mn-lt"/>
              <a:cs typeface="Arial"/>
            </a:rPr>
            <a:t> The  rate is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Arial"/>
          </a:endParaRPr>
        </a:p>
        <a:p>
          <a:pPr algn="l" rtl="0">
            <a:defRPr sz="1000"/>
          </a:pPr>
          <a:r>
            <a:rPr lang="en-US" sz="1000" b="1" i="0" u="none" strike="noStrike" baseline="0">
              <a:solidFill>
                <a:srgbClr val="000000"/>
              </a:solidFill>
              <a:latin typeface="+mn-lt"/>
              <a:cs typeface="Arial"/>
            </a:rPr>
            <a:t>State Source:</a:t>
          </a:r>
          <a:r>
            <a:rPr lang="en-US" sz="1000" b="0" i="0" u="none" strike="noStrike" baseline="0">
              <a:solidFill>
                <a:srgbClr val="000000"/>
              </a:solidFill>
              <a:latin typeface="+mn-lt"/>
              <a:cs typeface="Arial"/>
            </a:rPr>
            <a:t> Washington State Liquor Control Board, Annual Operations Report</a:t>
          </a:r>
        </a:p>
        <a:p>
          <a:pPr algn="l" rtl="0">
            <a:defRPr sz="1000"/>
          </a:pPr>
          <a:r>
            <a:rPr lang="en-US" sz="1000" b="1" i="0" u="none" strike="noStrike" baseline="0">
              <a:solidFill>
                <a:srgbClr val="000000"/>
              </a:solidFill>
              <a:latin typeface="+mn-lt"/>
              <a:cs typeface="Arial"/>
            </a:rPr>
            <a:t>Population Estimates: </a:t>
          </a:r>
          <a:r>
            <a:rPr lang="en-US" sz="1000" b="0" i="0" u="none" strike="noStrike" baseline="0">
              <a:solidFill>
                <a:srgbClr val="000000"/>
              </a:solidFill>
              <a:latin typeface="+mn-lt"/>
              <a:cs typeface="Arial"/>
            </a:rPr>
            <a:t>Washington State Department of Health</a:t>
          </a:r>
        </a:p>
      </xdr:txBody>
    </xdr:sp>
    <xdr:clientData/>
  </xdr:twoCellAnchor>
  <xdr:twoCellAnchor>
    <xdr:from>
      <xdr:col>2</xdr:col>
      <xdr:colOff>85725</xdr:colOff>
      <xdr:row>57</xdr:row>
      <xdr:rowOff>133350</xdr:rowOff>
    </xdr:from>
    <xdr:to>
      <xdr:col>3</xdr:col>
      <xdr:colOff>38100</xdr:colOff>
      <xdr:row>57</xdr:row>
      <xdr:rowOff>390525</xdr:rowOff>
    </xdr:to>
    <xdr:sp macro="" textlink="">
      <xdr:nvSpPr>
        <xdr:cNvPr id="3959205" name="Line 7">
          <a:extLst>
            <a:ext uri="{FF2B5EF4-FFF2-40B4-BE49-F238E27FC236}">
              <a16:creationId xmlns:a16="http://schemas.microsoft.com/office/drawing/2014/main" id="{00000000-0008-0000-0200-0000A5693C00}"/>
            </a:ext>
          </a:extLst>
        </xdr:cNvPr>
        <xdr:cNvSpPr>
          <a:spLocks noChangeShapeType="1"/>
        </xdr:cNvSpPr>
      </xdr:nvSpPr>
      <xdr:spPr bwMode="auto">
        <a:xfrm flipH="1">
          <a:off x="1143000" y="116681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68</xdr:row>
      <xdr:rowOff>0</xdr:rowOff>
    </xdr:from>
    <xdr:to>
      <xdr:col>3</xdr:col>
      <xdr:colOff>85725</xdr:colOff>
      <xdr:row>71</xdr:row>
      <xdr:rowOff>66675</xdr:rowOff>
    </xdr:to>
    <xdr:sp macro="" textlink="">
      <xdr:nvSpPr>
        <xdr:cNvPr id="3959209" name="Oval 13">
          <a:extLst>
            <a:ext uri="{FF2B5EF4-FFF2-40B4-BE49-F238E27FC236}">
              <a16:creationId xmlns:a16="http://schemas.microsoft.com/office/drawing/2014/main" id="{00000000-0008-0000-0200-0000A9693C00}"/>
            </a:ext>
          </a:extLst>
        </xdr:cNvPr>
        <xdr:cNvSpPr>
          <a:spLocks noChangeArrowheads="1"/>
        </xdr:cNvSpPr>
      </xdr:nvSpPr>
      <xdr:spPr bwMode="auto">
        <a:xfrm>
          <a:off x="1028700" y="13687425"/>
          <a:ext cx="457200" cy="4953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0</xdr:rowOff>
    </xdr:from>
    <xdr:to>
      <xdr:col>14</xdr:col>
      <xdr:colOff>638175</xdr:colOff>
      <xdr:row>32</xdr:row>
      <xdr:rowOff>142874</xdr:rowOff>
    </xdr:to>
    <xdr:sp macro="" textlink="">
      <xdr:nvSpPr>
        <xdr:cNvPr id="30" name="Text Box 23">
          <a:extLst>
            <a:ext uri="{FF2B5EF4-FFF2-40B4-BE49-F238E27FC236}">
              <a16:creationId xmlns:a16="http://schemas.microsoft.com/office/drawing/2014/main" id="{00000000-0008-0000-0200-00001E000000}"/>
            </a:ext>
          </a:extLst>
        </xdr:cNvPr>
        <xdr:cNvSpPr txBox="1">
          <a:spLocks noChangeArrowheads="1"/>
        </xdr:cNvSpPr>
      </xdr:nvSpPr>
      <xdr:spPr bwMode="auto">
        <a:xfrm>
          <a:off x="0" y="390525"/>
          <a:ext cx="6696075" cy="619124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pitchFamily="34" charset="0"/>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These data are reported by locales.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pitchFamily="34" charset="0"/>
            </a:rPr>
            <a:t>     i. The total population within the grouping had to be at least 20,000 people.  </a:t>
          </a:r>
        </a:p>
        <a:p>
          <a:pPr algn="l" rtl="0">
            <a:defRPr sz="1000"/>
          </a:pPr>
          <a:r>
            <a:rPr lang="en-US" sz="1000" b="0" i="0" u="none" strike="noStrike" baseline="0">
              <a:solidFill>
                <a:srgbClr val="000000"/>
              </a:solidFill>
              <a:latin typeface="+mn-lt"/>
              <a:cs typeface="Arial" pitchFamily="34" charset="0"/>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pitchFamily="34" charset="0"/>
            </a:rPr>
            <a:t>    iii. The school districts grouped were similar in character (for example, they had similar proportions of students</a:t>
          </a:r>
        </a:p>
        <a:p>
          <a:pPr marL="0" indent="0" algn="l" rtl="0">
            <a:defRPr sz="1000"/>
          </a:pPr>
          <a:r>
            <a:rPr lang="en-US" sz="1000" b="0" i="0" u="none" strike="noStrike" baseline="0">
              <a:solidFill>
                <a:srgbClr val="000000"/>
              </a:solidFill>
              <a:latin typeface="+mn-lt"/>
              <a:cs typeface="Arial" pitchFamily="34" charset="0"/>
            </a:rPr>
            <a:t>         receiving school lunches).  </a:t>
          </a:r>
          <a:endParaRPr lang="en-US" sz="1000" b="0" i="0" u="none" strike="noStrike" baseline="0">
            <a:solidFill>
              <a:srgbClr val="000000"/>
            </a:solidFill>
            <a:latin typeface="+mn-lt"/>
            <a:ea typeface="+mn-ea"/>
            <a:cs typeface="Arial" pitchFamily="34" charset="0"/>
          </a:endParaRPr>
        </a:p>
        <a:p>
          <a:pPr marL="0" indent="0" algn="l" rtl="0">
            <a:defRPr sz="1000"/>
          </a:pPr>
          <a:endParaRPr lang="en-US" sz="1000" b="0" i="0" u="none" strike="noStrike" baseline="0">
            <a:solidFill>
              <a:srgbClr val="000000"/>
            </a:solidFill>
            <a:latin typeface="+mn-lt"/>
            <a:ea typeface="+mn-ea"/>
            <a:cs typeface="Arial" pitchFamily="34" charset="0"/>
          </a:endParaRPr>
        </a:p>
        <a:p>
          <a:pPr marL="0" indent="0" algn="l" rtl="0">
            <a:defRPr sz="1000"/>
          </a:pPr>
          <a:r>
            <a:rPr lang="en-US" sz="1000" b="0" i="0" u="none" strike="noStrike" baseline="0">
              <a:solidFill>
                <a:srgbClr val="000000"/>
              </a:solidFill>
              <a:latin typeface="+mn-lt"/>
              <a:ea typeface="+mn-ea"/>
              <a:cs typeface="Arial" pitchFamily="34" charset="0"/>
            </a:rPr>
            <a:t>To see which school districts are included into your locale, go to the tab "Districts in this Locale."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sng" strike="noStrike" baseline="0">
              <a:solidFill>
                <a:srgbClr val="000000"/>
              </a:solidFill>
              <a:latin typeface="+mn-lt"/>
              <a:cs typeface="Arial" pitchFamily="34" charset="0"/>
            </a:rPr>
            <a:t>Please note these IMPORTANT ISSUES:</a:t>
          </a:r>
          <a:r>
            <a:rPr lang="en-US" sz="1000" b="0" i="0" u="none" strike="noStrike" baseline="0">
              <a:solidFill>
                <a:srgbClr val="000000"/>
              </a:solidFill>
              <a:latin typeface="+mn-lt"/>
              <a:cs typeface="Arial" pitchFamily="34" charset="0"/>
            </a:rPr>
            <a:t> </a:t>
          </a:r>
        </a:p>
        <a:p>
          <a:pPr algn="l" rtl="0">
            <a:defRPr sz="1000"/>
          </a:pPr>
          <a:endParaRPr lang="en-US" sz="1000" b="0" i="0" u="none" strike="noStrike" baseline="0">
            <a:solidFill>
              <a:srgbClr val="000000"/>
            </a:solidFill>
            <a:latin typeface="+mn-lt"/>
            <a:cs typeface="Arial" pitchFamily="34" charset="0"/>
          </a:endParaRPr>
        </a:p>
        <a:p>
          <a:pPr rtl="0"/>
          <a:r>
            <a:rPr lang="en-US" sz="1000" b="0" i="0" baseline="0">
              <a:effectLst/>
              <a:latin typeface="+mn-lt"/>
              <a:ea typeface="+mn-ea"/>
              <a:cs typeface="+mn-cs"/>
            </a:rPr>
            <a:t>If viewing the report as an XLSX, the worksheet tabs are labeled with the name of the risk factor. Each risk factor may in turn include several indicators.  Be sure to </a:t>
          </a:r>
          <a:r>
            <a:rPr lang="en-US" sz="1000" b="1" i="0" baseline="0">
              <a:effectLst/>
              <a:latin typeface="+mn-lt"/>
              <a:ea typeface="+mn-ea"/>
              <a:cs typeface="+mn-cs"/>
            </a:rPr>
            <a:t>scroll down the worksheet page</a:t>
          </a:r>
          <a:r>
            <a:rPr lang="en-US" sz="1000" b="0" i="0" baseline="0">
              <a:effectLst/>
              <a:latin typeface="+mn-lt"/>
              <a:ea typeface="+mn-ea"/>
              <a:cs typeface="+mn-cs"/>
            </a:rPr>
            <a:t> to review all of the available indicators for a given risk factor.  The workbook is designed to print with one indicator on each page.   </a:t>
          </a:r>
        </a:p>
        <a:p>
          <a:pPr rtl="0"/>
          <a:endParaRPr lang="en-US" sz="1000">
            <a:effectLst/>
          </a:endParaRPr>
        </a:p>
        <a:p>
          <a:pPr rtl="0"/>
          <a:r>
            <a:rPr lang="en-US" sz="1000" b="0" i="0" baseline="0">
              <a:effectLst/>
              <a:latin typeface="+mn-lt"/>
              <a:ea typeface="+mn-ea"/>
              <a:cs typeface="+mn-cs"/>
            </a:rPr>
            <a:t>If viewing the report as a PDF, the risk factor is listed in the page heading. Each indicator is displayed on a seperate page. There may be several pages of indicators for a given risk factor.</a:t>
          </a:r>
          <a:endParaRPr lang="en-US" sz="1000">
            <a:effectLst/>
          </a:endParaRP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sng" strike="noStrike" baseline="0">
              <a:solidFill>
                <a:srgbClr val="000000"/>
              </a:solidFill>
              <a:latin typeface="+mn-lt"/>
              <a:cs typeface="Arial" pitchFamily="34" charset="0"/>
            </a:rPr>
            <a:t>Understanding the chart scales:</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0" i="0" u="none" strike="noStrike" baseline="0">
              <a:solidFill>
                <a:srgbClr val="000000"/>
              </a:solidFill>
              <a:latin typeface="+mn-lt"/>
              <a:cs typeface="Arial" pitchFamily="34" charset="0"/>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baseline="0">
            <a:latin typeface="+mn-lt"/>
            <a:ea typeface="+mn-ea"/>
            <a:cs typeface="Arial" pitchFamily="34" charset="0"/>
          </a:endParaRPr>
        </a:p>
        <a:p>
          <a:pPr rtl="0" fontAlgn="base"/>
          <a:r>
            <a:rPr lang="en-US" sz="1000" b="0" i="0" baseline="0">
              <a:latin typeface="+mn-lt"/>
              <a:ea typeface="+mn-ea"/>
              <a:cs typeface="Arial" pitchFamily="34" charset="0"/>
            </a:rPr>
            <a:t>Review the example:</a:t>
          </a:r>
        </a:p>
        <a:p>
          <a:pPr rtl="0" fontAlgn="base"/>
          <a:endParaRPr lang="en-US" sz="1000" b="0" i="0" baseline="0">
            <a:latin typeface="+mn-lt"/>
            <a:ea typeface="+mn-ea"/>
            <a:cs typeface="Arial" pitchFamily="34" charset="0"/>
          </a:endParaRPr>
        </a:p>
        <a:p>
          <a:r>
            <a:rPr lang="en-US" sz="1000" b="0" i="0" baseline="0">
              <a:latin typeface="+mn-lt"/>
              <a:ea typeface="+mn-ea"/>
              <a:cs typeface="Arial" pitchFamily="34" charset="0"/>
            </a:rPr>
            <a:t>On the following page (below, scroll down) is an example indicator for Alcohol Retail Licenses in "Your Locale" .  The number of alcohol retail licenses is expressed as a rate per 1,000 population.  </a:t>
          </a:r>
          <a:endParaRPr lang="en-US" sz="1000" b="0" i="0" u="none" strike="noStrike" baseline="0">
            <a:solidFill>
              <a:srgbClr val="000000"/>
            </a:solidFill>
            <a:latin typeface="+mn-lt"/>
            <a:cs typeface="Arial" pitchFamily="34" charset="0"/>
          </a:endParaRPr>
        </a:p>
      </xdr:txBody>
    </xdr:sp>
    <xdr:clientData/>
  </xdr:twoCellAnchor>
  <xdr:twoCellAnchor>
    <xdr:from>
      <xdr:col>3</xdr:col>
      <xdr:colOff>38099</xdr:colOff>
      <xdr:row>55</xdr:row>
      <xdr:rowOff>152400</xdr:rowOff>
    </xdr:from>
    <xdr:to>
      <xdr:col>11</xdr:col>
      <xdr:colOff>123824</xdr:colOff>
      <xdr:row>57</xdr:row>
      <xdr:rowOff>152400</xdr:rowOff>
    </xdr:to>
    <xdr:sp macro="" textlink="">
      <xdr:nvSpPr>
        <xdr:cNvPr id="31" name="Text Box 6">
          <a:extLst>
            <a:ext uri="{FF2B5EF4-FFF2-40B4-BE49-F238E27FC236}">
              <a16:creationId xmlns:a16="http://schemas.microsoft.com/office/drawing/2014/main" id="{00000000-0008-0000-0200-00001F000000}"/>
            </a:ext>
          </a:extLst>
        </xdr:cNvPr>
        <xdr:cNvSpPr txBox="1">
          <a:spLocks noChangeArrowheads="1"/>
        </xdr:cNvSpPr>
      </xdr:nvSpPr>
      <xdr:spPr bwMode="auto">
        <a:xfrm>
          <a:off x="1514474" y="11363325"/>
          <a:ext cx="3438525" cy="323850"/>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Pay close attention to these scales. The</a:t>
          </a:r>
          <a:r>
            <a:rPr lang="en-US" sz="900" b="1" i="0" u="none" strike="noStrike" baseline="0">
              <a:solidFill>
                <a:srgbClr val="000000"/>
              </a:solidFill>
              <a:latin typeface="+mn-lt"/>
              <a:cs typeface="Arial"/>
            </a:rPr>
            <a:t> differences</a:t>
          </a:r>
          <a:r>
            <a:rPr lang="en-US" sz="900" b="0" i="0" u="none" strike="noStrike" baseline="0">
              <a:solidFill>
                <a:srgbClr val="000000"/>
              </a:solidFill>
              <a:latin typeface="+mn-lt"/>
              <a:cs typeface="Arial"/>
            </a:rPr>
            <a:t> between the rates may appear more or less important depending on the scale used.</a:t>
          </a:r>
        </a:p>
      </xdr:txBody>
    </xdr:sp>
    <xdr:clientData/>
  </xdr:twoCellAnchor>
  <xdr:twoCellAnchor>
    <xdr:from>
      <xdr:col>7</xdr:col>
      <xdr:colOff>298795</xdr:colOff>
      <xdr:row>51</xdr:row>
      <xdr:rowOff>116577</xdr:rowOff>
    </xdr:from>
    <xdr:to>
      <xdr:col>8</xdr:col>
      <xdr:colOff>287818</xdr:colOff>
      <xdr:row>53</xdr:row>
      <xdr:rowOff>27333</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451570" y="10413102"/>
          <a:ext cx="408123" cy="234606"/>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66675</xdr:colOff>
      <xdr:row>49</xdr:row>
      <xdr:rowOff>38100</xdr:rowOff>
    </xdr:from>
    <xdr:to>
      <xdr:col>3</xdr:col>
      <xdr:colOff>156540</xdr:colOff>
      <xdr:row>50</xdr:row>
      <xdr:rowOff>153225</xdr:rowOff>
    </xdr:to>
    <xdr:cxnSp macro="">
      <xdr:nvCxnSpPr>
        <xdr:cNvPr id="28" name="Straight Arrow Connector 27">
          <a:extLst>
            <a:ext uri="{FF2B5EF4-FFF2-40B4-BE49-F238E27FC236}">
              <a16:creationId xmlns:a16="http://schemas.microsoft.com/office/drawing/2014/main" id="{00000000-0008-0000-0200-00001C000000}"/>
            </a:ext>
          </a:extLst>
        </xdr:cNvPr>
        <xdr:cNvCxnSpPr>
          <a:cxnSpLocks noChangeShapeType="1"/>
        </xdr:cNvCxnSpPr>
      </xdr:nvCxnSpPr>
      <xdr:spPr bwMode="auto">
        <a:xfrm flipH="1" flipV="1">
          <a:off x="1123950" y="10010775"/>
          <a:ext cx="508965" cy="27705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313495</xdr:colOff>
      <xdr:row>50</xdr:row>
      <xdr:rowOff>9525</xdr:rowOff>
    </xdr:from>
    <xdr:to>
      <xdr:col>8</xdr:col>
      <xdr:colOff>27745</xdr:colOff>
      <xdr:row>53</xdr:row>
      <xdr:rowOff>9525</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1370770" y="10144125"/>
          <a:ext cx="2228850" cy="485775"/>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tIns="9144" bIns="9144"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13</xdr:col>
      <xdr:colOff>123825</xdr:colOff>
      <xdr:row>72</xdr:row>
      <xdr:rowOff>0</xdr:rowOff>
    </xdr:from>
    <xdr:to>
      <xdr:col>14</xdr:col>
      <xdr:colOff>691599</xdr:colOff>
      <xdr:row>73</xdr:row>
      <xdr:rowOff>901146</xdr:rowOff>
    </xdr:to>
    <xdr:sp macro="" textlink="">
      <xdr:nvSpPr>
        <xdr:cNvPr id="35" name="Text Box 21">
          <a:extLst>
            <a:ext uri="{FF2B5EF4-FFF2-40B4-BE49-F238E27FC236}">
              <a16:creationId xmlns:a16="http://schemas.microsoft.com/office/drawing/2014/main" id="{00000000-0008-0000-0200-000023000000}"/>
            </a:ext>
          </a:extLst>
        </xdr:cNvPr>
        <xdr:cNvSpPr txBox="1">
          <a:spLocks noChangeArrowheads="1"/>
        </xdr:cNvSpPr>
      </xdr:nvSpPr>
      <xdr:spPr bwMode="auto">
        <a:xfrm>
          <a:off x="5791200" y="1424940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13</xdr:col>
      <xdr:colOff>0</xdr:colOff>
      <xdr:row>72</xdr:row>
      <xdr:rowOff>1032</xdr:rowOff>
    </xdr:from>
    <xdr:to>
      <xdr:col>13</xdr:col>
      <xdr:colOff>123828</xdr:colOff>
      <xdr:row>73</xdr:row>
      <xdr:rowOff>882094</xdr:rowOff>
    </xdr:to>
    <xdr:sp macro="" textlink="">
      <xdr:nvSpPr>
        <xdr:cNvPr id="36" name="Isosceles Triangle 35">
          <a:extLst>
            <a:ext uri="{FF2B5EF4-FFF2-40B4-BE49-F238E27FC236}">
              <a16:creationId xmlns:a16="http://schemas.microsoft.com/office/drawing/2014/main" id="{00000000-0008-0000-0200-000024000000}"/>
            </a:ext>
          </a:extLst>
        </xdr:cNvPr>
        <xdr:cNvSpPr/>
      </xdr:nvSpPr>
      <xdr:spPr>
        <a:xfrm rot="16200000">
          <a:off x="5207795" y="1471001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409575</xdr:colOff>
      <xdr:row>71</xdr:row>
      <xdr:rowOff>38100</xdr:rowOff>
    </xdr:from>
    <xdr:to>
      <xdr:col>5</xdr:col>
      <xdr:colOff>295507</xdr:colOff>
      <xdr:row>75</xdr:row>
      <xdr:rowOff>177025</xdr:rowOff>
    </xdr:to>
    <xdr:sp macro="" textlink="">
      <xdr:nvSpPr>
        <xdr:cNvPr id="37" name="Line 14">
          <a:extLst>
            <a:ext uri="{FF2B5EF4-FFF2-40B4-BE49-F238E27FC236}">
              <a16:creationId xmlns:a16="http://schemas.microsoft.com/office/drawing/2014/main" id="{00000000-0008-0000-0200-000025000000}"/>
            </a:ext>
          </a:extLst>
        </xdr:cNvPr>
        <xdr:cNvSpPr>
          <a:spLocks noChangeShapeType="1"/>
        </xdr:cNvSpPr>
      </xdr:nvSpPr>
      <xdr:spPr bwMode="auto">
        <a:xfrm flipH="1" flipV="1">
          <a:off x="1466850" y="14125575"/>
          <a:ext cx="1143232" cy="1843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209550</xdr:colOff>
      <xdr:row>75</xdr:row>
      <xdr:rowOff>38100</xdr:rowOff>
    </xdr:from>
    <xdr:to>
      <xdr:col>10</xdr:col>
      <xdr:colOff>417029</xdr:colOff>
      <xdr:row>79</xdr:row>
      <xdr:rowOff>42654</xdr:rowOff>
    </xdr:to>
    <xdr:sp macro="" textlink="">
      <xdr:nvSpPr>
        <xdr:cNvPr id="34" name="Text Box 11">
          <a:extLst>
            <a:ext uri="{FF2B5EF4-FFF2-40B4-BE49-F238E27FC236}">
              <a16:creationId xmlns:a16="http://schemas.microsoft.com/office/drawing/2014/main" id="{00000000-0008-0000-0200-000022000000}"/>
            </a:ext>
          </a:extLst>
        </xdr:cNvPr>
        <xdr:cNvSpPr txBox="1">
          <a:spLocks noChangeArrowheads="1"/>
        </xdr:cNvSpPr>
      </xdr:nvSpPr>
      <xdr:spPr bwMode="auto">
        <a:xfrm>
          <a:off x="2524125" y="15830550"/>
          <a:ext cx="2302979" cy="766554"/>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1</xdr:col>
      <xdr:colOff>361950</xdr:colOff>
      <xdr:row>77</xdr:row>
      <xdr:rowOff>158441</xdr:rowOff>
    </xdr:from>
    <xdr:to>
      <xdr:col>1</xdr:col>
      <xdr:colOff>632247</xdr:colOff>
      <xdr:row>80</xdr:row>
      <xdr:rowOff>12305</xdr:rowOff>
    </xdr:to>
    <xdr:sp macro="" textlink="">
      <xdr:nvSpPr>
        <xdr:cNvPr id="38" name="Line 27">
          <a:extLst>
            <a:ext uri="{FF2B5EF4-FFF2-40B4-BE49-F238E27FC236}">
              <a16:creationId xmlns:a16="http://schemas.microsoft.com/office/drawing/2014/main" id="{00000000-0008-0000-0200-000026000000}"/>
            </a:ext>
          </a:extLst>
        </xdr:cNvPr>
        <xdr:cNvSpPr>
          <a:spLocks noChangeShapeType="1"/>
        </xdr:cNvSpPr>
      </xdr:nvSpPr>
      <xdr:spPr bwMode="auto">
        <a:xfrm flipH="1">
          <a:off x="514350" y="16389041"/>
          <a:ext cx="270297" cy="3396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500643</xdr:colOff>
      <xdr:row>76</xdr:row>
      <xdr:rowOff>133350</xdr:rowOff>
    </xdr:from>
    <xdr:to>
      <xdr:col>4</xdr:col>
      <xdr:colOff>363112</xdr:colOff>
      <xdr:row>79</xdr:row>
      <xdr:rowOff>13939</xdr:rowOff>
    </xdr:to>
    <xdr:sp macro="" textlink="">
      <xdr:nvSpPr>
        <xdr:cNvPr id="39" name="Text Box 25">
          <a:extLst>
            <a:ext uri="{FF2B5EF4-FFF2-40B4-BE49-F238E27FC236}">
              <a16:creationId xmlns:a16="http://schemas.microsoft.com/office/drawing/2014/main" id="{00000000-0008-0000-0200-000027000000}"/>
            </a:ext>
          </a:extLst>
        </xdr:cNvPr>
        <xdr:cNvSpPr txBox="1">
          <a:spLocks noChangeArrowheads="1"/>
        </xdr:cNvSpPr>
      </xdr:nvSpPr>
      <xdr:spPr bwMode="auto">
        <a:xfrm>
          <a:off x="653043" y="16202025"/>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1</xdr:col>
      <xdr:colOff>228370</xdr:colOff>
      <xdr:row>60</xdr:row>
      <xdr:rowOff>161925</xdr:rowOff>
    </xdr:from>
    <xdr:to>
      <xdr:col>1</xdr:col>
      <xdr:colOff>339881</xdr:colOff>
      <xdr:row>62</xdr:row>
      <xdr:rowOff>175865</xdr:rowOff>
    </xdr:to>
    <xdr:sp macro="" textlink="">
      <xdr:nvSpPr>
        <xdr:cNvPr id="40" name="Line 10">
          <a:extLst>
            <a:ext uri="{FF2B5EF4-FFF2-40B4-BE49-F238E27FC236}">
              <a16:creationId xmlns:a16="http://schemas.microsoft.com/office/drawing/2014/main" id="{00000000-0008-0000-0200-000028000000}"/>
            </a:ext>
          </a:extLst>
        </xdr:cNvPr>
        <xdr:cNvSpPr>
          <a:spLocks noChangeShapeType="1"/>
        </xdr:cNvSpPr>
      </xdr:nvSpPr>
      <xdr:spPr bwMode="auto">
        <a:xfrm flipV="1">
          <a:off x="380770" y="12296775"/>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61</xdr:row>
      <xdr:rowOff>104777</xdr:rowOff>
    </xdr:from>
    <xdr:to>
      <xdr:col>1</xdr:col>
      <xdr:colOff>762698</xdr:colOff>
      <xdr:row>66</xdr:row>
      <xdr:rowOff>47395</xdr:rowOff>
    </xdr:to>
    <xdr:sp macro="" textlink="">
      <xdr:nvSpPr>
        <xdr:cNvPr id="41" name="Text Box 8">
          <a:extLst>
            <a:ext uri="{FF2B5EF4-FFF2-40B4-BE49-F238E27FC236}">
              <a16:creationId xmlns:a16="http://schemas.microsoft.com/office/drawing/2014/main" id="{00000000-0008-0000-0200-000029000000}"/>
            </a:ext>
          </a:extLst>
        </xdr:cNvPr>
        <xdr:cNvSpPr txBox="1">
          <a:spLocks noChangeArrowheads="1"/>
        </xdr:cNvSpPr>
      </xdr:nvSpPr>
      <xdr:spPr bwMode="auto">
        <a:xfrm>
          <a:off x="28575" y="12430127"/>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368300</xdr:colOff>
      <xdr:row>25</xdr:row>
      <xdr:rowOff>111125</xdr:rowOff>
    </xdr:from>
    <xdr:to>
      <xdr:col>5</xdr:col>
      <xdr:colOff>634294</xdr:colOff>
      <xdr:row>50</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597400"/>
          <a:ext cx="6342944" cy="393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1771649</xdr:colOff>
      <xdr:row>0</xdr:row>
      <xdr:rowOff>38100</xdr:rowOff>
    </xdr:from>
    <xdr:to>
      <xdr:col>4</xdr:col>
      <xdr:colOff>1590674</xdr:colOff>
      <xdr:row>11</xdr:row>
      <xdr:rowOff>762000</xdr:rowOff>
    </xdr:to>
    <xdr:graphicFrame macro="">
      <xdr:nvGraphicFramePr>
        <xdr:cNvPr id="3961903" name="Chart 1">
          <a:extLst>
            <a:ext uri="{FF2B5EF4-FFF2-40B4-BE49-F238E27FC236}">
              <a16:creationId xmlns:a16="http://schemas.microsoft.com/office/drawing/2014/main" id="{00000000-0008-0000-0400-00002F7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1762125</xdr:colOff>
      <xdr:row>0</xdr:row>
      <xdr:rowOff>19050</xdr:rowOff>
    </xdr:from>
    <xdr:to>
      <xdr:col>4</xdr:col>
      <xdr:colOff>1583817</xdr:colOff>
      <xdr:row>12</xdr:row>
      <xdr:rowOff>200025</xdr:rowOff>
    </xdr:to>
    <xdr:graphicFrame macro="">
      <xdr:nvGraphicFramePr>
        <xdr:cNvPr id="3963951" name="Chart 1">
          <a:extLst>
            <a:ext uri="{FF2B5EF4-FFF2-40B4-BE49-F238E27FC236}">
              <a16:creationId xmlns:a16="http://schemas.microsoft.com/office/drawing/2014/main" id="{00000000-0008-0000-0500-00002F7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1838324</xdr:colOff>
      <xdr:row>0</xdr:row>
      <xdr:rowOff>180975</xdr:rowOff>
    </xdr:from>
    <xdr:to>
      <xdr:col>5</xdr:col>
      <xdr:colOff>69341</xdr:colOff>
      <xdr:row>17</xdr:row>
      <xdr:rowOff>9525</xdr:rowOff>
    </xdr:to>
    <xdr:graphicFrame macro="">
      <xdr:nvGraphicFramePr>
        <xdr:cNvPr id="3965978" name="Chart 1">
          <a:extLst>
            <a:ext uri="{FF2B5EF4-FFF2-40B4-BE49-F238E27FC236}">
              <a16:creationId xmlns:a16="http://schemas.microsoft.com/office/drawing/2014/main" id="{00000000-0008-0000-0600-00001A84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1857374</xdr:colOff>
      <xdr:row>0</xdr:row>
      <xdr:rowOff>38100</xdr:rowOff>
    </xdr:from>
    <xdr:to>
      <xdr:col>4</xdr:col>
      <xdr:colOff>1514474</xdr:colOff>
      <xdr:row>12</xdr:row>
      <xdr:rowOff>57150</xdr:rowOff>
    </xdr:to>
    <xdr:graphicFrame macro="">
      <xdr:nvGraphicFramePr>
        <xdr:cNvPr id="3968026" name="Chart 1">
          <a:extLst>
            <a:ext uri="{FF2B5EF4-FFF2-40B4-BE49-F238E27FC236}">
              <a16:creationId xmlns:a16="http://schemas.microsoft.com/office/drawing/2014/main" id="{00000000-0008-0000-0700-00001A8C3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ps.psychiatryonline.org/doi/10.1176/appi.ps.2016004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19.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53-state.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41"/>
  <sheetViews>
    <sheetView showGridLines="0" tabSelected="1" view="pageLayout" zoomScaleNormal="100" workbookViewId="0"/>
  </sheetViews>
  <sheetFormatPr defaultColWidth="9.140625" defaultRowHeight="12.75"/>
  <cols>
    <col min="1" max="9" width="10.85546875" style="1" customWidth="1"/>
    <col min="10" max="10" width="1.85546875" style="1" customWidth="1"/>
    <col min="11" max="16384" width="9.140625" style="1"/>
  </cols>
  <sheetData>
    <row r="1" spans="1:13" s="320" customFormat="1" ht="30.75" customHeight="1">
      <c r="A1" s="318"/>
      <c r="B1" s="318"/>
      <c r="C1" s="318"/>
      <c r="D1" s="318"/>
      <c r="E1" s="319"/>
      <c r="F1" s="319"/>
      <c r="G1" s="319"/>
      <c r="H1" s="319"/>
    </row>
    <row r="2" spans="1:13" s="320" customFormat="1" ht="67.5" customHeight="1">
      <c r="A2" s="521" t="s">
        <v>789</v>
      </c>
      <c r="B2" s="521"/>
      <c r="C2" s="521"/>
      <c r="D2" s="521"/>
      <c r="E2" s="521"/>
      <c r="F2" s="521"/>
      <c r="G2" s="521"/>
      <c r="H2" s="521"/>
      <c r="I2" s="521"/>
      <c r="J2" s="321"/>
    </row>
    <row r="3" spans="1:13" s="320" customFormat="1" ht="45.75" customHeight="1">
      <c r="A3" s="322"/>
      <c r="B3" s="322"/>
      <c r="C3" s="322"/>
      <c r="D3" s="322"/>
      <c r="E3" s="322"/>
      <c r="F3" s="322"/>
      <c r="G3" s="322"/>
      <c r="H3" s="322"/>
      <c r="I3" s="323" t="str">
        <f>TRIM(Districts_in_this_Locale!A7)</f>
        <v>Locale 15</v>
      </c>
      <c r="J3" s="321"/>
    </row>
    <row r="4" spans="1:13" s="320" customFormat="1" ht="23.25" customHeight="1">
      <c r="A4" s="522" t="s">
        <v>790</v>
      </c>
      <c r="B4" s="318"/>
      <c r="C4" s="318"/>
      <c r="D4" s="318"/>
      <c r="E4" s="318"/>
      <c r="F4" s="318"/>
      <c r="G4" s="318"/>
      <c r="H4" s="318"/>
      <c r="I4" s="324">
        <v>44197</v>
      </c>
    </row>
    <row r="5" spans="1:13" ht="15" customHeight="1">
      <c r="A5" s="522"/>
      <c r="B5" s="2"/>
      <c r="C5" s="2"/>
      <c r="D5" s="2"/>
      <c r="E5" s="2"/>
      <c r="F5" s="2"/>
      <c r="G5" s="2"/>
      <c r="H5" s="2"/>
      <c r="I5" s="331"/>
    </row>
    <row r="6" spans="1:13" ht="12.75" customHeight="1">
      <c r="A6" s="522"/>
      <c r="B6" s="2"/>
      <c r="C6" s="4"/>
      <c r="D6" s="2"/>
      <c r="E6" s="3"/>
      <c r="F6" s="3"/>
      <c r="G6" s="3"/>
      <c r="H6" s="3"/>
      <c r="I6" s="5"/>
    </row>
    <row r="7" spans="1:13">
      <c r="A7" s="2"/>
      <c r="B7" s="2"/>
      <c r="C7" s="2"/>
      <c r="D7" s="2"/>
      <c r="E7" s="2"/>
      <c r="F7" s="2"/>
      <c r="G7" s="2"/>
      <c r="H7" s="2"/>
      <c r="I7" s="2"/>
    </row>
    <row r="8" spans="1:13" ht="15">
      <c r="A8" s="2"/>
      <c r="B8" s="2"/>
      <c r="C8" s="4"/>
      <c r="D8" s="2"/>
      <c r="E8" s="2"/>
      <c r="F8" s="2"/>
      <c r="G8" s="2"/>
      <c r="H8" s="2"/>
      <c r="I8" s="2"/>
      <c r="J8" s="6"/>
      <c r="K8" s="6"/>
      <c r="L8" s="6"/>
      <c r="M8" s="6"/>
    </row>
    <row r="9" spans="1:13">
      <c r="A9" s="2"/>
      <c r="B9" s="2"/>
      <c r="C9" s="2"/>
      <c r="D9" s="2"/>
      <c r="E9" s="2"/>
      <c r="F9" s="2"/>
      <c r="G9" s="2"/>
      <c r="H9" s="2"/>
      <c r="I9" s="2"/>
    </row>
    <row r="10" spans="1:13">
      <c r="A10" s="2"/>
      <c r="B10" s="2"/>
      <c r="C10" s="2"/>
      <c r="D10" s="2"/>
      <c r="E10" s="2"/>
      <c r="F10" s="2"/>
      <c r="G10" s="2"/>
      <c r="H10" s="2"/>
      <c r="I10" s="2"/>
    </row>
    <row r="11" spans="1:13">
      <c r="A11" s="2"/>
      <c r="B11" s="2"/>
      <c r="C11" s="2"/>
      <c r="D11" s="2"/>
      <c r="E11" s="2"/>
      <c r="F11" s="2"/>
      <c r="G11" s="2"/>
      <c r="H11" s="2"/>
      <c r="I11" s="2"/>
    </row>
    <row r="12" spans="1:13">
      <c r="A12" s="2"/>
      <c r="B12" s="2"/>
      <c r="C12" s="2"/>
      <c r="D12" s="2"/>
      <c r="E12" s="2"/>
      <c r="F12" s="2"/>
      <c r="G12" s="2"/>
      <c r="H12" s="2"/>
      <c r="I12" s="2"/>
    </row>
    <row r="13" spans="1:13">
      <c r="A13" s="2"/>
      <c r="B13" s="2"/>
      <c r="C13" s="2"/>
      <c r="D13" s="2"/>
      <c r="E13" s="2"/>
      <c r="F13" s="2"/>
      <c r="G13" s="2"/>
      <c r="H13" s="2"/>
      <c r="I13" s="2"/>
    </row>
    <row r="14" spans="1:13">
      <c r="A14" s="2"/>
      <c r="B14" s="2"/>
      <c r="C14" s="2"/>
      <c r="D14" s="2"/>
      <c r="E14" s="2"/>
      <c r="F14" s="2"/>
      <c r="G14" s="2"/>
      <c r="H14" s="2"/>
      <c r="I14" s="2"/>
    </row>
    <row r="15" spans="1:13">
      <c r="A15" s="2"/>
      <c r="B15" s="2"/>
      <c r="C15" s="2"/>
      <c r="D15" s="2"/>
      <c r="E15" s="2"/>
      <c r="F15" s="2"/>
      <c r="G15" s="2"/>
      <c r="H15" s="2"/>
      <c r="I15" s="2"/>
    </row>
    <row r="16" spans="1:13">
      <c r="A16" s="2"/>
      <c r="B16" s="2"/>
      <c r="C16" s="2"/>
      <c r="D16" s="2"/>
      <c r="E16" s="2"/>
      <c r="F16" s="2"/>
      <c r="G16" s="2"/>
      <c r="H16" s="2"/>
      <c r="I16" s="2"/>
    </row>
    <row r="17" spans="1:12">
      <c r="A17" s="2"/>
      <c r="B17" s="2"/>
      <c r="C17" s="2"/>
      <c r="D17" s="2"/>
      <c r="E17" s="2"/>
      <c r="F17" s="2"/>
      <c r="G17" s="2"/>
      <c r="H17" s="2"/>
      <c r="I17" s="2"/>
    </row>
    <row r="18" spans="1:12">
      <c r="A18" s="2"/>
      <c r="B18" s="2"/>
      <c r="C18" s="2"/>
      <c r="D18" s="2"/>
      <c r="E18" s="2"/>
      <c r="F18" s="2"/>
      <c r="G18" s="2"/>
      <c r="H18" s="2"/>
      <c r="I18" s="2"/>
    </row>
    <row r="19" spans="1:12">
      <c r="A19" s="2"/>
      <c r="B19" s="2"/>
      <c r="C19" s="2"/>
      <c r="D19" s="2"/>
      <c r="E19" s="2"/>
      <c r="F19" s="2"/>
      <c r="G19" s="2"/>
      <c r="H19" s="2"/>
      <c r="I19" s="2"/>
    </row>
    <row r="20" spans="1:12">
      <c r="A20" s="2"/>
      <c r="B20" s="2"/>
      <c r="C20" s="2"/>
      <c r="D20" s="2"/>
      <c r="E20" s="2"/>
      <c r="F20" s="2"/>
      <c r="G20" s="2"/>
      <c r="H20" s="2"/>
      <c r="I20" s="2"/>
    </row>
    <row r="21" spans="1:12">
      <c r="A21" s="2"/>
      <c r="B21" s="2"/>
      <c r="C21" s="2"/>
      <c r="D21" s="2"/>
      <c r="E21" s="2"/>
      <c r="F21" s="2"/>
      <c r="G21" s="2"/>
      <c r="H21" s="2"/>
      <c r="I21" s="2"/>
    </row>
    <row r="22" spans="1:12">
      <c r="A22" s="2"/>
      <c r="B22" s="2"/>
      <c r="C22" s="2"/>
      <c r="D22" s="2"/>
      <c r="E22" s="2"/>
      <c r="F22" s="2"/>
      <c r="G22" s="2"/>
      <c r="H22" s="2"/>
      <c r="I22" s="2"/>
    </row>
    <row r="23" spans="1:12">
      <c r="A23" s="2"/>
      <c r="B23" s="2"/>
      <c r="C23" s="2"/>
      <c r="D23" s="2"/>
      <c r="E23" s="2"/>
      <c r="F23" s="2"/>
      <c r="G23" s="2"/>
      <c r="H23" s="2"/>
      <c r="I23" s="2"/>
    </row>
    <row r="24" spans="1:12">
      <c r="A24" s="2"/>
      <c r="B24" s="2"/>
      <c r="C24" s="2"/>
      <c r="D24" s="2"/>
      <c r="E24" s="2"/>
      <c r="F24" s="2"/>
      <c r="G24" s="2"/>
      <c r="H24" s="2"/>
      <c r="I24" s="7"/>
      <c r="J24" s="7"/>
      <c r="K24" s="7"/>
      <c r="L24" s="7"/>
    </row>
    <row r="25" spans="1:12">
      <c r="A25" s="2"/>
      <c r="B25" s="2"/>
      <c r="C25" s="2"/>
      <c r="D25" s="2"/>
      <c r="E25" s="2"/>
      <c r="F25" s="2"/>
      <c r="G25" s="2"/>
      <c r="H25" s="2"/>
      <c r="I25" s="2"/>
    </row>
    <row r="26" spans="1:12">
      <c r="A26" s="2"/>
      <c r="B26" s="2"/>
      <c r="C26" s="2"/>
      <c r="D26" s="2"/>
      <c r="E26" s="2"/>
      <c r="F26" s="2"/>
      <c r="G26" s="2"/>
      <c r="H26" s="2"/>
      <c r="I26" s="2"/>
    </row>
    <row r="27" spans="1:12">
      <c r="A27" s="2"/>
      <c r="B27" s="2"/>
      <c r="C27" s="2"/>
      <c r="D27" s="2"/>
      <c r="E27" s="2"/>
      <c r="F27" s="2"/>
      <c r="G27" s="2"/>
      <c r="H27" s="2"/>
      <c r="I27" s="332"/>
    </row>
    <row r="28" spans="1:12">
      <c r="A28" s="2"/>
      <c r="B28" s="2"/>
      <c r="C28" s="2"/>
      <c r="D28" s="2"/>
      <c r="E28" s="2"/>
      <c r="F28" s="2"/>
      <c r="G28" s="2"/>
      <c r="H28" s="2"/>
      <c r="I28" s="2"/>
    </row>
    <row r="29" spans="1:12">
      <c r="A29" s="2"/>
      <c r="B29" s="2"/>
      <c r="C29" s="2"/>
      <c r="D29" s="2"/>
      <c r="E29" s="2"/>
      <c r="F29" s="2"/>
      <c r="G29" s="2"/>
      <c r="H29" s="2"/>
      <c r="I29" s="2"/>
    </row>
    <row r="30" spans="1:12" ht="52.5" customHeight="1">
      <c r="A30" s="2"/>
      <c r="B30" s="2"/>
      <c r="C30" s="2"/>
      <c r="D30" s="2"/>
      <c r="E30" s="2"/>
      <c r="F30" s="2"/>
      <c r="G30" s="2"/>
      <c r="H30" s="2"/>
      <c r="I30" s="335" t="s">
        <v>890</v>
      </c>
    </row>
    <row r="31" spans="1:12">
      <c r="A31" s="2"/>
      <c r="B31" s="2"/>
      <c r="C31" s="2"/>
      <c r="D31" s="2"/>
      <c r="E31" s="2"/>
      <c r="F31" s="2"/>
      <c r="G31" s="2"/>
      <c r="H31" s="2"/>
      <c r="I31" s="2"/>
    </row>
    <row r="32" spans="1:12" s="327" customFormat="1" ht="27.75" customHeight="1">
      <c r="F32" s="523" t="s">
        <v>791</v>
      </c>
      <c r="G32" s="523"/>
      <c r="H32" s="523"/>
      <c r="I32" s="523"/>
    </row>
    <row r="33" spans="1:10" s="320" customFormat="1" ht="51.75" customHeight="1">
      <c r="A33" s="318"/>
      <c r="B33" s="318"/>
      <c r="C33" s="318"/>
      <c r="D33" s="318"/>
      <c r="E33" s="318"/>
      <c r="F33" s="524" t="s">
        <v>837</v>
      </c>
      <c r="G33" s="524"/>
      <c r="H33" s="524"/>
      <c r="I33" s="524"/>
    </row>
    <row r="34" spans="1:10" ht="3" customHeight="1">
      <c r="A34" s="2"/>
      <c r="B34" s="2"/>
      <c r="C34" s="2"/>
      <c r="D34" s="2"/>
      <c r="E34" s="2"/>
      <c r="F34" s="2"/>
      <c r="G34" s="2"/>
      <c r="H34" s="2"/>
      <c r="I34" s="333"/>
    </row>
    <row r="35" spans="1:10" ht="3" customHeight="1">
      <c r="A35" s="2"/>
      <c r="B35" s="2"/>
      <c r="C35" s="2"/>
      <c r="D35" s="2"/>
      <c r="E35" s="2"/>
      <c r="F35" s="2"/>
      <c r="G35" s="2"/>
      <c r="H35" s="2"/>
      <c r="I35" s="2"/>
    </row>
    <row r="36" spans="1:10">
      <c r="A36" s="2"/>
      <c r="B36" s="2"/>
      <c r="C36" s="2"/>
      <c r="D36" s="2"/>
      <c r="E36" s="2"/>
      <c r="F36" s="2"/>
      <c r="G36" s="2"/>
      <c r="H36" s="2"/>
      <c r="I36" s="333"/>
    </row>
    <row r="37" spans="1:10">
      <c r="A37" s="2"/>
      <c r="B37" s="2"/>
      <c r="C37" s="2"/>
      <c r="D37" s="2"/>
      <c r="E37" s="2"/>
      <c r="F37" s="2"/>
      <c r="G37" s="2"/>
      <c r="H37" s="2"/>
      <c r="I37" s="17"/>
    </row>
    <row r="38" spans="1:10">
      <c r="A38" s="2"/>
      <c r="B38" s="2"/>
      <c r="C38" s="2"/>
      <c r="D38" s="2"/>
      <c r="E38" s="2"/>
      <c r="F38" s="2"/>
      <c r="G38" s="2"/>
      <c r="H38" s="2"/>
      <c r="I38" s="334"/>
    </row>
    <row r="39" spans="1:10" s="320" customFormat="1">
      <c r="H39" s="325"/>
    </row>
    <row r="40" spans="1:10" s="320" customFormat="1">
      <c r="I40" s="328"/>
    </row>
    <row r="41" spans="1:10" s="320" customFormat="1">
      <c r="I41" s="326"/>
    </row>
    <row r="42" spans="1:10" s="320" customFormat="1"/>
    <row r="43" spans="1:10" s="320" customFormat="1" ht="10.5" customHeight="1">
      <c r="F43" s="525" t="s">
        <v>792</v>
      </c>
      <c r="G43" s="525"/>
      <c r="H43" s="525"/>
      <c r="I43" s="525"/>
    </row>
    <row r="44" spans="1:10" s="320" customFormat="1" ht="5.25" customHeight="1"/>
    <row r="45" spans="1:10" s="320" customFormat="1" ht="5.25" customHeight="1">
      <c r="I45" s="329"/>
    </row>
    <row r="46" spans="1:10" s="320" customFormat="1" ht="5.25" customHeight="1">
      <c r="I46" s="330"/>
    </row>
    <row r="47" spans="1:10" ht="111.75" customHeight="1">
      <c r="A47" s="519" t="s">
        <v>796</v>
      </c>
      <c r="B47" s="519"/>
      <c r="C47" s="519"/>
      <c r="D47" s="519"/>
      <c r="E47" s="519"/>
      <c r="F47" s="519"/>
      <c r="G47" s="519"/>
      <c r="H47" s="519"/>
      <c r="I47" s="519"/>
      <c r="J47" s="519"/>
    </row>
    <row r="48" spans="1:10" ht="25.5" customHeight="1">
      <c r="A48" s="519" t="s">
        <v>797</v>
      </c>
      <c r="B48" s="519"/>
      <c r="C48" s="519"/>
      <c r="D48" s="519"/>
      <c r="E48" s="519"/>
      <c r="F48" s="519"/>
      <c r="G48" s="519"/>
      <c r="H48" s="519"/>
      <c r="I48" s="519"/>
      <c r="J48" s="519"/>
    </row>
    <row r="49" spans="1:10" ht="24" customHeight="1">
      <c r="A49" s="520" t="s">
        <v>832</v>
      </c>
      <c r="B49" s="520"/>
      <c r="C49" s="520"/>
      <c r="D49" s="520"/>
      <c r="E49" s="520"/>
      <c r="F49" s="520"/>
      <c r="G49" s="520"/>
      <c r="H49" s="520"/>
      <c r="I49" s="520"/>
      <c r="J49" s="520"/>
    </row>
    <row r="50" spans="1:10">
      <c r="A50" s="336"/>
      <c r="B50" s="336"/>
      <c r="C50" s="336"/>
      <c r="D50" s="336"/>
      <c r="E50" s="336"/>
      <c r="F50" s="336"/>
      <c r="G50" s="336"/>
      <c r="H50" s="336"/>
      <c r="I50" s="336"/>
    </row>
    <row r="51" spans="1:10" s="296" customFormat="1" ht="30" customHeight="1">
      <c r="A51" s="338"/>
      <c r="B51" s="337" t="str">
        <f>I3</f>
        <v>Locale 15</v>
      </c>
      <c r="C51" s="339"/>
      <c r="D51" s="339"/>
      <c r="E51" s="339"/>
      <c r="F51" s="339"/>
      <c r="G51" s="339"/>
      <c r="H51" s="339"/>
      <c r="I51" s="339"/>
    </row>
    <row r="52" spans="1:10" ht="6" customHeight="1">
      <c r="A52" s="530"/>
      <c r="B52" s="531"/>
      <c r="C52" s="531"/>
      <c r="D52" s="531"/>
      <c r="E52" s="531"/>
      <c r="F52" s="531"/>
      <c r="G52" s="531"/>
      <c r="H52" s="531"/>
      <c r="I52" s="531"/>
    </row>
    <row r="53" spans="1:10" ht="18.75">
      <c r="A53" s="12" t="s">
        <v>432</v>
      </c>
      <c r="J53" s="9" t="s">
        <v>321</v>
      </c>
    </row>
    <row r="54" spans="1:10" s="13" customFormat="1" ht="12">
      <c r="A54" s="39"/>
    </row>
    <row r="55" spans="1:10" s="13" customFormat="1" ht="12">
      <c r="A55" s="39"/>
      <c r="B55" s="532" t="s">
        <v>320</v>
      </c>
      <c r="C55" s="529"/>
    </row>
    <row r="56" spans="1:10" s="14" customFormat="1" ht="12">
      <c r="A56" s="342"/>
    </row>
    <row r="57" spans="1:10" s="14" customFormat="1" ht="12">
      <c r="B57" s="15" t="s">
        <v>744</v>
      </c>
    </row>
    <row r="58" spans="1:10" s="340" customFormat="1" ht="6" customHeight="1">
      <c r="B58" s="341"/>
    </row>
    <row r="59" spans="1:10" s="14" customFormat="1" ht="12">
      <c r="B59" s="526" t="s">
        <v>409</v>
      </c>
      <c r="C59" s="529"/>
      <c r="D59" s="529"/>
    </row>
    <row r="60" spans="1:10" s="14" customFormat="1" ht="12">
      <c r="B60" s="526" t="s">
        <v>410</v>
      </c>
      <c r="C60" s="529"/>
      <c r="D60" s="529"/>
    </row>
    <row r="61" spans="1:10" s="14" customFormat="1" ht="12">
      <c r="B61" s="526" t="s">
        <v>411</v>
      </c>
      <c r="C61" s="529"/>
    </row>
    <row r="62" spans="1:10" s="14" customFormat="1" ht="6" customHeight="1">
      <c r="B62" s="15"/>
    </row>
    <row r="63" spans="1:10" s="14" customFormat="1" ht="12">
      <c r="B63" s="15" t="s">
        <v>795</v>
      </c>
    </row>
    <row r="64" spans="1:10" s="14" customFormat="1" ht="12">
      <c r="C64" s="526" t="s">
        <v>858</v>
      </c>
      <c r="D64" s="529"/>
    </row>
    <row r="65" spans="2:7" s="14" customFormat="1" ht="12">
      <c r="C65" s="526" t="s">
        <v>859</v>
      </c>
      <c r="D65" s="529"/>
    </row>
    <row r="66" spans="2:7" s="14" customFormat="1" ht="12">
      <c r="C66" s="526" t="s">
        <v>860</v>
      </c>
      <c r="D66" s="529"/>
    </row>
    <row r="67" spans="2:7" s="14" customFormat="1" ht="12">
      <c r="C67" s="526" t="s">
        <v>861</v>
      </c>
      <c r="D67" s="529"/>
    </row>
    <row r="68" spans="2:7" s="14" customFormat="1" ht="6" customHeight="1">
      <c r="B68" s="16"/>
    </row>
    <row r="69" spans="2:7" s="14" customFormat="1" ht="12">
      <c r="B69" s="15" t="s">
        <v>433</v>
      </c>
    </row>
    <row r="70" spans="2:7" s="14" customFormat="1" ht="12">
      <c r="C70" s="526" t="s">
        <v>857</v>
      </c>
      <c r="D70" s="529"/>
      <c r="E70" s="529"/>
    </row>
    <row r="71" spans="2:7" s="14" customFormat="1" ht="12">
      <c r="C71" s="526" t="s">
        <v>862</v>
      </c>
      <c r="D71" s="529"/>
      <c r="E71" s="529"/>
      <c r="F71" s="529"/>
      <c r="G71" s="529"/>
    </row>
    <row r="72" spans="2:7" s="14" customFormat="1" ht="12">
      <c r="C72" s="13" t="s">
        <v>863</v>
      </c>
    </row>
    <row r="73" spans="2:7" s="14" customFormat="1" ht="12">
      <c r="C73" s="526" t="s">
        <v>865</v>
      </c>
      <c r="D73" s="527"/>
      <c r="E73" s="527"/>
      <c r="F73" s="527"/>
    </row>
    <row r="74" spans="2:7" s="14" customFormat="1" ht="12">
      <c r="C74" s="503" t="s">
        <v>856</v>
      </c>
    </row>
    <row r="75" spans="2:7" s="14" customFormat="1" ht="6" customHeight="1">
      <c r="B75" s="16"/>
    </row>
    <row r="76" spans="2:7" s="14" customFormat="1" ht="12">
      <c r="B76" s="15" t="s">
        <v>434</v>
      </c>
    </row>
    <row r="77" spans="2:7" s="14" customFormat="1" ht="12">
      <c r="C77" s="526" t="s">
        <v>855</v>
      </c>
      <c r="D77" s="529"/>
    </row>
    <row r="78" spans="2:7" s="14" customFormat="1" ht="6" customHeight="1">
      <c r="B78" s="16"/>
    </row>
    <row r="79" spans="2:7" s="14" customFormat="1" ht="12">
      <c r="B79" s="15" t="s">
        <v>745</v>
      </c>
    </row>
    <row r="80" spans="2:7" s="14" customFormat="1" ht="12">
      <c r="B80" s="13"/>
      <c r="C80" s="528" t="s">
        <v>854</v>
      </c>
      <c r="D80" s="528"/>
      <c r="E80" s="528"/>
    </row>
    <row r="81" spans="2:9" s="14" customFormat="1" ht="12">
      <c r="B81" s="13"/>
      <c r="C81" s="528" t="s">
        <v>843</v>
      </c>
      <c r="D81" s="528"/>
      <c r="E81" s="528"/>
    </row>
    <row r="82" spans="2:9" s="14" customFormat="1" ht="6" customHeight="1">
      <c r="B82" s="16"/>
    </row>
    <row r="83" spans="2:9" s="14" customFormat="1" ht="12">
      <c r="B83" s="343" t="s">
        <v>435</v>
      </c>
      <c r="C83" s="13"/>
      <c r="D83" s="13"/>
      <c r="E83" s="13"/>
      <c r="F83" s="13"/>
      <c r="G83" s="13"/>
      <c r="H83" s="13"/>
      <c r="I83" s="13"/>
    </row>
    <row r="84" spans="2:9" s="14" customFormat="1" ht="12">
      <c r="B84" s="344"/>
      <c r="C84" s="528" t="s">
        <v>844</v>
      </c>
      <c r="D84" s="529"/>
      <c r="E84" s="529"/>
      <c r="F84" s="529"/>
      <c r="G84" s="13"/>
      <c r="H84" s="13"/>
      <c r="I84" s="13"/>
    </row>
    <row r="85" spans="2:9" s="14" customFormat="1" ht="6" customHeight="1">
      <c r="B85" s="344"/>
      <c r="C85" s="13"/>
      <c r="D85" s="13"/>
      <c r="E85" s="13"/>
      <c r="F85" s="13"/>
      <c r="G85" s="13"/>
      <c r="H85" s="13"/>
      <c r="I85" s="10"/>
    </row>
    <row r="86" spans="2:9" s="14" customFormat="1" ht="12">
      <c r="B86" s="343" t="s">
        <v>793</v>
      </c>
      <c r="C86" s="13"/>
      <c r="D86" s="13"/>
      <c r="E86" s="13"/>
      <c r="F86" s="13"/>
      <c r="G86" s="13"/>
      <c r="H86" s="13"/>
      <c r="I86" s="13"/>
    </row>
    <row r="87" spans="2:9" s="14" customFormat="1" ht="12">
      <c r="B87" s="13"/>
      <c r="C87" s="528" t="s">
        <v>845</v>
      </c>
      <c r="D87" s="528"/>
      <c r="E87" s="528"/>
      <c r="F87" s="13"/>
      <c r="G87" s="13"/>
      <c r="H87" s="13"/>
      <c r="I87" s="13"/>
    </row>
    <row r="88" spans="2:9" s="14" customFormat="1" ht="12">
      <c r="B88" s="13"/>
      <c r="C88" s="528" t="s">
        <v>846</v>
      </c>
      <c r="D88" s="528"/>
      <c r="E88" s="13"/>
      <c r="F88" s="13"/>
      <c r="G88" s="13"/>
      <c r="H88" s="13"/>
      <c r="I88" s="13"/>
    </row>
    <row r="89" spans="2:9" s="14" customFormat="1" ht="12">
      <c r="B89" s="13"/>
      <c r="C89" s="528" t="s">
        <v>847</v>
      </c>
      <c r="D89" s="528"/>
      <c r="E89" s="13"/>
      <c r="F89" s="13"/>
      <c r="G89" s="13"/>
      <c r="H89" s="13"/>
      <c r="I89" s="13"/>
    </row>
    <row r="90" spans="2:9" s="14" customFormat="1" ht="6" customHeight="1">
      <c r="B90" s="344"/>
      <c r="C90" s="13"/>
      <c r="D90" s="13"/>
      <c r="E90" s="13"/>
      <c r="F90" s="13"/>
      <c r="G90" s="13"/>
      <c r="H90" s="13"/>
      <c r="I90" s="13"/>
    </row>
    <row r="91" spans="2:9" s="14" customFormat="1" ht="12">
      <c r="B91" s="343" t="s">
        <v>794</v>
      </c>
      <c r="C91" s="13"/>
      <c r="D91" s="13"/>
      <c r="E91" s="13"/>
      <c r="F91" s="13"/>
      <c r="G91" s="13"/>
      <c r="H91" s="13"/>
      <c r="I91" s="13"/>
    </row>
    <row r="92" spans="2:9" s="14" customFormat="1" ht="12">
      <c r="B92" s="13"/>
      <c r="C92" s="528" t="s">
        <v>848</v>
      </c>
      <c r="D92" s="528"/>
      <c r="E92" s="13"/>
      <c r="F92" s="13"/>
      <c r="G92" s="13"/>
      <c r="H92" s="13"/>
      <c r="I92" s="13"/>
    </row>
    <row r="93" spans="2:9" s="14" customFormat="1" ht="12">
      <c r="B93" s="13"/>
      <c r="C93" s="528" t="s">
        <v>849</v>
      </c>
      <c r="D93" s="528"/>
      <c r="E93" s="528"/>
      <c r="F93" s="528"/>
      <c r="G93" s="528"/>
      <c r="H93" s="528"/>
      <c r="I93" s="345"/>
    </row>
    <row r="94" spans="2:9" s="14" customFormat="1" ht="12">
      <c r="B94" s="13"/>
      <c r="C94" s="528" t="s">
        <v>850</v>
      </c>
      <c r="D94" s="528"/>
      <c r="E94" s="528"/>
      <c r="F94" s="528"/>
      <c r="G94" s="528"/>
      <c r="H94" s="528"/>
      <c r="I94" s="345"/>
    </row>
    <row r="95" spans="2:9" s="14" customFormat="1" ht="12">
      <c r="B95" s="13"/>
      <c r="C95" s="528" t="s">
        <v>851</v>
      </c>
      <c r="D95" s="528"/>
      <c r="E95" s="528"/>
      <c r="F95" s="528"/>
      <c r="G95" s="528"/>
      <c r="H95" s="528"/>
    </row>
    <row r="96" spans="2:9" s="14" customFormat="1" ht="12">
      <c r="C96" s="533"/>
      <c r="D96" s="529"/>
      <c r="E96" s="529"/>
      <c r="F96" s="529"/>
      <c r="G96" s="529"/>
      <c r="H96" s="529"/>
    </row>
    <row r="97" spans="1:11" s="2" customFormat="1">
      <c r="B97" s="14"/>
      <c r="C97" s="14"/>
      <c r="D97" s="14"/>
      <c r="E97" s="14"/>
      <c r="F97" s="14"/>
      <c r="G97" s="14"/>
      <c r="H97" s="14"/>
      <c r="I97" s="14"/>
      <c r="J97" s="14"/>
      <c r="K97" s="14"/>
    </row>
    <row r="98" spans="1:11" s="2" customFormat="1">
      <c r="A98" s="8" t="s">
        <v>867</v>
      </c>
    </row>
    <row r="99" spans="1:11">
      <c r="A99" s="1" t="s">
        <v>852</v>
      </c>
    </row>
    <row r="100" spans="1:11">
      <c r="A100" s="1" t="s">
        <v>853</v>
      </c>
      <c r="I100" s="394" t="s">
        <v>356</v>
      </c>
    </row>
    <row r="141" spans="9:9">
      <c r="I141" s="17"/>
    </row>
  </sheetData>
  <mergeCells count="34">
    <mergeCell ref="C87:E87"/>
    <mergeCell ref="C80:E80"/>
    <mergeCell ref="C77:D77"/>
    <mergeCell ref="C81:E81"/>
    <mergeCell ref="C96:H96"/>
    <mergeCell ref="C88:D88"/>
    <mergeCell ref="C89:D89"/>
    <mergeCell ref="C92:D92"/>
    <mergeCell ref="C95:H95"/>
    <mergeCell ref="C93:D93"/>
    <mergeCell ref="E93:F93"/>
    <mergeCell ref="G93:H93"/>
    <mergeCell ref="C94:H94"/>
    <mergeCell ref="C65:D65"/>
    <mergeCell ref="A52:I52"/>
    <mergeCell ref="B55:C55"/>
    <mergeCell ref="B59:D59"/>
    <mergeCell ref="B60:D60"/>
    <mergeCell ref="B61:C61"/>
    <mergeCell ref="C64:D64"/>
    <mergeCell ref="C73:F73"/>
    <mergeCell ref="C84:F84"/>
    <mergeCell ref="C66:D66"/>
    <mergeCell ref="C67:D67"/>
    <mergeCell ref="C70:E70"/>
    <mergeCell ref="C71:G71"/>
    <mergeCell ref="A47:J47"/>
    <mergeCell ref="A48:J48"/>
    <mergeCell ref="A49:J49"/>
    <mergeCell ref="A2:I2"/>
    <mergeCell ref="A4:A6"/>
    <mergeCell ref="F32:I32"/>
    <mergeCell ref="F33:I33"/>
    <mergeCell ref="F43:I43"/>
  </mergeCells>
  <phoneticPr fontId="3" type="noConversion"/>
  <hyperlinks>
    <hyperlink ref="C64" location="StanProfile1" display="1. Indicator Profile 1 "/>
    <hyperlink ref="C65" location="StanProfile2" display="2. Indicator Profile 2 "/>
    <hyperlink ref="C66" location="StanProfile3" display="3. Indicator Profile 3 "/>
    <hyperlink ref="C67" location="StanProfile4" display="4. Indicator Profile 4 "/>
    <hyperlink ref="C70" location="AvailabilityDrugs" display="5. Availability of Drugs "/>
    <hyperlink ref="C71" location="ExtremeDeprivation" display="6. Extreme Economic &amp; Social Deprivation"/>
    <hyperlink ref="C73" location="AODProblems" display="8. Alcohol or Drug-related Problems "/>
    <hyperlink ref="C77" location="FamilyProblems" display="11. Family Problems "/>
    <hyperlink ref="B61" location="Districts_in_this_Locale!A1" display="Districts in this Locale"/>
    <hyperlink ref="B60" location="InterpTrend" display="Interpreting Annual Trend Charts:"/>
    <hyperlink ref="B59" location="InterpProfile" display="Interpreting Indicator Profiles:"/>
    <hyperlink ref="B55" location="Cover" display="Cover page"/>
    <hyperlink ref="C81" location="Attrition" display="12. Senior Class Loss "/>
    <hyperlink ref="C80" location="PoorAcademic" display="13. Low School Test Scores "/>
    <hyperlink ref="C81:E81" location="School_Climate!Print_Area" display="12. School Climate"/>
    <hyperlink ref="C84" location="EarlyProbBehavior" display="14. Early Criminal Justice Involvement "/>
    <hyperlink ref="C87" location="Health" display="15. Child and Family Health "/>
    <hyperlink ref="C88" location="Crime" display="17. Criminal Justice "/>
    <hyperlink ref="C89" location="SubstanceUse" display="18. Substance Use "/>
    <hyperlink ref="C92" location="TechnicalNotes" display="20. Technical Notes "/>
    <hyperlink ref="C94" location="NonRptPop" display="21. Populations Subtracted for Police Agencies not Reporting Arrests to UCR "/>
    <hyperlink ref="C95" location="NonReptAgencies" display="22. Police Agencies that did not Report Arrests to UCR "/>
    <hyperlink ref="C92:D92" location="Technical_Notes!TechnicalNotes" display="20. Technical Notes "/>
    <hyperlink ref="C93:D93" location="Understanding" display="18. Understanding Locales"/>
    <hyperlink ref="A49:J49" r:id="rId1" display="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alignWithMargins="0"/>
  <rowBreaks count="1" manualBreakCount="1">
    <brk id="4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110"/>
  <sheetViews>
    <sheetView showGridLines="0" view="pageLayout" zoomScaleNormal="100" workbookViewId="0"/>
  </sheetViews>
  <sheetFormatPr defaultColWidth="9.14062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9.140625" style="1"/>
    <col min="16" max="28" width="5.140625" style="181" customWidth="1"/>
    <col min="29" max="16384" width="9.140625" style="1"/>
  </cols>
  <sheetData>
    <row r="1" spans="1:28" ht="15.75">
      <c r="A1" s="100" t="s">
        <v>254</v>
      </c>
      <c r="C1" s="102"/>
      <c r="D1" s="102"/>
      <c r="E1" s="102"/>
      <c r="G1" s="102"/>
      <c r="L1" s="368"/>
      <c r="M1" s="368"/>
      <c r="N1" s="369" t="s">
        <v>255</v>
      </c>
    </row>
    <row r="2" spans="1:28" ht="38.25" customHeight="1">
      <c r="B2" s="104"/>
      <c r="C2" s="104"/>
      <c r="D2" s="104"/>
      <c r="E2" s="104"/>
      <c r="F2" s="104"/>
      <c r="G2" s="104"/>
      <c r="I2" s="104"/>
      <c r="J2" s="104"/>
      <c r="K2" s="104"/>
      <c r="L2" s="104"/>
      <c r="M2" s="104"/>
      <c r="N2" s="105"/>
    </row>
    <row r="3" spans="1:28" ht="15">
      <c r="A3" s="106"/>
      <c r="B3" s="210"/>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211"/>
      <c r="C5" s="107"/>
      <c r="D5" s="107"/>
      <c r="E5" s="107"/>
      <c r="F5" s="107"/>
      <c r="G5" s="107"/>
      <c r="H5" s="107"/>
      <c r="I5" s="107"/>
      <c r="J5" s="107"/>
      <c r="K5" s="107"/>
      <c r="L5" s="107"/>
      <c r="M5" s="107"/>
      <c r="N5" s="108"/>
    </row>
    <row r="6" spans="1:28" ht="15">
      <c r="A6" s="106"/>
      <c r="B6" s="139" t="s">
        <v>51</v>
      </c>
      <c r="C6" s="107"/>
      <c r="D6" s="107"/>
      <c r="E6" s="107"/>
      <c r="F6" s="107"/>
      <c r="G6" s="107"/>
      <c r="H6" s="107"/>
      <c r="I6" s="107"/>
      <c r="J6" s="107"/>
      <c r="K6" s="107"/>
      <c r="L6" s="107"/>
      <c r="M6" s="107"/>
      <c r="N6" s="108"/>
    </row>
    <row r="7" spans="1:28" ht="30" customHeight="1">
      <c r="A7" s="106"/>
      <c r="B7" s="212"/>
      <c r="C7" s="107"/>
      <c r="D7" s="107"/>
      <c r="E7" s="107"/>
      <c r="F7" s="107"/>
      <c r="G7" s="107"/>
      <c r="H7" s="107"/>
      <c r="I7" s="107"/>
      <c r="J7" s="107"/>
      <c r="K7" s="107"/>
      <c r="L7" s="107"/>
      <c r="M7" s="107"/>
      <c r="N7" s="108"/>
    </row>
    <row r="8" spans="1:28" ht="15">
      <c r="A8" s="106"/>
      <c r="B8" s="213"/>
      <c r="C8" s="107"/>
      <c r="D8" s="107"/>
      <c r="E8" s="107"/>
      <c r="F8" s="107"/>
      <c r="G8" s="107"/>
      <c r="H8" s="107"/>
      <c r="I8" s="107"/>
      <c r="J8" s="107"/>
      <c r="K8" s="107"/>
      <c r="L8" s="107"/>
      <c r="M8" s="107"/>
      <c r="N8" s="108"/>
    </row>
    <row r="9" spans="1:28" ht="15">
      <c r="A9" s="106"/>
      <c r="B9" s="211"/>
      <c r="C9" s="107"/>
      <c r="D9" s="107"/>
      <c r="E9" s="107"/>
      <c r="F9" s="107"/>
      <c r="G9" s="107"/>
      <c r="H9" s="107"/>
      <c r="I9" s="107"/>
      <c r="J9" s="107"/>
      <c r="K9" s="107"/>
      <c r="L9" s="107"/>
      <c r="M9" s="107"/>
      <c r="N9" s="108"/>
    </row>
    <row r="10" spans="1:28" ht="15">
      <c r="A10" s="106"/>
      <c r="B10" s="212"/>
      <c r="C10" s="107"/>
      <c r="D10" s="107"/>
      <c r="E10" s="107"/>
      <c r="F10" s="107"/>
      <c r="G10" s="107"/>
      <c r="H10" s="107"/>
      <c r="I10" s="107"/>
      <c r="J10" s="107"/>
      <c r="K10" s="107"/>
      <c r="L10" s="107"/>
      <c r="M10" s="107"/>
      <c r="N10" s="108"/>
    </row>
    <row r="11" spans="1:28" ht="15">
      <c r="A11" s="106"/>
      <c r="B11" s="212"/>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20" customFormat="1" ht="11.25">
      <c r="A13" s="214" t="str">
        <f>Districts_in_this_Locale!A7</f>
        <v>Locale 15</v>
      </c>
      <c r="C13" s="117">
        <v>9.98</v>
      </c>
      <c r="D13" s="117">
        <v>11.92</v>
      </c>
      <c r="E13" s="117">
        <v>14.32</v>
      </c>
      <c r="F13" s="117">
        <v>16.21</v>
      </c>
      <c r="G13" s="117">
        <v>17.07</v>
      </c>
      <c r="H13" s="117">
        <v>17.309999999999999</v>
      </c>
      <c r="I13" s="117">
        <v>17.100000000000001</v>
      </c>
      <c r="J13" s="117">
        <v>16.350000000000001</v>
      </c>
      <c r="K13" s="117">
        <v>15.47</v>
      </c>
      <c r="L13" s="117">
        <v>15.87</v>
      </c>
      <c r="M13" s="117">
        <v>15.04</v>
      </c>
      <c r="N13" s="117">
        <v>13.44</v>
      </c>
      <c r="P13" s="172">
        <v>9.98</v>
      </c>
      <c r="Q13" s="172">
        <v>11.92</v>
      </c>
      <c r="R13" s="172">
        <v>14.32</v>
      </c>
      <c r="S13" s="172">
        <v>16.21</v>
      </c>
      <c r="T13" s="172">
        <v>17.07</v>
      </c>
      <c r="U13" s="172">
        <v>17.309999999999999</v>
      </c>
      <c r="V13" s="172">
        <v>17.100000000000001</v>
      </c>
      <c r="W13" s="172">
        <v>16.350000000000001</v>
      </c>
      <c r="X13" s="172">
        <v>15.47</v>
      </c>
      <c r="Y13" s="172">
        <v>15.87</v>
      </c>
      <c r="Z13" s="172">
        <v>15.04</v>
      </c>
      <c r="AA13" s="172">
        <v>13.44</v>
      </c>
      <c r="AB13" s="408"/>
    </row>
    <row r="14" spans="1:28" s="120" customFormat="1" ht="11.25">
      <c r="A14" s="132"/>
      <c r="B14" s="120" t="s">
        <v>48</v>
      </c>
      <c r="C14" s="121">
        <v>2776</v>
      </c>
      <c r="D14" s="121">
        <v>3369</v>
      </c>
      <c r="E14" s="121">
        <v>4118</v>
      </c>
      <c r="F14" s="121">
        <v>4676</v>
      </c>
      <c r="G14" s="121">
        <v>4955</v>
      </c>
      <c r="H14" s="121">
        <v>5068</v>
      </c>
      <c r="I14" s="121">
        <v>5027</v>
      </c>
      <c r="J14" s="121">
        <v>4825</v>
      </c>
      <c r="K14" s="121">
        <v>4553</v>
      </c>
      <c r="L14" s="121">
        <v>4705</v>
      </c>
      <c r="M14" s="121">
        <v>4494</v>
      </c>
      <c r="N14" s="121">
        <v>4030</v>
      </c>
      <c r="P14" s="589">
        <v>2776</v>
      </c>
      <c r="Q14" s="589">
        <v>3369</v>
      </c>
      <c r="R14" s="589">
        <v>4118</v>
      </c>
      <c r="S14" s="589">
        <v>4676</v>
      </c>
      <c r="T14" s="589">
        <v>4955</v>
      </c>
      <c r="U14" s="589">
        <v>5068</v>
      </c>
      <c r="V14" s="589">
        <v>5027</v>
      </c>
      <c r="W14" s="589">
        <v>4825</v>
      </c>
      <c r="X14" s="589">
        <v>4553</v>
      </c>
      <c r="Y14" s="589">
        <v>4705</v>
      </c>
      <c r="Z14" s="589">
        <v>4494</v>
      </c>
      <c r="AA14" s="589">
        <v>4030</v>
      </c>
      <c r="AB14" s="408"/>
    </row>
    <row r="15" spans="1:28" s="120" customFormat="1" ht="11.25">
      <c r="A15" s="132"/>
      <c r="B15" s="120" t="s">
        <v>47</v>
      </c>
      <c r="C15" s="121">
        <v>27814</v>
      </c>
      <c r="D15" s="121">
        <v>28270</v>
      </c>
      <c r="E15" s="121">
        <v>28757</v>
      </c>
      <c r="F15" s="121">
        <v>28845</v>
      </c>
      <c r="G15" s="121">
        <v>29023</v>
      </c>
      <c r="H15" s="121">
        <v>29285</v>
      </c>
      <c r="I15" s="121">
        <v>29405</v>
      </c>
      <c r="J15" s="121">
        <v>29503</v>
      </c>
      <c r="K15" s="121">
        <v>29434</v>
      </c>
      <c r="L15" s="121">
        <v>29652</v>
      </c>
      <c r="M15" s="121">
        <v>29874</v>
      </c>
      <c r="N15" s="121">
        <v>29995</v>
      </c>
      <c r="P15" s="589">
        <v>27814</v>
      </c>
      <c r="Q15" s="589">
        <v>28270</v>
      </c>
      <c r="R15" s="589">
        <v>28757</v>
      </c>
      <c r="S15" s="589">
        <v>28845</v>
      </c>
      <c r="T15" s="589">
        <v>29023</v>
      </c>
      <c r="U15" s="589">
        <v>29285</v>
      </c>
      <c r="V15" s="589">
        <v>29405</v>
      </c>
      <c r="W15" s="589">
        <v>29503</v>
      </c>
      <c r="X15" s="589">
        <v>29434</v>
      </c>
      <c r="Y15" s="589">
        <v>29652</v>
      </c>
      <c r="Z15" s="589">
        <v>29874</v>
      </c>
      <c r="AA15" s="589">
        <v>29995</v>
      </c>
      <c r="AB15" s="408"/>
    </row>
    <row r="16" spans="1:28" s="120" customFormat="1" ht="23.25" customHeight="1">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row>
    <row r="17" spans="1:28" ht="44.25" customHeight="1">
      <c r="A17" s="550" t="s">
        <v>778</v>
      </c>
      <c r="B17" s="550"/>
      <c r="C17" s="550"/>
      <c r="D17" s="550"/>
      <c r="E17" s="550"/>
      <c r="F17" s="550"/>
      <c r="G17" s="550"/>
      <c r="H17" s="550"/>
      <c r="I17" s="550"/>
      <c r="J17" s="550"/>
      <c r="K17" s="550"/>
      <c r="L17" s="550"/>
      <c r="M17" s="550"/>
      <c r="N17" s="550"/>
    </row>
    <row r="18" spans="1:28" ht="41.25" customHeight="1">
      <c r="A18" s="548" t="s">
        <v>776</v>
      </c>
      <c r="B18" s="548"/>
      <c r="C18" s="548"/>
      <c r="D18" s="548"/>
      <c r="E18" s="548"/>
      <c r="F18" s="548"/>
      <c r="G18" s="548"/>
      <c r="H18" s="548"/>
      <c r="I18" s="548"/>
      <c r="J18" s="548"/>
      <c r="K18" s="548"/>
      <c r="L18" s="548"/>
      <c r="M18" s="548"/>
      <c r="N18" s="548"/>
    </row>
    <row r="19" spans="1:28" s="65" customFormat="1">
      <c r="A19" s="551" t="s">
        <v>777</v>
      </c>
      <c r="B19" s="551"/>
      <c r="C19" s="551"/>
      <c r="D19" s="551"/>
      <c r="E19" s="551"/>
      <c r="F19" s="551"/>
      <c r="G19" s="551"/>
      <c r="H19" s="551"/>
      <c r="I19" s="551"/>
      <c r="J19" s="551"/>
      <c r="K19" s="551"/>
      <c r="L19" s="551"/>
      <c r="M19" s="551"/>
      <c r="N19" s="551"/>
      <c r="P19" s="401"/>
      <c r="Q19" s="401"/>
      <c r="R19" s="401"/>
      <c r="S19" s="401"/>
      <c r="T19" s="401"/>
      <c r="U19" s="401"/>
      <c r="V19" s="401"/>
      <c r="W19" s="401"/>
      <c r="X19" s="401"/>
      <c r="Y19" s="401"/>
      <c r="Z19" s="401"/>
      <c r="AA19" s="401"/>
      <c r="AB19" s="401"/>
    </row>
    <row r="20" spans="1:28" s="65" customFormat="1" ht="60" customHeight="1">
      <c r="A20" s="312" t="s">
        <v>870</v>
      </c>
      <c r="B20" s="215"/>
      <c r="C20" s="124"/>
      <c r="D20" s="124"/>
      <c r="E20" s="124"/>
      <c r="F20" s="124"/>
      <c r="G20" s="124"/>
      <c r="H20" s="124"/>
      <c r="I20" s="124"/>
      <c r="J20" s="124"/>
      <c r="K20" s="124"/>
      <c r="L20" s="124"/>
      <c r="M20" s="124"/>
      <c r="N20" s="125"/>
      <c r="P20" s="401"/>
      <c r="Q20" s="401"/>
      <c r="R20" s="401"/>
      <c r="S20" s="401"/>
      <c r="T20" s="401"/>
      <c r="U20" s="401"/>
      <c r="V20" s="401"/>
      <c r="W20" s="401"/>
      <c r="X20" s="401"/>
      <c r="Y20" s="401"/>
      <c r="Z20" s="401"/>
      <c r="AA20" s="401"/>
      <c r="AB20" s="401"/>
    </row>
    <row r="21" spans="1:28" ht="25.5" customHeight="1">
      <c r="A21" s="312"/>
      <c r="B21" s="216"/>
      <c r="C21" s="217"/>
      <c r="D21" s="217"/>
      <c r="E21" s="217"/>
      <c r="F21" s="217"/>
      <c r="G21" s="217"/>
      <c r="H21" s="217"/>
      <c r="I21" s="217"/>
      <c r="J21" s="217"/>
      <c r="K21" s="217"/>
      <c r="L21" s="217"/>
      <c r="M21" s="217"/>
      <c r="N21" s="218"/>
    </row>
    <row r="22" spans="1:28" ht="15.75">
      <c r="A22" s="100" t="s">
        <v>23</v>
      </c>
      <c r="H22" s="65"/>
      <c r="I22" s="65"/>
      <c r="J22" s="65"/>
      <c r="K22" s="65"/>
      <c r="L22" s="65"/>
      <c r="M22" s="65"/>
      <c r="N22" s="369" t="s">
        <v>255</v>
      </c>
    </row>
    <row r="23" spans="1:28">
      <c r="I23" s="315"/>
      <c r="J23" s="315"/>
      <c r="K23" s="315"/>
      <c r="L23" s="209"/>
      <c r="M23" s="65"/>
    </row>
    <row r="24" spans="1:28" ht="28.5" customHeight="1">
      <c r="C24" s="102"/>
      <c r="D24" s="102"/>
      <c r="E24" s="102"/>
      <c r="G24" s="102"/>
      <c r="H24" s="102"/>
      <c r="I24" s="102"/>
      <c r="J24" s="102"/>
      <c r="K24" s="102"/>
      <c r="L24" s="102"/>
      <c r="M24" s="102"/>
      <c r="N24" s="137"/>
    </row>
    <row r="25" spans="1:28" ht="36" customHeight="1">
      <c r="B25" s="104"/>
      <c r="C25" s="104"/>
      <c r="D25" s="104"/>
      <c r="E25" s="104"/>
      <c r="F25" s="104"/>
      <c r="G25" s="104"/>
      <c r="H25" s="104"/>
      <c r="I25" s="104"/>
      <c r="J25" s="104"/>
      <c r="K25" s="104"/>
      <c r="L25" s="104"/>
      <c r="M25" s="104"/>
      <c r="N25" s="105"/>
    </row>
    <row r="26" spans="1:28" ht="15">
      <c r="A26" s="106"/>
      <c r="B26" s="210" t="s">
        <v>51</v>
      </c>
      <c r="C26" s="107"/>
      <c r="D26" s="107"/>
      <c r="E26" s="107"/>
      <c r="F26" s="107"/>
      <c r="G26" s="107"/>
      <c r="H26" s="107"/>
      <c r="I26" s="107"/>
      <c r="J26" s="107"/>
      <c r="K26" s="107"/>
      <c r="L26" s="107"/>
      <c r="M26" s="107"/>
      <c r="N26" s="108"/>
    </row>
    <row r="27" spans="1:28" ht="15">
      <c r="A27" s="106"/>
      <c r="B27" s="139"/>
      <c r="C27" s="107"/>
      <c r="D27" s="107"/>
      <c r="E27" s="107"/>
      <c r="F27" s="107"/>
      <c r="G27" s="107"/>
      <c r="H27" s="107"/>
      <c r="I27" s="107"/>
      <c r="J27" s="107"/>
      <c r="K27" s="107"/>
      <c r="L27" s="107"/>
      <c r="M27" s="107"/>
      <c r="N27" s="108"/>
    </row>
    <row r="28" spans="1:28" ht="15">
      <c r="A28" s="106"/>
      <c r="B28" s="212"/>
      <c r="C28" s="107"/>
      <c r="D28" s="107"/>
      <c r="E28" s="107"/>
      <c r="F28" s="107"/>
      <c r="G28" s="107"/>
      <c r="H28" s="107"/>
      <c r="I28" s="107"/>
      <c r="J28" s="107"/>
      <c r="K28" s="107"/>
      <c r="L28" s="107"/>
      <c r="M28" s="107"/>
      <c r="N28" s="108"/>
    </row>
    <row r="29" spans="1:28" ht="15">
      <c r="A29" s="106"/>
      <c r="B29" s="212"/>
      <c r="C29" s="107"/>
      <c r="D29" s="107"/>
      <c r="E29" s="107"/>
      <c r="F29" s="107"/>
      <c r="G29" s="107"/>
      <c r="H29" s="107"/>
      <c r="I29" s="107"/>
      <c r="J29" s="107"/>
      <c r="K29" s="107"/>
      <c r="L29" s="107"/>
      <c r="M29" s="107"/>
      <c r="N29" s="108"/>
    </row>
    <row r="30" spans="1:28" ht="15">
      <c r="A30" s="106"/>
      <c r="B30" s="213"/>
      <c r="C30" s="107"/>
      <c r="D30" s="107"/>
      <c r="E30" s="107"/>
      <c r="F30" s="107"/>
      <c r="G30" s="107"/>
      <c r="H30" s="107"/>
      <c r="I30" s="107"/>
      <c r="J30" s="107"/>
      <c r="K30" s="107"/>
      <c r="L30" s="107"/>
      <c r="M30" s="107"/>
      <c r="N30" s="108"/>
    </row>
    <row r="31" spans="1:28" ht="15">
      <c r="A31" s="106"/>
      <c r="B31" s="211"/>
      <c r="C31" s="107"/>
      <c r="D31" s="107"/>
      <c r="E31" s="107"/>
      <c r="F31" s="107"/>
      <c r="G31" s="107"/>
      <c r="H31" s="107"/>
      <c r="I31" s="107"/>
      <c r="J31" s="107"/>
      <c r="K31" s="107"/>
      <c r="L31" s="107"/>
      <c r="M31" s="107"/>
      <c r="N31" s="108"/>
    </row>
    <row r="32" spans="1:28" ht="15">
      <c r="A32" s="106"/>
      <c r="B32" s="212"/>
      <c r="C32" s="107"/>
      <c r="D32" s="107"/>
      <c r="E32" s="107"/>
      <c r="F32" s="107"/>
      <c r="G32" s="107"/>
      <c r="H32" s="107"/>
      <c r="I32" s="107"/>
      <c r="J32" s="107"/>
      <c r="K32" s="107"/>
      <c r="L32" s="107"/>
      <c r="M32" s="107"/>
      <c r="N32" s="108"/>
    </row>
    <row r="33" spans="1:28" ht="15">
      <c r="A33" s="112"/>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22" customFormat="1" ht="11.25">
      <c r="A34" s="219" t="str">
        <f>A13</f>
        <v>Locale 15</v>
      </c>
      <c r="B34" s="220"/>
      <c r="C34" s="117">
        <v>8.1300000000000008</v>
      </c>
      <c r="D34" s="117">
        <v>7.66</v>
      </c>
      <c r="E34" s="117">
        <v>8.1</v>
      </c>
      <c r="F34" s="117">
        <v>8</v>
      </c>
      <c r="G34" s="117">
        <v>6.55</v>
      </c>
      <c r="H34" s="117">
        <v>5.57</v>
      </c>
      <c r="I34" s="117">
        <v>5.0199999999999996</v>
      </c>
      <c r="J34" s="117">
        <v>4.04</v>
      </c>
      <c r="K34" s="117">
        <v>3.55</v>
      </c>
      <c r="L34" s="117">
        <v>4.0199999999999996</v>
      </c>
      <c r="M34" s="117">
        <v>4.21</v>
      </c>
      <c r="N34" s="117">
        <v>3.58</v>
      </c>
      <c r="P34" s="172">
        <v>8.1300000000000008</v>
      </c>
      <c r="Q34" s="172">
        <v>7.66</v>
      </c>
      <c r="R34" s="172">
        <v>8.1</v>
      </c>
      <c r="S34" s="172">
        <v>8</v>
      </c>
      <c r="T34" s="172">
        <v>6.55</v>
      </c>
      <c r="U34" s="172">
        <v>5.57</v>
      </c>
      <c r="V34" s="172">
        <v>5.0199999999999996</v>
      </c>
      <c r="W34" s="172">
        <v>4.04</v>
      </c>
      <c r="X34" s="172">
        <v>3.55</v>
      </c>
      <c r="Y34" s="172">
        <v>4.0199999999999996</v>
      </c>
      <c r="Z34" s="172">
        <v>4.21</v>
      </c>
      <c r="AA34" s="172">
        <v>3.58</v>
      </c>
      <c r="AB34" s="172"/>
    </row>
    <row r="35" spans="1:28" s="122" customFormat="1" ht="11.25">
      <c r="A35" s="119"/>
      <c r="B35" s="220" t="s">
        <v>49</v>
      </c>
      <c r="C35" s="121">
        <v>577</v>
      </c>
      <c r="D35" s="121">
        <v>548</v>
      </c>
      <c r="E35" s="121">
        <v>584</v>
      </c>
      <c r="F35" s="121">
        <v>570</v>
      </c>
      <c r="G35" s="121">
        <v>467</v>
      </c>
      <c r="H35" s="121">
        <v>400</v>
      </c>
      <c r="I35" s="121">
        <v>362</v>
      </c>
      <c r="J35" s="121">
        <v>293</v>
      </c>
      <c r="K35" s="121">
        <v>258</v>
      </c>
      <c r="L35" s="121">
        <v>293</v>
      </c>
      <c r="M35" s="121">
        <v>309</v>
      </c>
      <c r="N35" s="121">
        <v>262</v>
      </c>
      <c r="P35" s="172">
        <v>577</v>
      </c>
      <c r="Q35" s="172">
        <v>548</v>
      </c>
      <c r="R35" s="172">
        <v>584</v>
      </c>
      <c r="S35" s="172">
        <v>570</v>
      </c>
      <c r="T35" s="172">
        <v>467</v>
      </c>
      <c r="U35" s="172">
        <v>400</v>
      </c>
      <c r="V35" s="172">
        <v>362</v>
      </c>
      <c r="W35" s="172">
        <v>293</v>
      </c>
      <c r="X35" s="172">
        <v>258</v>
      </c>
      <c r="Y35" s="172">
        <v>293</v>
      </c>
      <c r="Z35" s="172">
        <v>309</v>
      </c>
      <c r="AA35" s="172">
        <v>262</v>
      </c>
      <c r="AB35" s="172"/>
    </row>
    <row r="36" spans="1:28" s="122" customFormat="1" ht="11.25">
      <c r="A36" s="119"/>
      <c r="B36" s="220" t="s">
        <v>50</v>
      </c>
      <c r="C36" s="121">
        <v>7095</v>
      </c>
      <c r="D36" s="121">
        <v>7152</v>
      </c>
      <c r="E36" s="121">
        <v>7207</v>
      </c>
      <c r="F36" s="121">
        <v>7127</v>
      </c>
      <c r="G36" s="121">
        <v>7130</v>
      </c>
      <c r="H36" s="121">
        <v>7176</v>
      </c>
      <c r="I36" s="121">
        <v>7206</v>
      </c>
      <c r="J36" s="121">
        <v>7246</v>
      </c>
      <c r="K36" s="121">
        <v>7274</v>
      </c>
      <c r="L36" s="121">
        <v>7289</v>
      </c>
      <c r="M36" s="121">
        <v>7339</v>
      </c>
      <c r="N36" s="121">
        <v>7319</v>
      </c>
      <c r="P36" s="588">
        <v>7095</v>
      </c>
      <c r="Q36" s="588">
        <v>7152</v>
      </c>
      <c r="R36" s="588">
        <v>7207</v>
      </c>
      <c r="S36" s="588">
        <v>7127</v>
      </c>
      <c r="T36" s="588">
        <v>7130</v>
      </c>
      <c r="U36" s="588">
        <v>7176</v>
      </c>
      <c r="V36" s="588">
        <v>7206</v>
      </c>
      <c r="W36" s="588">
        <v>7246</v>
      </c>
      <c r="X36" s="588">
        <v>7274</v>
      </c>
      <c r="Y36" s="588">
        <v>7289</v>
      </c>
      <c r="Z36" s="588">
        <v>7339</v>
      </c>
      <c r="AA36" s="588">
        <v>7319</v>
      </c>
      <c r="AB36" s="172"/>
    </row>
    <row r="37" spans="1:28" s="122" customFormat="1" ht="11.25">
      <c r="A37" s="119"/>
      <c r="B37" s="220"/>
      <c r="C37" s="221"/>
      <c r="D37" s="221"/>
      <c r="E37" s="221"/>
      <c r="F37" s="221"/>
      <c r="G37" s="221"/>
      <c r="H37" s="221"/>
      <c r="I37" s="221"/>
      <c r="J37" s="221"/>
      <c r="K37" s="221"/>
      <c r="L37" s="221"/>
      <c r="M37" s="221"/>
      <c r="N37" s="221"/>
      <c r="P37" s="172"/>
      <c r="Q37" s="172"/>
      <c r="R37" s="172"/>
      <c r="S37" s="172"/>
      <c r="T37" s="172"/>
      <c r="U37" s="172"/>
      <c r="V37" s="172"/>
      <c r="W37" s="172"/>
      <c r="X37" s="172"/>
      <c r="Y37" s="172"/>
      <c r="Z37" s="172"/>
      <c r="AA37" s="172"/>
      <c r="AB37" s="172"/>
    </row>
    <row r="38" spans="1:28" s="122" customFormat="1" ht="67.5" customHeight="1">
      <c r="A38" s="550" t="s">
        <v>779</v>
      </c>
      <c r="B38" s="550"/>
      <c r="C38" s="550"/>
      <c r="D38" s="550"/>
      <c r="E38" s="550"/>
      <c r="F38" s="550"/>
      <c r="G38" s="550"/>
      <c r="H38" s="550"/>
      <c r="I38" s="550"/>
      <c r="J38" s="550"/>
      <c r="K38" s="550"/>
      <c r="L38" s="550"/>
      <c r="M38" s="550"/>
      <c r="N38" s="550"/>
      <c r="P38" s="172"/>
      <c r="Q38" s="172"/>
      <c r="R38" s="172"/>
      <c r="S38" s="172"/>
      <c r="T38" s="172"/>
      <c r="U38" s="172"/>
      <c r="V38" s="172"/>
      <c r="W38" s="172"/>
      <c r="X38" s="172"/>
      <c r="Y38" s="172"/>
      <c r="Z38" s="172"/>
      <c r="AA38" s="172"/>
      <c r="AB38" s="172"/>
    </row>
    <row r="39" spans="1:28" ht="40.5" customHeight="1">
      <c r="A39" s="548" t="s">
        <v>780</v>
      </c>
      <c r="B39" s="548"/>
      <c r="C39" s="548"/>
      <c r="D39" s="548"/>
      <c r="E39" s="548"/>
      <c r="F39" s="548"/>
      <c r="G39" s="548"/>
      <c r="H39" s="548"/>
      <c r="I39" s="548"/>
      <c r="J39" s="548"/>
      <c r="K39" s="548"/>
      <c r="L39" s="548"/>
      <c r="M39" s="548"/>
      <c r="N39" s="548"/>
      <c r="O39" s="2"/>
    </row>
    <row r="40" spans="1:28">
      <c r="A40" s="547" t="s">
        <v>777</v>
      </c>
      <c r="B40" s="547"/>
      <c r="C40" s="547"/>
      <c r="D40" s="547"/>
      <c r="E40" s="547"/>
      <c r="F40" s="547"/>
      <c r="G40" s="547"/>
      <c r="H40" s="547"/>
      <c r="I40" s="547"/>
      <c r="J40" s="547"/>
      <c r="K40" s="547"/>
      <c r="L40" s="547"/>
      <c r="M40" s="547"/>
      <c r="N40" s="547"/>
      <c r="O40" s="2"/>
    </row>
    <row r="41" spans="1:28">
      <c r="B41" s="215"/>
      <c r="C41" s="124"/>
      <c r="D41" s="124"/>
      <c r="E41" s="124"/>
      <c r="F41" s="124"/>
      <c r="G41" s="124"/>
      <c r="H41" s="124"/>
      <c r="I41" s="124"/>
      <c r="J41" s="124"/>
      <c r="K41" s="124"/>
      <c r="L41" s="124"/>
      <c r="M41" s="124"/>
      <c r="N41" s="125"/>
    </row>
    <row r="42" spans="1:28" ht="24" customHeight="1">
      <c r="A42" s="312" t="s">
        <v>870</v>
      </c>
      <c r="B42" s="215"/>
      <c r="C42" s="124"/>
      <c r="D42" s="124"/>
      <c r="E42" s="124"/>
      <c r="F42" s="124"/>
      <c r="G42" s="124"/>
      <c r="H42" s="124"/>
      <c r="I42" s="124"/>
      <c r="J42" s="124"/>
      <c r="K42" s="124"/>
      <c r="L42" s="124"/>
      <c r="M42" s="124"/>
      <c r="N42" s="125"/>
    </row>
    <row r="43" spans="1:28" ht="12.75" customHeight="1">
      <c r="A43" s="312"/>
      <c r="B43" s="222"/>
      <c r="C43" s="124"/>
      <c r="D43" s="124"/>
      <c r="E43" s="124"/>
      <c r="F43" s="124"/>
      <c r="G43" s="124"/>
      <c r="H43" s="124"/>
      <c r="I43" s="124"/>
      <c r="J43" s="124"/>
      <c r="K43" s="124"/>
      <c r="L43" s="124"/>
      <c r="M43" s="124"/>
      <c r="N43" s="125"/>
    </row>
    <row r="44" spans="1:28" ht="15.75">
      <c r="A44" s="142" t="s">
        <v>64</v>
      </c>
      <c r="H44" s="65"/>
      <c r="I44" s="65"/>
      <c r="J44" s="65"/>
      <c r="K44" s="65"/>
      <c r="L44" s="65"/>
      <c r="M44" s="65"/>
      <c r="N44" s="369" t="s">
        <v>255</v>
      </c>
    </row>
    <row r="45" spans="1:28">
      <c r="I45" s="315"/>
      <c r="J45" s="315"/>
      <c r="K45" s="315"/>
      <c r="L45" s="65"/>
      <c r="M45" s="65"/>
    </row>
    <row r="46" spans="1:28" ht="28.5" customHeight="1">
      <c r="C46" s="102"/>
      <c r="D46" s="102"/>
      <c r="E46" s="102"/>
      <c r="G46" s="102"/>
      <c r="H46" s="552"/>
      <c r="I46" s="552"/>
      <c r="J46" s="552"/>
      <c r="K46" s="552"/>
      <c r="L46" s="102"/>
      <c r="M46" s="102"/>
      <c r="N46" s="137"/>
    </row>
    <row r="47" spans="1:28" ht="35.1" customHeight="1">
      <c r="B47" s="104"/>
      <c r="C47" s="104"/>
      <c r="D47" s="104"/>
      <c r="E47" s="104"/>
      <c r="F47" s="104"/>
      <c r="G47" s="104"/>
      <c r="H47" s="104"/>
      <c r="I47" s="104"/>
      <c r="J47" s="104"/>
      <c r="K47" s="104"/>
      <c r="L47" s="104"/>
      <c r="M47" s="104"/>
      <c r="N47" s="105"/>
    </row>
    <row r="48" spans="1:28" ht="15">
      <c r="A48" s="106"/>
      <c r="B48" s="210" t="s">
        <v>51</v>
      </c>
      <c r="C48" s="107"/>
      <c r="D48" s="107"/>
      <c r="E48" s="107"/>
      <c r="F48" s="107"/>
      <c r="G48" s="107"/>
      <c r="H48" s="107"/>
      <c r="I48" s="107"/>
      <c r="J48" s="107"/>
      <c r="K48" s="107"/>
      <c r="L48" s="107"/>
      <c r="M48" s="107"/>
      <c r="N48" s="108"/>
    </row>
    <row r="49" spans="1:28" ht="15">
      <c r="A49" s="106"/>
      <c r="B49" s="139"/>
      <c r="C49" s="107"/>
      <c r="D49" s="107"/>
      <c r="E49" s="107"/>
      <c r="F49" s="107"/>
      <c r="G49" s="107"/>
      <c r="H49" s="107"/>
      <c r="I49" s="107"/>
      <c r="J49" s="107"/>
      <c r="K49" s="107"/>
      <c r="L49" s="107"/>
      <c r="M49" s="107"/>
      <c r="N49" s="108"/>
    </row>
    <row r="50" spans="1:28" ht="15">
      <c r="A50" s="106"/>
      <c r="B50" s="212"/>
      <c r="C50" s="107"/>
      <c r="D50" s="107"/>
      <c r="E50" s="107"/>
      <c r="F50" s="107"/>
      <c r="G50" s="107"/>
      <c r="H50" s="107"/>
      <c r="I50" s="107"/>
      <c r="J50" s="107"/>
      <c r="K50" s="107"/>
      <c r="L50" s="107"/>
      <c r="M50" s="107"/>
      <c r="N50" s="108"/>
    </row>
    <row r="51" spans="1:28" ht="15">
      <c r="A51" s="106"/>
      <c r="B51" s="212"/>
      <c r="C51" s="107"/>
      <c r="D51" s="107"/>
      <c r="E51" s="107"/>
      <c r="F51" s="107"/>
      <c r="G51" s="107"/>
      <c r="H51" s="107"/>
      <c r="I51" s="107"/>
      <c r="J51" s="107"/>
      <c r="K51" s="107"/>
      <c r="L51" s="107"/>
      <c r="M51" s="107"/>
      <c r="N51" s="108"/>
    </row>
    <row r="52" spans="1:28" ht="15">
      <c r="A52" s="106"/>
      <c r="B52" s="213"/>
      <c r="C52" s="107"/>
      <c r="D52" s="107"/>
      <c r="E52" s="107"/>
      <c r="F52" s="107"/>
      <c r="G52" s="107"/>
      <c r="H52" s="107"/>
      <c r="I52" s="107"/>
      <c r="J52" s="107"/>
      <c r="K52" s="107"/>
      <c r="L52" s="107"/>
      <c r="M52" s="107"/>
      <c r="N52" s="108"/>
    </row>
    <row r="53" spans="1:28" ht="15">
      <c r="A53" s="106"/>
      <c r="B53" s="211"/>
      <c r="C53" s="107"/>
      <c r="D53" s="107"/>
      <c r="E53" s="107"/>
      <c r="F53" s="107"/>
      <c r="G53" s="107"/>
      <c r="H53" s="107"/>
      <c r="I53" s="107"/>
      <c r="J53" s="107"/>
      <c r="K53" s="107"/>
      <c r="L53" s="107"/>
      <c r="M53" s="107"/>
      <c r="N53" s="108"/>
    </row>
    <row r="54" spans="1:28" ht="15">
      <c r="A54" s="106"/>
      <c r="B54" s="212"/>
      <c r="C54" s="107"/>
      <c r="D54" s="107"/>
      <c r="E54" s="107"/>
      <c r="F54" s="107"/>
      <c r="G54" s="107"/>
      <c r="H54" s="107"/>
      <c r="I54" s="107"/>
      <c r="J54" s="107"/>
      <c r="K54" s="107"/>
      <c r="L54" s="107"/>
      <c r="M54" s="107"/>
      <c r="N54" s="108"/>
    </row>
    <row r="55" spans="1:28" ht="15">
      <c r="A55" s="112"/>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22" customFormat="1" ht="16.5" customHeight="1">
      <c r="A56" s="219" t="str">
        <f>Districts_in_this_Locale!A7</f>
        <v>Locale 15</v>
      </c>
      <c r="B56" s="220"/>
      <c r="C56" s="117">
        <v>32.39</v>
      </c>
      <c r="D56" s="117">
        <v>34.46</v>
      </c>
      <c r="E56" s="117">
        <v>38.270000000000003</v>
      </c>
      <c r="F56" s="117">
        <v>37.9</v>
      </c>
      <c r="G56" s="117">
        <v>40.71</v>
      </c>
      <c r="H56" s="117">
        <v>42.11</v>
      </c>
      <c r="I56" s="117">
        <v>42.46</v>
      </c>
      <c r="J56" s="117">
        <v>42.15</v>
      </c>
      <c r="K56" s="117">
        <v>42.69</v>
      </c>
      <c r="L56" s="117">
        <v>41.21</v>
      </c>
      <c r="M56" s="117">
        <v>39.909999999999997</v>
      </c>
      <c r="N56" s="117">
        <v>41.89</v>
      </c>
      <c r="P56" s="172">
        <v>32.39</v>
      </c>
      <c r="Q56" s="172">
        <v>34.46</v>
      </c>
      <c r="R56" s="172">
        <v>38.270000000000003</v>
      </c>
      <c r="S56" s="172">
        <v>37.9</v>
      </c>
      <c r="T56" s="172">
        <v>40.71</v>
      </c>
      <c r="U56" s="172">
        <v>42.11</v>
      </c>
      <c r="V56" s="172">
        <v>42.46</v>
      </c>
      <c r="W56" s="172">
        <v>42.15</v>
      </c>
      <c r="X56" s="172">
        <v>42.69</v>
      </c>
      <c r="Y56" s="172">
        <v>41.21</v>
      </c>
      <c r="Z56" s="172">
        <v>39.909999999999997</v>
      </c>
      <c r="AA56" s="172">
        <v>41.89</v>
      </c>
      <c r="AB56" s="172"/>
    </row>
    <row r="57" spans="1:28" s="122" customFormat="1" ht="11.25">
      <c r="A57" s="119"/>
      <c r="B57" s="120" t="s">
        <v>65</v>
      </c>
      <c r="C57" s="121">
        <v>1583</v>
      </c>
      <c r="D57" s="121">
        <v>1685</v>
      </c>
      <c r="E57" s="121">
        <v>1885</v>
      </c>
      <c r="F57" s="121">
        <v>1876</v>
      </c>
      <c r="G57" s="121">
        <v>1973</v>
      </c>
      <c r="H57" s="121">
        <v>2066</v>
      </c>
      <c r="I57" s="121">
        <v>2076</v>
      </c>
      <c r="J57" s="121">
        <v>2104</v>
      </c>
      <c r="K57" s="121">
        <v>2130</v>
      </c>
      <c r="L57" s="121">
        <v>2138</v>
      </c>
      <c r="M57" s="121">
        <v>2141</v>
      </c>
      <c r="N57" s="121">
        <v>2306</v>
      </c>
      <c r="P57" s="588">
        <v>1583</v>
      </c>
      <c r="Q57" s="588">
        <v>1685</v>
      </c>
      <c r="R57" s="588">
        <v>1885</v>
      </c>
      <c r="S57" s="588">
        <v>1876</v>
      </c>
      <c r="T57" s="588">
        <v>1973</v>
      </c>
      <c r="U57" s="588">
        <v>2066</v>
      </c>
      <c r="V57" s="588">
        <v>2076</v>
      </c>
      <c r="W57" s="588">
        <v>2104</v>
      </c>
      <c r="X57" s="588">
        <v>2130</v>
      </c>
      <c r="Y57" s="588">
        <v>2138</v>
      </c>
      <c r="Z57" s="588">
        <v>2141</v>
      </c>
      <c r="AA57" s="588">
        <v>2306</v>
      </c>
      <c r="AB57" s="172"/>
    </row>
    <row r="58" spans="1:28" s="122" customFormat="1" ht="11.25">
      <c r="A58" s="119"/>
      <c r="B58" s="120" t="s">
        <v>66</v>
      </c>
      <c r="C58" s="121">
        <v>4887</v>
      </c>
      <c r="D58" s="121">
        <v>4890</v>
      </c>
      <c r="E58" s="121">
        <v>4926</v>
      </c>
      <c r="F58" s="121">
        <v>4950</v>
      </c>
      <c r="G58" s="121">
        <v>4847</v>
      </c>
      <c r="H58" s="121">
        <v>4906</v>
      </c>
      <c r="I58" s="121">
        <v>4889</v>
      </c>
      <c r="J58" s="121">
        <v>4992</v>
      </c>
      <c r="K58" s="121">
        <v>4989</v>
      </c>
      <c r="L58" s="121">
        <v>5188</v>
      </c>
      <c r="M58" s="121">
        <v>5365</v>
      </c>
      <c r="N58" s="121">
        <v>5505</v>
      </c>
      <c r="P58" s="588">
        <v>4887</v>
      </c>
      <c r="Q58" s="588">
        <v>4890</v>
      </c>
      <c r="R58" s="588">
        <v>4926</v>
      </c>
      <c r="S58" s="588">
        <v>4950</v>
      </c>
      <c r="T58" s="588">
        <v>4847</v>
      </c>
      <c r="U58" s="588">
        <v>4906</v>
      </c>
      <c r="V58" s="588">
        <v>4889</v>
      </c>
      <c r="W58" s="588">
        <v>4992</v>
      </c>
      <c r="X58" s="588">
        <v>4989</v>
      </c>
      <c r="Y58" s="588">
        <v>5188</v>
      </c>
      <c r="Z58" s="588">
        <v>5365</v>
      </c>
      <c r="AA58" s="588">
        <v>5505</v>
      </c>
      <c r="AB58" s="172"/>
    </row>
    <row r="59" spans="1:28" s="122" customFormat="1" ht="11.25">
      <c r="A59" s="119"/>
      <c r="B59" s="220"/>
      <c r="C59" s="221"/>
      <c r="D59" s="221"/>
      <c r="E59" s="221"/>
      <c r="F59" s="221"/>
      <c r="G59" s="221"/>
      <c r="H59" s="221"/>
      <c r="I59" s="221"/>
      <c r="J59" s="221"/>
      <c r="K59" s="221"/>
      <c r="L59" s="221"/>
      <c r="M59" s="221"/>
      <c r="N59" s="221"/>
      <c r="P59" s="172"/>
      <c r="Q59" s="172"/>
      <c r="R59" s="172"/>
      <c r="S59" s="172"/>
      <c r="T59" s="172"/>
      <c r="U59" s="172"/>
      <c r="V59" s="172"/>
      <c r="W59" s="172"/>
      <c r="X59" s="172"/>
      <c r="Y59" s="172"/>
      <c r="Z59" s="172"/>
      <c r="AA59" s="172"/>
      <c r="AB59" s="172"/>
    </row>
    <row r="60" spans="1:28" s="122" customFormat="1" ht="48.75" customHeight="1">
      <c r="A60" s="548" t="s">
        <v>781</v>
      </c>
      <c r="B60" s="548"/>
      <c r="C60" s="548"/>
      <c r="D60" s="548"/>
      <c r="E60" s="548"/>
      <c r="F60" s="548"/>
      <c r="G60" s="548"/>
      <c r="H60" s="548"/>
      <c r="I60" s="548"/>
      <c r="J60" s="548"/>
      <c r="K60" s="548"/>
      <c r="L60" s="548"/>
      <c r="M60" s="548"/>
      <c r="N60" s="548"/>
      <c r="P60" s="172"/>
      <c r="Q60" s="172"/>
      <c r="R60" s="172"/>
      <c r="S60" s="172"/>
      <c r="T60" s="172"/>
      <c r="U60" s="172"/>
      <c r="V60" s="172"/>
      <c r="W60" s="172"/>
      <c r="X60" s="172"/>
      <c r="Y60" s="172"/>
      <c r="Z60" s="172"/>
      <c r="AA60" s="172"/>
      <c r="AB60" s="172"/>
    </row>
    <row r="61" spans="1:28" s="122" customFormat="1" ht="27.75" customHeight="1">
      <c r="A61" s="549" t="s">
        <v>782</v>
      </c>
      <c r="B61" s="549"/>
      <c r="C61" s="549"/>
      <c r="D61" s="549"/>
      <c r="E61" s="549"/>
      <c r="F61" s="549"/>
      <c r="G61" s="549"/>
      <c r="H61" s="549"/>
      <c r="I61" s="549"/>
      <c r="J61" s="549"/>
      <c r="K61" s="549"/>
      <c r="L61" s="549"/>
      <c r="M61" s="549"/>
      <c r="N61" s="549"/>
      <c r="P61" s="172"/>
      <c r="Q61" s="172"/>
      <c r="R61" s="172"/>
      <c r="S61" s="172"/>
      <c r="T61" s="172"/>
      <c r="U61" s="172"/>
      <c r="V61" s="172"/>
      <c r="W61" s="172"/>
      <c r="X61" s="172"/>
      <c r="Y61" s="172"/>
      <c r="Z61" s="172"/>
      <c r="AA61" s="172"/>
      <c r="AB61" s="172"/>
    </row>
    <row r="62" spans="1:28" s="122" customFormat="1" ht="11.25">
      <c r="A62" s="119"/>
      <c r="B62" s="220"/>
      <c r="C62" s="221"/>
      <c r="D62" s="221"/>
      <c r="E62" s="221"/>
      <c r="F62" s="221"/>
      <c r="G62" s="221"/>
      <c r="H62" s="221"/>
      <c r="I62" s="221"/>
      <c r="J62" s="221"/>
      <c r="K62" s="221"/>
      <c r="L62" s="221"/>
      <c r="M62" s="221"/>
      <c r="N62" s="221"/>
      <c r="P62" s="172"/>
      <c r="Q62" s="172"/>
      <c r="R62" s="172"/>
      <c r="S62" s="172"/>
      <c r="T62" s="172"/>
      <c r="U62" s="172"/>
      <c r="V62" s="172"/>
      <c r="W62" s="172"/>
      <c r="X62" s="172"/>
      <c r="Y62" s="172"/>
      <c r="Z62" s="172"/>
      <c r="AA62" s="172"/>
      <c r="AB62" s="172"/>
    </row>
    <row r="63" spans="1:28">
      <c r="B63" s="215"/>
      <c r="C63" s="124"/>
      <c r="D63" s="124"/>
      <c r="E63" s="124"/>
      <c r="F63" s="124"/>
      <c r="G63" s="124"/>
      <c r="H63" s="124"/>
      <c r="I63" s="124"/>
      <c r="J63" s="124"/>
      <c r="K63" s="124"/>
      <c r="L63" s="124"/>
      <c r="M63" s="124"/>
      <c r="N63" s="125"/>
    </row>
    <row r="64" spans="1:28">
      <c r="A64" s="312" t="s">
        <v>871</v>
      </c>
      <c r="B64" s="215"/>
      <c r="C64" s="124"/>
      <c r="D64" s="124"/>
      <c r="E64" s="124"/>
      <c r="F64" s="124"/>
      <c r="G64" s="124"/>
      <c r="H64" s="124"/>
      <c r="I64" s="124"/>
      <c r="J64" s="124"/>
      <c r="K64" s="124"/>
      <c r="L64" s="124"/>
      <c r="M64" s="124"/>
      <c r="N64" s="125"/>
    </row>
    <row r="65" spans="1:14" ht="12.75" customHeight="1">
      <c r="A65" s="312"/>
      <c r="B65" s="222"/>
      <c r="C65" s="124"/>
      <c r="D65" s="124"/>
      <c r="E65" s="124"/>
      <c r="F65" s="124"/>
      <c r="G65" s="124"/>
      <c r="H65" s="124"/>
      <c r="I65" s="124"/>
      <c r="J65" s="124"/>
      <c r="K65" s="124"/>
      <c r="L65" s="124"/>
      <c r="M65" s="124"/>
      <c r="N65" s="125"/>
    </row>
    <row r="66" spans="1:14">
      <c r="H66" s="65"/>
      <c r="I66" s="65"/>
      <c r="J66" s="65"/>
      <c r="K66" s="65"/>
      <c r="L66" s="65"/>
      <c r="M66" s="65"/>
    </row>
    <row r="88" spans="8:13">
      <c r="H88" s="65"/>
      <c r="I88" s="65"/>
      <c r="J88" s="65"/>
      <c r="K88" s="65"/>
      <c r="L88" s="65"/>
      <c r="M88" s="65"/>
    </row>
    <row r="110" spans="8:13">
      <c r="H110" s="65"/>
      <c r="I110" s="65"/>
      <c r="J110" s="65"/>
      <c r="K110" s="65"/>
      <c r="L110" s="65"/>
      <c r="M110" s="65"/>
    </row>
  </sheetData>
  <mergeCells count="9">
    <mergeCell ref="A40:N40"/>
    <mergeCell ref="A60:N60"/>
    <mergeCell ref="A61:N61"/>
    <mergeCell ref="A17:N17"/>
    <mergeCell ref="A18:N18"/>
    <mergeCell ref="A19:N19"/>
    <mergeCell ref="A38:N38"/>
    <mergeCell ref="A39:N39"/>
    <mergeCell ref="H46:K46"/>
  </mergeCells>
  <phoneticPr fontId="3" type="noConversion"/>
  <hyperlinks>
    <hyperlink ref="N1" location="StanProfile1" display="Go To Standardized Five-Year Rate indicator Comparison Profile"/>
    <hyperlink ref="N44" location="StanProfile1" display="Go To Standardized Five-Year Rate indicator Comparison Profile"/>
    <hyperlink ref="N22" location="StanProfile1" display="Go To Standardized Five-Year Rate indicator Comparison Profile"/>
    <hyperlink ref="H45:K46" location="pro1_pos2" display="Go To Indicator Comparison Profile"/>
    <hyperlink ref="H23:K23" location="pro1_pos2" display="Go To Indicator Comparison Profile"/>
    <hyperlink ref="H45:K45" location="pro1_pos3" display="Go To Indicator Comparison Profile"/>
  </hyperlinks>
  <pageMargins left="0.5" right="0.5" top="1" bottom="1" header="0.5" footer="0.5"/>
  <pageSetup firstPageNumber="8" orientation="portrait" useFirstPageNumber="1" r:id="rId1"/>
  <headerFooter alignWithMargins="0">
    <oddHeader>&amp;C&amp;"-,Bold"&amp;11Community Domain: Extreme Family Economic Deprivation</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3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8" width="5.5703125" style="181" customWidth="1"/>
    <col min="29" max="29" width="8.85546875" style="181"/>
    <col min="30" max="16384" width="8.85546875" style="1"/>
  </cols>
  <sheetData>
    <row r="1" spans="1:29" ht="15.75">
      <c r="A1" s="100" t="s">
        <v>16</v>
      </c>
      <c r="C1" s="102"/>
      <c r="D1" s="102"/>
      <c r="E1" s="102"/>
      <c r="G1" s="102"/>
      <c r="I1" s="315"/>
      <c r="J1" s="315"/>
      <c r="K1" s="315"/>
      <c r="L1" s="65"/>
      <c r="M1" s="65"/>
      <c r="N1" s="368"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15">
      <c r="A5" s="106"/>
      <c r="B5" s="109"/>
      <c r="C5" s="107"/>
      <c r="D5" s="107"/>
      <c r="E5" s="107"/>
      <c r="F5" s="107"/>
      <c r="G5" s="107"/>
      <c r="H5" s="107"/>
      <c r="I5" s="107"/>
      <c r="J5" s="107"/>
      <c r="K5" s="107"/>
      <c r="L5" s="107"/>
      <c r="M5" s="107"/>
      <c r="N5" s="108"/>
    </row>
    <row r="6" spans="1:29" ht="51" customHeight="1">
      <c r="A6" s="106"/>
      <c r="B6" s="370" t="s">
        <v>51</v>
      </c>
      <c r="C6" s="107"/>
      <c r="D6" s="107"/>
      <c r="E6" s="107"/>
      <c r="F6" s="107"/>
      <c r="G6" s="107"/>
      <c r="H6" s="107"/>
      <c r="I6" s="107"/>
      <c r="J6" s="107"/>
      <c r="K6" s="107"/>
      <c r="L6" s="107"/>
      <c r="M6" s="107"/>
      <c r="N6" s="108"/>
    </row>
    <row r="7" spans="1:29" ht="15">
      <c r="A7" s="106"/>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c r="AC12" s="180"/>
    </row>
    <row r="13" spans="1:29" s="116" customFormat="1" ht="11.25">
      <c r="A13" s="117" t="str">
        <f>Districts_in_this_Locale!A7</f>
        <v>Locale 15</v>
      </c>
      <c r="C13" s="117">
        <v>8.07</v>
      </c>
      <c r="D13" s="117">
        <v>8.33</v>
      </c>
      <c r="E13" s="117">
        <v>12.17</v>
      </c>
      <c r="F13" s="117">
        <v>9.8800000000000008</v>
      </c>
      <c r="G13" s="117">
        <v>12.11</v>
      </c>
      <c r="H13" s="117">
        <v>11.24</v>
      </c>
      <c r="I13" s="117">
        <v>11.72</v>
      </c>
      <c r="J13" s="117">
        <v>11.91</v>
      </c>
      <c r="K13" s="117">
        <v>13.4</v>
      </c>
      <c r="L13" s="117">
        <v>10.83</v>
      </c>
      <c r="M13" s="117">
        <v>12.42</v>
      </c>
      <c r="N13" s="117">
        <v>12.37</v>
      </c>
      <c r="P13" s="407">
        <v>8.07</v>
      </c>
      <c r="Q13" s="407">
        <v>8.33</v>
      </c>
      <c r="R13" s="407">
        <v>12.17</v>
      </c>
      <c r="S13" s="407">
        <v>9.8800000000000008</v>
      </c>
      <c r="T13" s="407">
        <v>12.11</v>
      </c>
      <c r="U13" s="407">
        <v>11.24</v>
      </c>
      <c r="V13" s="407">
        <v>11.72</v>
      </c>
      <c r="W13" s="407">
        <v>11.91</v>
      </c>
      <c r="X13" s="407">
        <v>13.4</v>
      </c>
      <c r="Y13" s="407">
        <v>10.83</v>
      </c>
      <c r="Z13" s="407">
        <v>12.42</v>
      </c>
      <c r="AA13" s="407">
        <v>12.37</v>
      </c>
      <c r="AB13" s="409"/>
      <c r="AC13" s="409"/>
    </row>
    <row r="14" spans="1:29" s="120" customFormat="1" ht="11.25">
      <c r="A14" s="132"/>
      <c r="B14" s="120" t="s">
        <v>52</v>
      </c>
      <c r="C14" s="121">
        <v>18</v>
      </c>
      <c r="D14" s="121">
        <v>22</v>
      </c>
      <c r="E14" s="121">
        <v>28</v>
      </c>
      <c r="F14" s="121">
        <v>25</v>
      </c>
      <c r="G14" s="121">
        <v>31</v>
      </c>
      <c r="H14" s="121">
        <v>30</v>
      </c>
      <c r="I14" s="121">
        <v>30</v>
      </c>
      <c r="J14" s="121">
        <v>33</v>
      </c>
      <c r="K14" s="121">
        <v>41</v>
      </c>
      <c r="L14" s="121">
        <v>30</v>
      </c>
      <c r="M14" s="121">
        <v>38</v>
      </c>
      <c r="N14" s="121">
        <v>36</v>
      </c>
      <c r="P14" s="408">
        <v>18</v>
      </c>
      <c r="Q14" s="408">
        <v>22</v>
      </c>
      <c r="R14" s="408">
        <v>28</v>
      </c>
      <c r="S14" s="408">
        <v>25</v>
      </c>
      <c r="T14" s="408">
        <v>31</v>
      </c>
      <c r="U14" s="408">
        <v>30</v>
      </c>
      <c r="V14" s="408">
        <v>30</v>
      </c>
      <c r="W14" s="408">
        <v>33</v>
      </c>
      <c r="X14" s="408">
        <v>41</v>
      </c>
      <c r="Y14" s="408">
        <v>30</v>
      </c>
      <c r="Z14" s="408">
        <v>38</v>
      </c>
      <c r="AA14" s="408">
        <v>36</v>
      </c>
      <c r="AB14" s="408"/>
      <c r="AC14" s="408"/>
    </row>
    <row r="15" spans="1:29" s="120" customFormat="1" ht="11.25">
      <c r="A15" s="132"/>
      <c r="B15" s="120" t="s">
        <v>53</v>
      </c>
      <c r="C15" s="121">
        <v>223</v>
      </c>
      <c r="D15" s="121">
        <v>264</v>
      </c>
      <c r="E15" s="121">
        <v>230</v>
      </c>
      <c r="F15" s="121">
        <v>253</v>
      </c>
      <c r="G15" s="121">
        <v>256</v>
      </c>
      <c r="H15" s="121">
        <v>267</v>
      </c>
      <c r="I15" s="121">
        <v>256</v>
      </c>
      <c r="J15" s="121">
        <v>277</v>
      </c>
      <c r="K15" s="121">
        <v>306</v>
      </c>
      <c r="L15" s="121">
        <v>277</v>
      </c>
      <c r="M15" s="121">
        <v>306</v>
      </c>
      <c r="N15" s="121">
        <v>291</v>
      </c>
      <c r="P15" s="408">
        <v>223</v>
      </c>
      <c r="Q15" s="408">
        <v>264</v>
      </c>
      <c r="R15" s="408">
        <v>230</v>
      </c>
      <c r="S15" s="408">
        <v>253</v>
      </c>
      <c r="T15" s="408">
        <v>256</v>
      </c>
      <c r="U15" s="408">
        <v>267</v>
      </c>
      <c r="V15" s="408">
        <v>256</v>
      </c>
      <c r="W15" s="408">
        <v>277</v>
      </c>
      <c r="X15" s="408">
        <v>306</v>
      </c>
      <c r="Y15" s="408">
        <v>277</v>
      </c>
      <c r="Z15" s="408">
        <v>306</v>
      </c>
      <c r="AA15" s="408">
        <v>291</v>
      </c>
      <c r="AB15" s="408"/>
      <c r="AC15" s="408"/>
    </row>
    <row r="16" spans="1:29" s="120" customFormat="1" ht="11.25">
      <c r="A16" s="132"/>
      <c r="C16" s="208"/>
      <c r="D16" s="208"/>
      <c r="E16" s="208"/>
      <c r="F16" s="208"/>
      <c r="G16" s="208"/>
      <c r="H16" s="208"/>
      <c r="I16" s="208"/>
      <c r="J16" s="208"/>
      <c r="K16" s="208"/>
      <c r="L16" s="208"/>
      <c r="M16" s="208"/>
      <c r="N16" s="208"/>
      <c r="P16" s="408"/>
      <c r="Q16" s="408"/>
      <c r="R16" s="408"/>
      <c r="S16" s="408"/>
      <c r="T16" s="408"/>
      <c r="U16" s="408"/>
      <c r="V16" s="408"/>
      <c r="W16" s="408"/>
      <c r="X16" s="408"/>
      <c r="Y16" s="408"/>
      <c r="Z16" s="408"/>
      <c r="AA16" s="408"/>
      <c r="AB16" s="408"/>
      <c r="AC16" s="408"/>
    </row>
    <row r="17" spans="1:14">
      <c r="C17" s="124"/>
      <c r="D17" s="124"/>
      <c r="E17" s="124"/>
      <c r="F17" s="124"/>
      <c r="G17" s="124"/>
      <c r="H17" s="124"/>
      <c r="I17" s="124"/>
      <c r="J17" s="124"/>
      <c r="K17" s="124"/>
      <c r="L17" s="124"/>
      <c r="M17" s="124"/>
      <c r="N17" s="125"/>
    </row>
    <row r="18" spans="1:14">
      <c r="C18" s="124"/>
      <c r="D18" s="124"/>
      <c r="E18" s="124"/>
      <c r="F18" s="124"/>
      <c r="G18" s="124"/>
      <c r="H18" s="124"/>
      <c r="I18" s="124"/>
      <c r="J18" s="124"/>
      <c r="K18" s="124"/>
      <c r="L18" s="124"/>
      <c r="M18" s="124"/>
      <c r="N18" s="125"/>
    </row>
    <row r="19" spans="1:14" ht="83.45" customHeight="1">
      <c r="C19" s="124"/>
      <c r="D19" s="124"/>
      <c r="E19" s="124"/>
      <c r="F19" s="124"/>
      <c r="G19" s="124"/>
      <c r="H19" s="124"/>
      <c r="I19" s="124"/>
      <c r="J19" s="124"/>
      <c r="K19" s="124"/>
      <c r="L19" s="124"/>
      <c r="M19" s="124"/>
      <c r="N19" s="125"/>
    </row>
    <row r="20" spans="1:14" ht="18" customHeight="1">
      <c r="A20" s="65" t="s">
        <v>872</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830</v>
      </c>
      <c r="C22" s="102"/>
      <c r="D22" s="102"/>
      <c r="E22" s="102"/>
      <c r="G22" s="102"/>
      <c r="H22" s="127"/>
      <c r="I22" s="127"/>
      <c r="J22" s="127"/>
      <c r="K22" s="127"/>
      <c r="L22" s="127"/>
      <c r="M22" s="127"/>
      <c r="N22" s="368" t="s">
        <v>255</v>
      </c>
    </row>
    <row r="23" spans="1:14" ht="15.75">
      <c r="B23" s="103"/>
      <c r="C23" s="104"/>
      <c r="D23" s="104"/>
      <c r="E23" s="104"/>
      <c r="F23" s="104"/>
      <c r="G23" s="104"/>
      <c r="I23" s="315"/>
      <c r="J23" s="315"/>
      <c r="K23" s="315"/>
      <c r="L23" s="65"/>
      <c r="M23" s="65"/>
    </row>
    <row r="24" spans="1:14" ht="15">
      <c r="A24" s="106"/>
      <c r="C24" s="107"/>
      <c r="D24" s="107"/>
      <c r="E24" s="107"/>
      <c r="F24" s="107"/>
      <c r="G24" s="107"/>
      <c r="H24" s="107"/>
      <c r="I24" s="107"/>
      <c r="J24" s="107"/>
      <c r="K24" s="107"/>
      <c r="L24" s="107"/>
      <c r="M24" s="107"/>
      <c r="N24" s="108"/>
    </row>
    <row r="25" spans="1:14" ht="62.1" customHeight="1">
      <c r="A25" s="106"/>
      <c r="C25" s="107"/>
      <c r="D25" s="107"/>
      <c r="E25" s="107"/>
      <c r="F25" s="107"/>
      <c r="G25" s="107"/>
      <c r="H25" s="107"/>
      <c r="I25" s="107"/>
      <c r="J25" s="107"/>
      <c r="K25" s="107"/>
      <c r="L25" s="107"/>
      <c r="M25" s="107"/>
      <c r="N25" s="108"/>
    </row>
    <row r="26" spans="1:14" ht="15">
      <c r="A26" s="106"/>
      <c r="B26" s="110" t="s">
        <v>45</v>
      </c>
      <c r="C26" s="107"/>
      <c r="D26" s="107"/>
      <c r="E26" s="107"/>
      <c r="F26" s="107"/>
      <c r="G26" s="107"/>
      <c r="H26" s="107"/>
      <c r="I26" s="107"/>
      <c r="J26" s="107"/>
      <c r="K26" s="107"/>
      <c r="L26" s="107"/>
      <c r="M26" s="107"/>
      <c r="N26" s="108"/>
    </row>
    <row r="27" spans="1:14" ht="15">
      <c r="A27" s="106"/>
      <c r="B27" s="139">
        <v>1000</v>
      </c>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C29" s="107"/>
      <c r="D29" s="107"/>
      <c r="E29" s="107"/>
      <c r="F29" s="107"/>
      <c r="G29" s="107"/>
      <c r="H29" s="107"/>
      <c r="I29" s="107"/>
      <c r="J29" s="107"/>
      <c r="K29" s="107"/>
      <c r="L29" s="107"/>
      <c r="M29" s="107"/>
      <c r="N29" s="108"/>
    </row>
    <row r="30" spans="1:14" ht="15">
      <c r="A30" s="106"/>
      <c r="B30" s="111"/>
      <c r="C30" s="107"/>
      <c r="D30" s="107"/>
      <c r="E30" s="107"/>
      <c r="F30" s="107"/>
      <c r="G30" s="107"/>
      <c r="H30" s="107"/>
      <c r="I30" s="107"/>
      <c r="J30" s="107"/>
      <c r="K30" s="107"/>
      <c r="L30" s="107"/>
      <c r="M30" s="107"/>
      <c r="N30" s="108"/>
    </row>
    <row r="31" spans="1:14" ht="26.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9" ht="15">
      <c r="A33" s="112"/>
      <c r="B33" s="113"/>
      <c r="C33" s="114">
        <v>2007</v>
      </c>
      <c r="D33" s="114">
        <v>2008</v>
      </c>
      <c r="E33" s="114">
        <v>2009</v>
      </c>
      <c r="F33" s="114">
        <v>2010</v>
      </c>
      <c r="G33" s="114">
        <v>2011</v>
      </c>
      <c r="H33" s="114">
        <v>2012</v>
      </c>
      <c r="I33" s="114">
        <v>2013</v>
      </c>
      <c r="J33" s="114">
        <v>2014</v>
      </c>
      <c r="K33" s="114">
        <v>2015</v>
      </c>
      <c r="L33" s="114">
        <v>2016</v>
      </c>
      <c r="M33" s="114">
        <v>2017</v>
      </c>
      <c r="N33" s="114">
        <v>2018</v>
      </c>
      <c r="P33" s="181">
        <v>2007</v>
      </c>
      <c r="Q33" s="181">
        <v>2008</v>
      </c>
      <c r="R33" s="181">
        <v>2009</v>
      </c>
      <c r="S33" s="181">
        <v>2010</v>
      </c>
      <c r="T33" s="181">
        <v>2011</v>
      </c>
      <c r="U33" s="181">
        <v>2012</v>
      </c>
      <c r="V33" s="181">
        <v>2013</v>
      </c>
      <c r="W33" s="181">
        <v>2014</v>
      </c>
      <c r="X33" s="181">
        <v>2015</v>
      </c>
      <c r="Y33" s="181">
        <v>2016</v>
      </c>
      <c r="Z33" s="181">
        <v>2017</v>
      </c>
      <c r="AA33" s="181">
        <v>2018</v>
      </c>
    </row>
    <row r="34" spans="1:29" s="118" customFormat="1" ht="11.25">
      <c r="A34" s="115" t="str">
        <f>A13</f>
        <v>Locale 15</v>
      </c>
      <c r="B34" s="116"/>
      <c r="C34" s="117">
        <v>8.2899999999999991</v>
      </c>
      <c r="D34" s="117">
        <v>10.43</v>
      </c>
      <c r="E34" s="117">
        <v>10.47</v>
      </c>
      <c r="F34" s="117">
        <v>9.33</v>
      </c>
      <c r="G34" s="117">
        <v>9.81</v>
      </c>
      <c r="H34" s="117">
        <v>8.59</v>
      </c>
      <c r="I34" s="117">
        <v>7.82</v>
      </c>
      <c r="J34" s="117">
        <v>8.02</v>
      </c>
      <c r="K34" s="117">
        <v>9.5299999999999994</v>
      </c>
      <c r="L34" s="117">
        <v>11.64</v>
      </c>
      <c r="M34" s="117">
        <v>12.07</v>
      </c>
      <c r="N34" s="117">
        <v>11.49</v>
      </c>
      <c r="P34" s="407">
        <v>8.2899999999999991</v>
      </c>
      <c r="Q34" s="407">
        <v>10.43</v>
      </c>
      <c r="R34" s="407">
        <v>10.47</v>
      </c>
      <c r="S34" s="407">
        <v>9.33</v>
      </c>
      <c r="T34" s="407">
        <v>9.81</v>
      </c>
      <c r="U34" s="407">
        <v>8.59</v>
      </c>
      <c r="V34" s="407">
        <v>7.82</v>
      </c>
      <c r="W34" s="407">
        <v>8.02</v>
      </c>
      <c r="X34" s="407">
        <v>9.5299999999999994</v>
      </c>
      <c r="Y34" s="407">
        <v>11.64</v>
      </c>
      <c r="Z34" s="407">
        <v>12.07</v>
      </c>
      <c r="AA34" s="407">
        <v>11.49</v>
      </c>
      <c r="AB34" s="176"/>
      <c r="AC34" s="176"/>
    </row>
    <row r="35" spans="1:29" s="120" customFormat="1" ht="11.25">
      <c r="A35" s="132"/>
      <c r="B35" s="120" t="s">
        <v>55</v>
      </c>
      <c r="C35" s="121">
        <v>168</v>
      </c>
      <c r="D35" s="121">
        <v>216</v>
      </c>
      <c r="E35" s="121">
        <v>221</v>
      </c>
      <c r="F35" s="121">
        <v>201</v>
      </c>
      <c r="G35" s="121">
        <v>213</v>
      </c>
      <c r="H35" s="121">
        <v>188</v>
      </c>
      <c r="I35" s="121">
        <v>173</v>
      </c>
      <c r="J35" s="121">
        <v>178</v>
      </c>
      <c r="K35" s="121">
        <v>212</v>
      </c>
      <c r="L35" s="121">
        <v>258</v>
      </c>
      <c r="M35" s="121">
        <v>270</v>
      </c>
      <c r="N35" s="121">
        <v>259</v>
      </c>
      <c r="P35" s="408">
        <v>168</v>
      </c>
      <c r="Q35" s="408">
        <v>216</v>
      </c>
      <c r="R35" s="408">
        <v>221</v>
      </c>
      <c r="S35" s="408">
        <v>201</v>
      </c>
      <c r="T35" s="408">
        <v>213</v>
      </c>
      <c r="U35" s="408">
        <v>188</v>
      </c>
      <c r="V35" s="408">
        <v>173</v>
      </c>
      <c r="W35" s="408">
        <v>178</v>
      </c>
      <c r="X35" s="408">
        <v>212</v>
      </c>
      <c r="Y35" s="408">
        <v>258</v>
      </c>
      <c r="Z35" s="408">
        <v>270</v>
      </c>
      <c r="AA35" s="408">
        <v>259</v>
      </c>
      <c r="AB35" s="408"/>
      <c r="AC35" s="408"/>
    </row>
    <row r="36" spans="1:29" s="120" customFormat="1" ht="11.25">
      <c r="A36" s="132"/>
      <c r="B36" s="120" t="s">
        <v>56</v>
      </c>
      <c r="C36" s="121">
        <v>20276</v>
      </c>
      <c r="D36" s="121">
        <v>20719</v>
      </c>
      <c r="E36" s="121">
        <v>21118</v>
      </c>
      <c r="F36" s="121">
        <v>21550</v>
      </c>
      <c r="G36" s="121">
        <v>21719</v>
      </c>
      <c r="H36" s="121">
        <v>21893</v>
      </c>
      <c r="I36" s="121">
        <v>22109</v>
      </c>
      <c r="J36" s="121">
        <v>22199</v>
      </c>
      <c r="K36" s="121">
        <v>22257</v>
      </c>
      <c r="L36" s="121">
        <v>22160</v>
      </c>
      <c r="M36" s="121">
        <v>22363</v>
      </c>
      <c r="N36" s="121">
        <v>22535</v>
      </c>
      <c r="P36" s="589">
        <v>20276</v>
      </c>
      <c r="Q36" s="589">
        <v>20719</v>
      </c>
      <c r="R36" s="589">
        <v>21118</v>
      </c>
      <c r="S36" s="589">
        <v>21550</v>
      </c>
      <c r="T36" s="589">
        <v>21719</v>
      </c>
      <c r="U36" s="589">
        <v>21893</v>
      </c>
      <c r="V36" s="589">
        <v>22109</v>
      </c>
      <c r="W36" s="589">
        <v>22199</v>
      </c>
      <c r="X36" s="589">
        <v>22257</v>
      </c>
      <c r="Y36" s="589">
        <v>22160</v>
      </c>
      <c r="Z36" s="589">
        <v>22363</v>
      </c>
      <c r="AA36" s="589">
        <v>22535</v>
      </c>
      <c r="AB36" s="408"/>
      <c r="AC36" s="408"/>
    </row>
    <row r="37" spans="1:29" s="120" customFormat="1" ht="11.25">
      <c r="A37" s="132"/>
      <c r="C37" s="208"/>
      <c r="D37" s="208"/>
      <c r="E37" s="208"/>
      <c r="F37" s="208"/>
      <c r="G37" s="208"/>
      <c r="H37" s="208"/>
      <c r="I37" s="208"/>
      <c r="J37" s="208"/>
      <c r="K37" s="208"/>
      <c r="L37" s="208"/>
      <c r="M37" s="208"/>
      <c r="N37" s="208"/>
      <c r="P37" s="408"/>
      <c r="Q37" s="408"/>
      <c r="R37" s="408"/>
      <c r="S37" s="408"/>
      <c r="T37" s="408"/>
      <c r="U37" s="408"/>
      <c r="V37" s="408"/>
      <c r="W37" s="408"/>
      <c r="X37" s="408"/>
      <c r="Y37" s="408"/>
      <c r="Z37" s="408"/>
      <c r="AA37" s="408"/>
      <c r="AB37" s="408"/>
      <c r="AC37" s="408"/>
    </row>
    <row r="38" spans="1:29">
      <c r="B38" s="101" t="s">
        <v>57</v>
      </c>
      <c r="C38" s="124"/>
      <c r="D38" s="124"/>
      <c r="E38" s="124"/>
      <c r="F38" s="124"/>
      <c r="G38" s="124"/>
      <c r="H38" s="124"/>
      <c r="I38" s="124"/>
      <c r="J38" s="124"/>
      <c r="K38" s="124"/>
      <c r="L38" s="124"/>
      <c r="M38" s="124"/>
      <c r="N38" s="125"/>
    </row>
    <row r="39" spans="1:29" ht="20.25" customHeight="1">
      <c r="C39" s="124"/>
      <c r="D39" s="124"/>
      <c r="E39" s="124"/>
      <c r="F39" s="124"/>
      <c r="G39" s="124"/>
      <c r="H39" s="124"/>
      <c r="I39" s="124"/>
      <c r="J39" s="124"/>
      <c r="K39" s="124"/>
      <c r="L39" s="124"/>
      <c r="M39" s="124"/>
      <c r="N39" s="125"/>
    </row>
    <row r="40" spans="1:29" ht="56.45" customHeight="1">
      <c r="C40" s="124"/>
      <c r="D40" s="124"/>
      <c r="E40" s="124"/>
      <c r="F40" s="124"/>
      <c r="G40" s="124"/>
      <c r="H40" s="124"/>
      <c r="I40" s="124"/>
      <c r="J40" s="124"/>
      <c r="K40" s="124"/>
      <c r="L40" s="124"/>
      <c r="M40" s="124"/>
      <c r="N40" s="125"/>
    </row>
    <row r="41" spans="1:29">
      <c r="C41" s="124"/>
      <c r="D41" s="124"/>
      <c r="E41" s="124"/>
      <c r="F41" s="124"/>
      <c r="G41" s="124"/>
      <c r="H41" s="124"/>
      <c r="I41" s="124"/>
      <c r="J41" s="124"/>
      <c r="K41" s="124"/>
      <c r="L41" s="124"/>
      <c r="M41" s="124"/>
      <c r="N41" s="125"/>
    </row>
    <row r="42" spans="1:29" ht="45" customHeight="1">
      <c r="A42" s="65" t="s">
        <v>873</v>
      </c>
      <c r="C42" s="124"/>
      <c r="D42" s="124"/>
      <c r="E42" s="124"/>
      <c r="F42" s="124"/>
      <c r="G42" s="124"/>
      <c r="H42" s="124"/>
      <c r="I42" s="124"/>
      <c r="J42" s="124"/>
      <c r="K42" s="124"/>
      <c r="L42" s="124"/>
      <c r="M42" s="124"/>
      <c r="N42" s="125"/>
    </row>
    <row r="43" spans="1:29" ht="12.75" customHeight="1">
      <c r="B43" s="126"/>
      <c r="C43" s="124"/>
      <c r="D43" s="124"/>
      <c r="E43" s="124"/>
      <c r="F43" s="124"/>
      <c r="G43" s="124"/>
      <c r="H43" s="124"/>
      <c r="I43" s="124"/>
      <c r="J43" s="124"/>
      <c r="K43" s="124"/>
      <c r="L43" s="124"/>
      <c r="M43" s="124"/>
      <c r="N43" s="125"/>
    </row>
    <row r="44" spans="1:29" ht="15.75">
      <c r="A44" s="100" t="s">
        <v>58</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58.5" customHeight="1">
      <c r="A49" s="106"/>
      <c r="B49" s="110" t="s">
        <v>45</v>
      </c>
      <c r="C49" s="107"/>
      <c r="D49" s="107"/>
      <c r="E49" s="107"/>
      <c r="F49" s="107"/>
      <c r="G49" s="107"/>
      <c r="H49" s="107"/>
      <c r="I49" s="107"/>
      <c r="J49" s="107"/>
      <c r="K49" s="107"/>
      <c r="L49" s="107"/>
      <c r="M49" s="107"/>
      <c r="N49" s="108"/>
    </row>
    <row r="50" spans="1:29" ht="15">
      <c r="A50" s="106"/>
      <c r="B50" s="139">
        <v>1000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B52" s="111"/>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c r="AC56" s="176"/>
    </row>
    <row r="57" spans="1:29" s="120" customFormat="1" ht="11.25">
      <c r="A57" s="132"/>
      <c r="B57" s="120" t="s">
        <v>59</v>
      </c>
      <c r="C57" s="121">
        <v>127</v>
      </c>
      <c r="D57" s="121">
        <v>145</v>
      </c>
      <c r="E57" s="121">
        <v>99</v>
      </c>
      <c r="F57" s="121">
        <v>101</v>
      </c>
      <c r="G57" s="121">
        <v>52</v>
      </c>
      <c r="H57" s="121">
        <v>71</v>
      </c>
      <c r="I57" s="121">
        <v>83</v>
      </c>
      <c r="J57" s="121">
        <v>99</v>
      </c>
      <c r="K57" s="121">
        <v>88</v>
      </c>
      <c r="L57" s="121">
        <v>87</v>
      </c>
      <c r="M57" s="121">
        <v>87</v>
      </c>
      <c r="N57" s="121">
        <v>56</v>
      </c>
      <c r="P57" s="408">
        <v>127</v>
      </c>
      <c r="Q57" s="408">
        <v>145</v>
      </c>
      <c r="R57" s="408">
        <v>99</v>
      </c>
      <c r="S57" s="408">
        <v>101</v>
      </c>
      <c r="T57" s="408">
        <v>52</v>
      </c>
      <c r="U57" s="408">
        <v>71</v>
      </c>
      <c r="V57" s="408">
        <v>83</v>
      </c>
      <c r="W57" s="408">
        <v>99</v>
      </c>
      <c r="X57" s="408">
        <v>88</v>
      </c>
      <c r="Y57" s="408">
        <v>87</v>
      </c>
      <c r="Z57" s="408">
        <v>87</v>
      </c>
      <c r="AA57" s="408">
        <v>56</v>
      </c>
      <c r="AB57" s="408"/>
      <c r="AC57" s="408"/>
    </row>
    <row r="58" spans="1:29" s="120" customFormat="1" ht="11.25">
      <c r="A58" s="132"/>
      <c r="B58" s="120" t="s">
        <v>363</v>
      </c>
      <c r="C58" s="121">
        <v>20605</v>
      </c>
      <c r="D58" s="121">
        <v>21005</v>
      </c>
      <c r="E58" s="121">
        <v>21456</v>
      </c>
      <c r="F58" s="121">
        <v>18666</v>
      </c>
      <c r="G58" s="121">
        <v>21801</v>
      </c>
      <c r="H58" s="121">
        <v>22017</v>
      </c>
      <c r="I58" s="121">
        <v>22108</v>
      </c>
      <c r="J58" s="121">
        <v>22166</v>
      </c>
      <c r="K58" s="121">
        <v>22069</v>
      </c>
      <c r="L58" s="121">
        <v>22258</v>
      </c>
      <c r="M58" s="121">
        <v>22430</v>
      </c>
      <c r="N58" s="121">
        <v>22572</v>
      </c>
      <c r="P58" s="589">
        <v>20605</v>
      </c>
      <c r="Q58" s="589">
        <v>21005</v>
      </c>
      <c r="R58" s="589">
        <v>21456</v>
      </c>
      <c r="S58" s="589">
        <v>18666</v>
      </c>
      <c r="T58" s="589">
        <v>21801</v>
      </c>
      <c r="U58" s="589">
        <v>22017</v>
      </c>
      <c r="V58" s="589">
        <v>22108</v>
      </c>
      <c r="W58" s="589">
        <v>22166</v>
      </c>
      <c r="X58" s="589">
        <v>22069</v>
      </c>
      <c r="Y58" s="589">
        <v>22258</v>
      </c>
      <c r="Z58" s="589">
        <v>22430</v>
      </c>
      <c r="AA58" s="589">
        <v>22572</v>
      </c>
      <c r="AB58" s="408"/>
      <c r="AC58" s="408"/>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c r="C60" s="124"/>
      <c r="D60" s="124"/>
      <c r="E60" s="124"/>
      <c r="F60" s="124"/>
      <c r="G60" s="124"/>
      <c r="H60" s="124"/>
      <c r="I60" s="124"/>
      <c r="J60" s="124"/>
      <c r="K60" s="124"/>
      <c r="L60" s="124"/>
      <c r="M60" s="124"/>
      <c r="N60" s="125"/>
    </row>
    <row r="61" spans="1:29" ht="143.1" customHeight="1">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ht="41.25" customHeight="1">
      <c r="A64" s="65" t="s">
        <v>875</v>
      </c>
      <c r="C64" s="124"/>
      <c r="D64" s="124"/>
      <c r="E64" s="124"/>
      <c r="F64" s="124"/>
      <c r="G64" s="124"/>
      <c r="H64" s="124"/>
      <c r="I64" s="124"/>
      <c r="J64" s="124"/>
      <c r="K64" s="124"/>
      <c r="L64" s="124"/>
      <c r="M64" s="124"/>
      <c r="N64" s="125"/>
    </row>
    <row r="65" spans="1:29">
      <c r="B65" s="126"/>
      <c r="C65" s="124"/>
      <c r="D65" s="124"/>
      <c r="E65" s="124"/>
      <c r="F65" s="124"/>
      <c r="G65" s="124"/>
      <c r="H65" s="124"/>
      <c r="I65" s="124"/>
      <c r="J65" s="124"/>
      <c r="K65" s="124"/>
      <c r="L65" s="124"/>
      <c r="M65" s="124"/>
      <c r="N65" s="125"/>
    </row>
    <row r="66" spans="1:29" ht="15.75">
      <c r="A66" s="100" t="s">
        <v>60</v>
      </c>
      <c r="C66" s="102"/>
      <c r="D66" s="102"/>
      <c r="E66" s="102"/>
      <c r="G66" s="102"/>
      <c r="I66" s="315"/>
      <c r="J66" s="315"/>
      <c r="K66" s="315"/>
      <c r="L66" s="65"/>
      <c r="M66" s="65"/>
      <c r="N66" s="369" t="s">
        <v>255</v>
      </c>
    </row>
    <row r="67" spans="1:29" ht="15.75">
      <c r="B67" s="103"/>
      <c r="C67" s="104"/>
      <c r="D67" s="104"/>
      <c r="E67" s="104"/>
      <c r="F67" s="104"/>
      <c r="G67" s="104"/>
      <c r="H67" s="104"/>
      <c r="I67" s="104"/>
      <c r="J67" s="104"/>
      <c r="K67" s="104"/>
      <c r="L67" s="104"/>
      <c r="M67" s="104"/>
      <c r="N67" s="105"/>
    </row>
    <row r="68" spans="1:29" ht="50.45" customHeight="1">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10" t="s">
        <v>45</v>
      </c>
      <c r="C70" s="107"/>
      <c r="D70" s="107"/>
      <c r="E70" s="107"/>
      <c r="F70" s="107"/>
      <c r="G70" s="107"/>
      <c r="H70" s="107"/>
      <c r="I70" s="107"/>
      <c r="J70" s="107"/>
      <c r="K70" s="107"/>
      <c r="L70" s="107"/>
      <c r="M70" s="107"/>
      <c r="N70" s="108"/>
    </row>
    <row r="71" spans="1:29" ht="15">
      <c r="A71" s="106"/>
      <c r="B71" s="139">
        <v>1000</v>
      </c>
      <c r="C71" s="107"/>
      <c r="D71" s="107"/>
      <c r="E71" s="107"/>
      <c r="F71" s="107"/>
      <c r="G71" s="107"/>
      <c r="H71" s="107"/>
      <c r="I71" s="107"/>
      <c r="J71" s="107"/>
      <c r="K71" s="107"/>
      <c r="L71" s="107"/>
      <c r="M71" s="107"/>
      <c r="N71" s="108"/>
    </row>
    <row r="72" spans="1:29" ht="27.6" customHeight="1">
      <c r="A72" s="106"/>
      <c r="C72" s="107"/>
      <c r="D72" s="107"/>
      <c r="E72" s="107"/>
      <c r="F72" s="107"/>
      <c r="G72" s="107"/>
      <c r="H72" s="107"/>
      <c r="I72" s="107"/>
      <c r="J72" s="107"/>
      <c r="K72" s="107"/>
      <c r="L72" s="107"/>
      <c r="M72" s="107"/>
      <c r="N72" s="108"/>
    </row>
    <row r="73" spans="1:29" ht="15">
      <c r="A73" s="106"/>
      <c r="C73" s="107"/>
      <c r="D73" s="107"/>
      <c r="E73" s="107"/>
      <c r="F73" s="107"/>
      <c r="G73" s="107"/>
      <c r="H73" s="107"/>
      <c r="I73" s="107"/>
      <c r="J73" s="107"/>
      <c r="K73" s="107"/>
      <c r="L73" s="107"/>
      <c r="M73" s="107"/>
      <c r="N73" s="108"/>
    </row>
    <row r="74" spans="1:29" ht="15">
      <c r="A74" s="106"/>
      <c r="B74" s="111"/>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407">
        <v>2008</v>
      </c>
      <c r="Q77" s="407">
        <v>2009</v>
      </c>
      <c r="R77" s="407">
        <v>2010</v>
      </c>
      <c r="S77" s="407">
        <v>2011</v>
      </c>
      <c r="T77" s="407">
        <v>2012</v>
      </c>
      <c r="U77" s="407">
        <v>2013</v>
      </c>
      <c r="V77" s="407">
        <v>2014</v>
      </c>
      <c r="W77" s="407">
        <v>2015</v>
      </c>
      <c r="X77" s="407">
        <v>2016</v>
      </c>
      <c r="Y77" s="407">
        <v>2017</v>
      </c>
      <c r="Z77" s="407">
        <v>2018</v>
      </c>
      <c r="AA77" s="407">
        <v>2019</v>
      </c>
    </row>
    <row r="78" spans="1:29" s="118" customFormat="1" ht="11.25">
      <c r="A78" s="115" t="str">
        <f>A13</f>
        <v>Locale 15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c r="AC78" s="176"/>
    </row>
    <row r="79" spans="1:29" s="122" customFormat="1" ht="11.25">
      <c r="A79" s="119"/>
      <c r="B79" s="120" t="s">
        <v>59</v>
      </c>
      <c r="C79" s="121">
        <v>78</v>
      </c>
      <c r="D79" s="121">
        <v>71</v>
      </c>
      <c r="E79" s="121">
        <v>65</v>
      </c>
      <c r="F79" s="121">
        <v>50</v>
      </c>
      <c r="G79" s="121">
        <v>33</v>
      </c>
      <c r="H79" s="121">
        <v>55</v>
      </c>
      <c r="I79" s="121">
        <v>45</v>
      </c>
      <c r="J79" s="121">
        <v>59</v>
      </c>
      <c r="K79" s="121">
        <v>64</v>
      </c>
      <c r="L79" s="121">
        <v>70</v>
      </c>
      <c r="M79" s="121">
        <v>68</v>
      </c>
      <c r="N79" s="121">
        <v>46</v>
      </c>
      <c r="P79" s="172">
        <v>78</v>
      </c>
      <c r="Q79" s="172">
        <v>71</v>
      </c>
      <c r="R79" s="172">
        <v>65</v>
      </c>
      <c r="S79" s="172">
        <v>50</v>
      </c>
      <c r="T79" s="172">
        <v>33</v>
      </c>
      <c r="U79" s="172">
        <v>55</v>
      </c>
      <c r="V79" s="172">
        <v>45</v>
      </c>
      <c r="W79" s="172">
        <v>59</v>
      </c>
      <c r="X79" s="172">
        <v>64</v>
      </c>
      <c r="Y79" s="172">
        <v>70</v>
      </c>
      <c r="Z79" s="172">
        <v>68</v>
      </c>
      <c r="AA79" s="172">
        <v>46</v>
      </c>
      <c r="AB79" s="172"/>
      <c r="AC79" s="172"/>
    </row>
    <row r="80" spans="1:29" s="122" customFormat="1" ht="11.25">
      <c r="A80" s="119"/>
      <c r="B80" s="120" t="s">
        <v>363</v>
      </c>
      <c r="C80" s="121">
        <v>20605</v>
      </c>
      <c r="D80" s="121">
        <v>21005</v>
      </c>
      <c r="E80" s="121">
        <v>21456</v>
      </c>
      <c r="F80" s="121">
        <v>18666</v>
      </c>
      <c r="G80" s="121">
        <v>21801</v>
      </c>
      <c r="H80" s="121">
        <v>22017</v>
      </c>
      <c r="I80" s="121">
        <v>22108</v>
      </c>
      <c r="J80" s="121">
        <v>22166</v>
      </c>
      <c r="K80" s="121">
        <v>22069</v>
      </c>
      <c r="L80" s="121">
        <v>22258</v>
      </c>
      <c r="M80" s="121">
        <v>22430</v>
      </c>
      <c r="N80" s="121">
        <v>22572</v>
      </c>
      <c r="P80" s="588">
        <v>20605</v>
      </c>
      <c r="Q80" s="588">
        <v>21005</v>
      </c>
      <c r="R80" s="588">
        <v>21456</v>
      </c>
      <c r="S80" s="588">
        <v>18666</v>
      </c>
      <c r="T80" s="588">
        <v>21801</v>
      </c>
      <c r="U80" s="588">
        <v>22017</v>
      </c>
      <c r="V80" s="588">
        <v>22108</v>
      </c>
      <c r="W80" s="588">
        <v>22166</v>
      </c>
      <c r="X80" s="588">
        <v>22069</v>
      </c>
      <c r="Y80" s="588">
        <v>22258</v>
      </c>
      <c r="Z80" s="588">
        <v>22430</v>
      </c>
      <c r="AA80" s="588">
        <v>22572</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c r="C82" s="124"/>
      <c r="D82" s="124"/>
      <c r="E82" s="124"/>
      <c r="F82" s="124"/>
      <c r="G82" s="124"/>
      <c r="H82" s="124"/>
      <c r="I82" s="124"/>
      <c r="J82" s="124"/>
      <c r="K82" s="124"/>
      <c r="L82" s="124"/>
      <c r="M82" s="124"/>
      <c r="N82" s="125"/>
    </row>
    <row r="83" spans="1:29">
      <c r="C83" s="124"/>
      <c r="D83" s="124"/>
      <c r="E83" s="124"/>
      <c r="F83" s="124"/>
      <c r="G83" s="124"/>
      <c r="H83" s="124"/>
      <c r="I83" s="124"/>
      <c r="J83" s="124"/>
      <c r="K83" s="124"/>
      <c r="L83" s="124"/>
      <c r="M83" s="124"/>
      <c r="N83" s="125"/>
    </row>
    <row r="84" spans="1:29" ht="129" customHeight="1">
      <c r="C84" s="124"/>
      <c r="D84" s="124"/>
      <c r="E84" s="124"/>
      <c r="F84" s="124"/>
      <c r="G84" s="124"/>
      <c r="H84" s="124"/>
      <c r="I84" s="124"/>
      <c r="J84" s="124"/>
      <c r="K84" s="124"/>
      <c r="L84" s="124"/>
      <c r="M84" s="124"/>
      <c r="N84" s="125"/>
    </row>
    <row r="85" spans="1:29">
      <c r="C85" s="124"/>
      <c r="D85" s="124"/>
      <c r="E85" s="124"/>
      <c r="F85" s="124"/>
      <c r="G85" s="124"/>
      <c r="H85" s="124"/>
      <c r="I85" s="124"/>
      <c r="J85" s="124"/>
      <c r="K85" s="124"/>
      <c r="L85" s="124"/>
      <c r="M85" s="124"/>
      <c r="N85" s="125"/>
    </row>
    <row r="86" spans="1:29" ht="27.75" customHeight="1">
      <c r="A86" s="65" t="s">
        <v>875</v>
      </c>
      <c r="C86" s="124"/>
      <c r="D86" s="124"/>
      <c r="E86" s="124"/>
      <c r="F86" s="124"/>
      <c r="G86" s="124"/>
      <c r="H86" s="124"/>
      <c r="I86" s="124"/>
      <c r="J86" s="124"/>
      <c r="K86" s="124"/>
      <c r="L86" s="124"/>
      <c r="M86" s="124"/>
      <c r="N86" s="125"/>
    </row>
    <row r="87" spans="1:29">
      <c r="B87" s="126"/>
      <c r="C87" s="124"/>
      <c r="D87" s="124"/>
      <c r="E87" s="124"/>
      <c r="F87" s="124"/>
      <c r="G87" s="124"/>
      <c r="H87" s="124"/>
      <c r="I87" s="124"/>
      <c r="J87" s="124"/>
      <c r="K87" s="124"/>
      <c r="L87" s="124"/>
      <c r="M87" s="124"/>
      <c r="N87" s="125"/>
    </row>
    <row r="88" spans="1:29" ht="15.75">
      <c r="A88" s="100" t="s">
        <v>61</v>
      </c>
      <c r="C88" s="102"/>
      <c r="D88" s="102"/>
      <c r="E88" s="102"/>
      <c r="G88" s="102"/>
      <c r="I88" s="315"/>
      <c r="J88" s="315"/>
      <c r="K88" s="315"/>
      <c r="L88" s="65"/>
      <c r="M88" s="65"/>
      <c r="N88" s="369" t="s">
        <v>255</v>
      </c>
    </row>
    <row r="89" spans="1:29" ht="15.75">
      <c r="B89" s="103"/>
      <c r="C89" s="104"/>
      <c r="D89" s="104"/>
      <c r="E89" s="104"/>
      <c r="F89" s="104"/>
      <c r="G89" s="104"/>
      <c r="H89" s="104"/>
      <c r="I89" s="104"/>
      <c r="J89" s="104"/>
      <c r="K89" s="104"/>
      <c r="L89" s="104"/>
      <c r="M89" s="104"/>
      <c r="N89" s="105"/>
    </row>
    <row r="90" spans="1:29" ht="15">
      <c r="A90" s="106"/>
      <c r="C90" s="107"/>
      <c r="D90" s="107"/>
      <c r="E90" s="107"/>
      <c r="F90" s="107"/>
      <c r="G90" s="107"/>
      <c r="H90" s="107"/>
      <c r="I90" s="107"/>
      <c r="J90" s="107"/>
      <c r="K90" s="107"/>
      <c r="L90" s="107"/>
      <c r="M90" s="107"/>
      <c r="N90" s="108"/>
    </row>
    <row r="91" spans="1:29" ht="58.5" customHeight="1">
      <c r="A91" s="106"/>
      <c r="C91" s="107"/>
      <c r="D91" s="107"/>
      <c r="E91" s="107"/>
      <c r="F91" s="107"/>
      <c r="G91" s="107"/>
      <c r="H91" s="107"/>
      <c r="I91" s="107"/>
      <c r="J91" s="107"/>
      <c r="K91" s="107"/>
      <c r="L91" s="107"/>
      <c r="M91" s="107"/>
      <c r="N91" s="108"/>
    </row>
    <row r="92" spans="1:29" ht="15">
      <c r="A92" s="106"/>
      <c r="B92" s="110" t="s">
        <v>45</v>
      </c>
      <c r="C92" s="107"/>
      <c r="D92" s="107"/>
      <c r="E92" s="107"/>
      <c r="F92" s="107"/>
      <c r="G92" s="107"/>
      <c r="H92" s="107"/>
      <c r="I92" s="107"/>
      <c r="J92" s="107"/>
      <c r="K92" s="107"/>
      <c r="L92" s="107"/>
      <c r="M92" s="107"/>
      <c r="N92" s="108"/>
    </row>
    <row r="93" spans="1:29" ht="15">
      <c r="A93" s="106"/>
      <c r="B93" s="139">
        <v>1000</v>
      </c>
      <c r="C93" s="107"/>
      <c r="D93" s="107"/>
      <c r="E93" s="107"/>
      <c r="F93" s="107"/>
      <c r="G93" s="107"/>
      <c r="H93" s="107"/>
      <c r="I93" s="107"/>
      <c r="J93" s="107"/>
      <c r="K93" s="107"/>
      <c r="L93" s="107"/>
      <c r="M93" s="107"/>
      <c r="N93" s="108"/>
    </row>
    <row r="94" spans="1:29" ht="15">
      <c r="A94" s="106"/>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B96" s="111"/>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9" s="118" customFormat="1" ht="11.25">
      <c r="A100" s="115" t="str">
        <f>Districts_in_this_Locale!A7</f>
        <v>Locale 15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c r="AC100" s="176"/>
    </row>
    <row r="101" spans="1:29" s="122" customFormat="1" ht="11.25">
      <c r="A101" s="119"/>
      <c r="B101" s="120" t="s">
        <v>59</v>
      </c>
      <c r="C101" s="121">
        <v>38</v>
      </c>
      <c r="D101" s="121">
        <v>35</v>
      </c>
      <c r="E101" s="121">
        <v>42</v>
      </c>
      <c r="F101" s="121">
        <v>38</v>
      </c>
      <c r="G101" s="121">
        <v>24</v>
      </c>
      <c r="H101" s="121">
        <v>43</v>
      </c>
      <c r="I101" s="121">
        <v>46</v>
      </c>
      <c r="J101" s="121">
        <v>55</v>
      </c>
      <c r="K101" s="121">
        <v>70</v>
      </c>
      <c r="L101" s="121">
        <v>71</v>
      </c>
      <c r="M101" s="121">
        <v>67</v>
      </c>
      <c r="N101" s="121">
        <v>58</v>
      </c>
      <c r="P101" s="172">
        <v>38</v>
      </c>
      <c r="Q101" s="172">
        <v>35</v>
      </c>
      <c r="R101" s="172">
        <v>42</v>
      </c>
      <c r="S101" s="172">
        <v>38</v>
      </c>
      <c r="T101" s="172">
        <v>24</v>
      </c>
      <c r="U101" s="172">
        <v>43</v>
      </c>
      <c r="V101" s="172">
        <v>46</v>
      </c>
      <c r="W101" s="172">
        <v>55</v>
      </c>
      <c r="X101" s="172">
        <v>70</v>
      </c>
      <c r="Y101" s="172">
        <v>71</v>
      </c>
      <c r="Z101" s="172">
        <v>67</v>
      </c>
      <c r="AA101" s="172">
        <v>58</v>
      </c>
      <c r="AB101" s="172"/>
      <c r="AC101" s="172"/>
    </row>
    <row r="102" spans="1:29" s="122" customFormat="1" ht="11.25">
      <c r="A102" s="119"/>
      <c r="B102" s="120" t="s">
        <v>363</v>
      </c>
      <c r="C102" s="121">
        <v>20605</v>
      </c>
      <c r="D102" s="121">
        <v>21005</v>
      </c>
      <c r="E102" s="121">
        <v>21456</v>
      </c>
      <c r="F102" s="121">
        <v>18666</v>
      </c>
      <c r="G102" s="121">
        <v>21801</v>
      </c>
      <c r="H102" s="121">
        <v>22017</v>
      </c>
      <c r="I102" s="121">
        <v>22108</v>
      </c>
      <c r="J102" s="121">
        <v>22166</v>
      </c>
      <c r="K102" s="121">
        <v>22069</v>
      </c>
      <c r="L102" s="121">
        <v>22258</v>
      </c>
      <c r="M102" s="121">
        <v>22430</v>
      </c>
      <c r="N102" s="121">
        <v>22572</v>
      </c>
      <c r="P102" s="588">
        <v>20605</v>
      </c>
      <c r="Q102" s="588">
        <v>21005</v>
      </c>
      <c r="R102" s="588">
        <v>21456</v>
      </c>
      <c r="S102" s="588">
        <v>18666</v>
      </c>
      <c r="T102" s="588">
        <v>21801</v>
      </c>
      <c r="U102" s="588">
        <v>22017</v>
      </c>
      <c r="V102" s="588">
        <v>22108</v>
      </c>
      <c r="W102" s="588">
        <v>22166</v>
      </c>
      <c r="X102" s="588">
        <v>22069</v>
      </c>
      <c r="Y102" s="588">
        <v>22258</v>
      </c>
      <c r="Z102" s="588">
        <v>22430</v>
      </c>
      <c r="AA102" s="588">
        <v>22572</v>
      </c>
      <c r="AB102" s="172"/>
      <c r="AC102" s="172"/>
    </row>
    <row r="103" spans="1:29"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c r="AC103" s="172"/>
    </row>
    <row r="104" spans="1:29">
      <c r="C104" s="124"/>
      <c r="D104" s="124"/>
      <c r="E104" s="124"/>
      <c r="F104" s="124"/>
      <c r="G104" s="124"/>
      <c r="H104" s="124"/>
      <c r="I104" s="124"/>
      <c r="J104" s="124"/>
      <c r="K104" s="124"/>
      <c r="L104" s="124"/>
      <c r="M104" s="124"/>
      <c r="N104" s="125"/>
    </row>
    <row r="105" spans="1:29">
      <c r="C105" s="124"/>
      <c r="D105" s="124"/>
      <c r="E105" s="124"/>
      <c r="F105" s="124"/>
      <c r="G105" s="124"/>
      <c r="H105" s="124"/>
      <c r="I105" s="124"/>
      <c r="J105" s="124"/>
      <c r="K105" s="124"/>
      <c r="L105" s="124"/>
      <c r="M105" s="124"/>
      <c r="N105" s="125"/>
    </row>
    <row r="106" spans="1:29" ht="129.6" customHeight="1">
      <c r="C106" s="124"/>
      <c r="D106" s="124"/>
      <c r="E106" s="124"/>
      <c r="F106" s="124"/>
      <c r="G106" s="124"/>
      <c r="H106" s="124"/>
      <c r="I106" s="124"/>
      <c r="J106" s="124"/>
      <c r="K106" s="124"/>
      <c r="L106" s="124"/>
      <c r="M106" s="124"/>
      <c r="N106" s="125"/>
    </row>
    <row r="107" spans="1:29">
      <c r="C107" s="124"/>
      <c r="D107" s="124"/>
      <c r="E107" s="124"/>
      <c r="F107" s="124"/>
      <c r="G107" s="124"/>
      <c r="H107" s="124"/>
      <c r="I107" s="124"/>
      <c r="J107" s="124"/>
      <c r="K107" s="124"/>
      <c r="L107" s="124"/>
      <c r="M107" s="124"/>
      <c r="N107" s="125"/>
    </row>
    <row r="108" spans="1:29" ht="47.25" customHeight="1">
      <c r="A108" s="65" t="s">
        <v>875</v>
      </c>
      <c r="C108" s="124"/>
      <c r="D108" s="124"/>
      <c r="E108" s="124"/>
      <c r="F108" s="124"/>
      <c r="G108" s="124"/>
      <c r="H108" s="124"/>
      <c r="I108" s="124"/>
      <c r="J108" s="124"/>
      <c r="K108" s="124"/>
      <c r="L108" s="124"/>
      <c r="M108" s="124"/>
      <c r="N108" s="125"/>
    </row>
    <row r="109" spans="1:29">
      <c r="B109" s="126"/>
      <c r="C109" s="124"/>
      <c r="D109" s="124"/>
      <c r="E109" s="124"/>
      <c r="F109" s="124"/>
      <c r="G109" s="124"/>
      <c r="H109" s="129"/>
      <c r="I109" s="129"/>
      <c r="J109" s="129"/>
      <c r="K109" s="129"/>
      <c r="L109" s="129"/>
      <c r="M109" s="129"/>
      <c r="N109" s="130"/>
    </row>
    <row r="110" spans="1:29">
      <c r="C110" s="124"/>
      <c r="D110" s="124"/>
      <c r="E110" s="124"/>
      <c r="F110" s="124"/>
      <c r="G110" s="124"/>
      <c r="H110" s="124"/>
      <c r="I110" s="124"/>
      <c r="J110" s="124"/>
      <c r="K110" s="124"/>
      <c r="L110" s="124"/>
      <c r="M110" s="124"/>
      <c r="N110" s="125"/>
    </row>
    <row r="132" spans="8:13">
      <c r="H132" s="65"/>
      <c r="I132" s="65"/>
      <c r="J132" s="65"/>
      <c r="K132" s="65"/>
      <c r="L132" s="65"/>
      <c r="M132" s="65"/>
    </row>
  </sheetData>
  <phoneticPr fontId="3" type="noConversion"/>
  <hyperlinks>
    <hyperlink ref="N1" location="StanProfile1" display="Go To Standardized Five-Year Rate indicator Comparison Profile"/>
    <hyperlink ref="H1:K1" location="pro1_pos3" display="Go To Indicator Comparison Profile"/>
    <hyperlink ref="N22" location="StanProfile1" display="Go To Standardized Five-Year Rate indicator Comparison Profile"/>
    <hyperlink ref="H23:K23" location="pro1_pos3" display="Go To Indicator Comparison Profile"/>
    <hyperlink ref="N44" location="StanProfile1" display="Go To Standardized Five-Year Rate indicator Comparison Profile"/>
    <hyperlink ref="H44:K44" location="pro1_pos4" display="Go To Indicator Comparison Profile"/>
    <hyperlink ref="N66" location="StanProfile1" display="Go To Standardized Five-Year Rate indicator Comparison Profile"/>
    <hyperlink ref="H66:K66" location="pro1_pos4" display="Go To Indicator Comparison Profile"/>
    <hyperlink ref="N88" location="StanProfile1" display="Go To Standardized Five-Year Rate indicator Comparison Profile"/>
    <hyperlink ref="H88:K88" location="pro1_pos4" display="Go To Indicator Comparison Profile"/>
  </hyperlinks>
  <pageMargins left="0.5" right="0.5" top="1" bottom="1" header="0.5" footer="0.5"/>
  <pageSetup firstPageNumber="11" orientation="portrait" useFirstPageNumber="1" r:id="rId1"/>
  <headerFooter alignWithMargins="0">
    <oddHeader>&amp;C&amp;"-,Bold"&amp;11Community Domain: Antisocial Behavior of Community Adults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4" manualBreakCount="4">
    <brk id="21" max="16383" man="1"/>
    <brk id="43" max="16383" man="1"/>
    <brk id="65" max="16383" man="1"/>
    <brk id="8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152"/>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206" t="s">
        <v>34</v>
      </c>
      <c r="C1" s="102"/>
      <c r="D1" s="102"/>
      <c r="E1" s="102"/>
      <c r="G1" s="102"/>
      <c r="H1" s="127"/>
      <c r="M1" s="127"/>
      <c r="N1" s="369" t="s">
        <v>255</v>
      </c>
      <c r="O1" s="368"/>
      <c r="P1" s="410"/>
      <c r="Q1" s="410"/>
    </row>
    <row r="2" spans="1:28" ht="15.75">
      <c r="A2" s="207"/>
      <c r="B2" s="103"/>
      <c r="C2" s="107"/>
      <c r="D2" s="107"/>
      <c r="E2" s="107"/>
      <c r="F2" s="107"/>
      <c r="G2" s="107"/>
      <c r="I2" s="65"/>
      <c r="J2" s="65"/>
      <c r="K2" s="65"/>
      <c r="L2" s="65"/>
      <c r="M2" s="65"/>
    </row>
    <row r="3" spans="1:28" ht="15">
      <c r="A3" s="106"/>
      <c r="B3" s="110"/>
      <c r="C3" s="107"/>
      <c r="D3" s="107"/>
      <c r="E3" s="107"/>
      <c r="F3" s="107"/>
      <c r="G3" s="107"/>
      <c r="H3" s="107"/>
      <c r="I3" s="107"/>
      <c r="J3" s="107"/>
      <c r="K3" s="107"/>
      <c r="L3" s="107"/>
      <c r="M3" s="107"/>
      <c r="N3" s="108"/>
    </row>
    <row r="4" spans="1:28" ht="28.5" customHeight="1">
      <c r="A4" s="106"/>
      <c r="C4" s="107"/>
      <c r="D4" s="107"/>
      <c r="E4" s="107"/>
      <c r="F4" s="107"/>
      <c r="G4" s="107"/>
      <c r="H4" s="107"/>
      <c r="I4" s="107"/>
      <c r="J4" s="107"/>
      <c r="K4" s="107"/>
      <c r="L4" s="107"/>
      <c r="M4" s="107"/>
      <c r="N4" s="108"/>
    </row>
    <row r="5" spans="1:28" ht="28.5" customHeight="1">
      <c r="A5" s="106"/>
      <c r="B5" s="111" t="s">
        <v>45</v>
      </c>
      <c r="C5" s="107"/>
      <c r="D5" s="107"/>
      <c r="E5" s="107"/>
      <c r="F5" s="107"/>
      <c r="G5" s="107"/>
      <c r="H5" s="107"/>
      <c r="I5" s="107"/>
      <c r="J5" s="107"/>
      <c r="K5" s="107"/>
      <c r="L5" s="107"/>
      <c r="M5" s="107"/>
      <c r="N5" s="108"/>
    </row>
    <row r="6" spans="1:28" ht="18.75" customHeight="1">
      <c r="A6" s="106"/>
      <c r="B6" s="210">
        <v>1000</v>
      </c>
      <c r="C6" s="107"/>
      <c r="D6" s="107"/>
      <c r="E6" s="107"/>
      <c r="F6" s="107"/>
      <c r="G6" s="107"/>
      <c r="H6" s="107"/>
      <c r="I6" s="107"/>
      <c r="J6" s="107"/>
      <c r="K6" s="107"/>
      <c r="L6" s="107"/>
      <c r="M6" s="107"/>
      <c r="N6" s="108"/>
    </row>
    <row r="7" spans="1:28" ht="18.75" customHeight="1">
      <c r="A7" s="106"/>
      <c r="C7" s="107"/>
      <c r="D7" s="107"/>
      <c r="E7" s="107"/>
      <c r="F7" s="107"/>
      <c r="G7" s="107"/>
      <c r="H7" s="107"/>
      <c r="I7" s="107"/>
      <c r="J7" s="107"/>
      <c r="K7" s="107"/>
      <c r="L7" s="107"/>
      <c r="M7" s="107"/>
      <c r="N7" s="108"/>
    </row>
    <row r="8" spans="1:28" ht="18.75" customHeight="1">
      <c r="A8" s="106"/>
      <c r="C8" s="107"/>
      <c r="D8" s="107"/>
      <c r="E8" s="107"/>
      <c r="F8" s="107"/>
      <c r="G8" s="107"/>
      <c r="H8" s="107"/>
      <c r="I8" s="107"/>
      <c r="J8" s="107"/>
      <c r="K8" s="107"/>
      <c r="L8" s="107"/>
      <c r="M8" s="107"/>
      <c r="N8" s="108"/>
    </row>
    <row r="9" spans="1:28" ht="18.75" customHeight="1">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15</v>
      </c>
      <c r="C13" s="117">
        <v>28.47</v>
      </c>
      <c r="D13" s="117">
        <v>29.36</v>
      </c>
      <c r="E13" s="117">
        <v>29.14</v>
      </c>
      <c r="F13" s="117">
        <v>24.98</v>
      </c>
      <c r="G13" s="117">
        <v>27.91</v>
      </c>
      <c r="H13" s="117">
        <v>26.2</v>
      </c>
      <c r="I13" s="117">
        <v>21.23</v>
      </c>
      <c r="J13" s="117">
        <v>24.29</v>
      </c>
      <c r="K13" s="117">
        <v>26.67</v>
      </c>
      <c r="L13" s="117">
        <v>37.869999999999997</v>
      </c>
      <c r="M13" s="117">
        <v>33.79</v>
      </c>
      <c r="N13" s="117">
        <v>36.07</v>
      </c>
      <c r="P13" s="407">
        <v>28.47</v>
      </c>
      <c r="Q13" s="407">
        <v>29.36</v>
      </c>
      <c r="R13" s="407">
        <v>29.14</v>
      </c>
      <c r="S13" s="407">
        <v>24.98</v>
      </c>
      <c r="T13" s="407">
        <v>27.91</v>
      </c>
      <c r="U13" s="407">
        <v>26.2</v>
      </c>
      <c r="V13" s="407">
        <v>21.23</v>
      </c>
      <c r="W13" s="407">
        <v>24.29</v>
      </c>
      <c r="X13" s="407">
        <v>26.67</v>
      </c>
      <c r="Y13" s="407">
        <v>37.869999999999997</v>
      </c>
      <c r="Z13" s="407">
        <v>33.79</v>
      </c>
      <c r="AA13" s="407">
        <v>36.07</v>
      </c>
      <c r="AB13" s="409"/>
    </row>
    <row r="14" spans="1:28" s="120" customFormat="1" ht="11.25">
      <c r="A14" s="132"/>
      <c r="B14" s="120" t="s">
        <v>62</v>
      </c>
      <c r="C14" s="121">
        <v>202</v>
      </c>
      <c r="D14" s="121">
        <v>210</v>
      </c>
      <c r="E14" s="121">
        <v>210</v>
      </c>
      <c r="F14" s="121">
        <v>178</v>
      </c>
      <c r="G14" s="121">
        <v>199</v>
      </c>
      <c r="H14" s="121">
        <v>188</v>
      </c>
      <c r="I14" s="121">
        <v>153</v>
      </c>
      <c r="J14" s="121">
        <v>176</v>
      </c>
      <c r="K14" s="121">
        <v>194</v>
      </c>
      <c r="L14" s="121">
        <v>276</v>
      </c>
      <c r="M14" s="121">
        <v>248</v>
      </c>
      <c r="N14" s="121">
        <v>264</v>
      </c>
      <c r="P14" s="408">
        <v>202</v>
      </c>
      <c r="Q14" s="408">
        <v>210</v>
      </c>
      <c r="R14" s="408">
        <v>210</v>
      </c>
      <c r="S14" s="408">
        <v>178</v>
      </c>
      <c r="T14" s="408">
        <v>199</v>
      </c>
      <c r="U14" s="408">
        <v>188</v>
      </c>
      <c r="V14" s="408">
        <v>153</v>
      </c>
      <c r="W14" s="408">
        <v>176</v>
      </c>
      <c r="X14" s="408">
        <v>194</v>
      </c>
      <c r="Y14" s="408">
        <v>276</v>
      </c>
      <c r="Z14" s="408">
        <v>248</v>
      </c>
      <c r="AA14" s="408">
        <v>264</v>
      </c>
      <c r="AB14" s="408"/>
    </row>
    <row r="15" spans="1:28" s="120" customFormat="1" ht="11.25">
      <c r="A15" s="132"/>
      <c r="B15" s="120" t="s">
        <v>63</v>
      </c>
      <c r="C15" s="121">
        <v>7095</v>
      </c>
      <c r="D15" s="121">
        <v>7152</v>
      </c>
      <c r="E15" s="121">
        <v>7207</v>
      </c>
      <c r="F15" s="121">
        <v>7127</v>
      </c>
      <c r="G15" s="121">
        <v>7130</v>
      </c>
      <c r="H15" s="121">
        <v>7176</v>
      </c>
      <c r="I15" s="121">
        <v>7206</v>
      </c>
      <c r="J15" s="121">
        <v>7246</v>
      </c>
      <c r="K15" s="121">
        <v>7274</v>
      </c>
      <c r="L15" s="121">
        <v>7289</v>
      </c>
      <c r="M15" s="121">
        <v>7339</v>
      </c>
      <c r="N15" s="121">
        <v>7319</v>
      </c>
      <c r="P15" s="589">
        <v>7095</v>
      </c>
      <c r="Q15" s="589">
        <v>7152</v>
      </c>
      <c r="R15" s="589">
        <v>7207</v>
      </c>
      <c r="S15" s="589">
        <v>7127</v>
      </c>
      <c r="T15" s="589">
        <v>7130</v>
      </c>
      <c r="U15" s="589">
        <v>7176</v>
      </c>
      <c r="V15" s="589">
        <v>7206</v>
      </c>
      <c r="W15" s="589">
        <v>7246</v>
      </c>
      <c r="X15" s="589">
        <v>7274</v>
      </c>
      <c r="Y15" s="589">
        <v>7289</v>
      </c>
      <c r="Z15" s="589">
        <v>7339</v>
      </c>
      <c r="AA15" s="589">
        <v>7319</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148.5" customHeight="1">
      <c r="A17" s="531" t="s">
        <v>802</v>
      </c>
      <c r="B17" s="553"/>
      <c r="C17" s="553"/>
      <c r="D17" s="553"/>
      <c r="E17" s="553"/>
      <c r="F17" s="553"/>
      <c r="G17" s="553"/>
      <c r="H17" s="553"/>
      <c r="I17" s="553"/>
      <c r="J17" s="553"/>
      <c r="K17" s="553"/>
      <c r="L17" s="553"/>
      <c r="M17" s="553"/>
      <c r="N17" s="553"/>
    </row>
    <row r="18" spans="1:14" ht="26.25" customHeight="1">
      <c r="A18" s="531" t="s">
        <v>803</v>
      </c>
      <c r="B18" s="553"/>
      <c r="C18" s="553"/>
      <c r="D18" s="553"/>
      <c r="E18" s="553"/>
      <c r="F18" s="553"/>
      <c r="G18" s="553"/>
      <c r="H18" s="553"/>
      <c r="I18" s="553"/>
      <c r="J18" s="553"/>
      <c r="K18" s="553"/>
      <c r="L18" s="553"/>
      <c r="M18" s="553"/>
      <c r="N18" s="553"/>
    </row>
    <row r="19" spans="1:14" ht="42.75" customHeight="1">
      <c r="A19" s="531" t="s">
        <v>804</v>
      </c>
      <c r="B19" s="553"/>
      <c r="C19" s="553"/>
      <c r="D19" s="553"/>
      <c r="E19" s="553"/>
      <c r="F19" s="553"/>
      <c r="G19" s="553"/>
      <c r="H19" s="553"/>
      <c r="I19" s="553"/>
      <c r="J19" s="553"/>
      <c r="K19" s="553"/>
      <c r="L19" s="553"/>
      <c r="M19" s="553"/>
      <c r="N19" s="553"/>
    </row>
    <row r="20" spans="1:14">
      <c r="A20" s="312" t="s">
        <v>876</v>
      </c>
      <c r="C20" s="124"/>
      <c r="D20" s="124"/>
      <c r="E20" s="124"/>
      <c r="F20" s="124"/>
      <c r="G20" s="124"/>
      <c r="H20" s="124"/>
      <c r="I20" s="124"/>
      <c r="J20" s="124"/>
      <c r="K20" s="124"/>
      <c r="L20" s="124"/>
      <c r="M20" s="124"/>
      <c r="N20" s="125"/>
    </row>
    <row r="21" spans="1:14">
      <c r="A21" s="312"/>
      <c r="B21" s="400"/>
      <c r="C21" s="124"/>
      <c r="D21" s="124"/>
      <c r="E21" s="124"/>
      <c r="F21" s="124"/>
      <c r="G21" s="124"/>
      <c r="H21" s="124"/>
      <c r="I21" s="124"/>
      <c r="J21" s="124"/>
      <c r="K21" s="124"/>
      <c r="L21" s="124"/>
      <c r="M21" s="124"/>
      <c r="N21" s="125"/>
    </row>
    <row r="22" spans="1:14" ht="12.75" customHeight="1">
      <c r="C22" s="124"/>
      <c r="D22" s="124"/>
      <c r="E22" s="124"/>
      <c r="F22" s="124"/>
      <c r="G22" s="124"/>
      <c r="H22" s="129"/>
      <c r="I22" s="129"/>
      <c r="J22" s="129"/>
      <c r="K22" s="129"/>
      <c r="L22" s="129"/>
      <c r="M22" s="129"/>
      <c r="N22" s="130"/>
    </row>
    <row r="23" spans="1:14" ht="12.75" customHeight="1">
      <c r="B23" s="103"/>
      <c r="C23" s="124"/>
      <c r="D23" s="124"/>
      <c r="E23" s="124"/>
      <c r="F23" s="124"/>
      <c r="G23" s="124"/>
      <c r="H23" s="124"/>
      <c r="I23" s="124"/>
      <c r="J23" s="124"/>
      <c r="K23" s="124"/>
      <c r="L23" s="124"/>
      <c r="M23" s="124"/>
      <c r="N23" s="125"/>
    </row>
    <row r="24" spans="1:14" ht="12.75" customHeight="1">
      <c r="B24" s="110"/>
      <c r="C24" s="124"/>
      <c r="D24" s="124"/>
      <c r="E24" s="124"/>
      <c r="F24" s="124"/>
      <c r="G24" s="124"/>
      <c r="H24" s="124"/>
      <c r="I24" s="124"/>
      <c r="J24" s="124"/>
      <c r="K24" s="124"/>
      <c r="L24" s="124"/>
      <c r="M24" s="124"/>
      <c r="N24" s="125"/>
    </row>
    <row r="25" spans="1:14" ht="6.75" customHeight="1">
      <c r="B25" s="111"/>
      <c r="C25" s="124"/>
      <c r="D25" s="124"/>
      <c r="E25" s="124"/>
      <c r="F25" s="124"/>
      <c r="G25" s="124"/>
      <c r="H25" s="124"/>
      <c r="I25" s="124"/>
      <c r="J25" s="124"/>
      <c r="K25" s="124"/>
      <c r="L25" s="124"/>
      <c r="M25" s="124"/>
      <c r="N25" s="125"/>
    </row>
    <row r="26" spans="1:14" ht="6.75" customHeight="1">
      <c r="B26" s="109"/>
      <c r="C26" s="124"/>
      <c r="D26" s="124"/>
      <c r="E26" s="124"/>
      <c r="F26" s="124"/>
      <c r="G26" s="124"/>
      <c r="H26" s="124"/>
      <c r="I26" s="124"/>
      <c r="J26" s="124"/>
      <c r="K26" s="124"/>
      <c r="L26" s="124"/>
      <c r="M26" s="124"/>
      <c r="N26" s="125"/>
    </row>
    <row r="27" spans="1:14" ht="6.75" customHeight="1">
      <c r="B27" s="109"/>
    </row>
    <row r="28" spans="1:14" ht="6.75" customHeight="1">
      <c r="B28" s="109"/>
    </row>
    <row r="29" spans="1:14" ht="6.75" customHeight="1">
      <c r="B29" s="110"/>
    </row>
    <row r="30" spans="1:14" ht="6.75" customHeight="1">
      <c r="B30" s="111"/>
    </row>
    <row r="31" spans="1:14" ht="15">
      <c r="B31" s="109"/>
    </row>
    <row r="32" spans="1:14" ht="15">
      <c r="B32" s="109"/>
    </row>
    <row r="33" spans="2:14" ht="15">
      <c r="B33" s="113"/>
    </row>
    <row r="34" spans="2:14">
      <c r="B34" s="116"/>
    </row>
    <row r="35" spans="2:14">
      <c r="B35" s="120"/>
    </row>
    <row r="36" spans="2:14">
      <c r="B36" s="120"/>
    </row>
    <row r="37" spans="2:14">
      <c r="B37" s="120"/>
    </row>
    <row r="39" spans="2:14">
      <c r="C39" s="135"/>
      <c r="D39" s="135"/>
      <c r="E39" s="135"/>
      <c r="F39" s="135"/>
      <c r="G39" s="135"/>
      <c r="H39" s="135"/>
      <c r="I39" s="135"/>
      <c r="J39" s="135"/>
      <c r="K39" s="135"/>
      <c r="L39" s="135"/>
      <c r="M39" s="135"/>
      <c r="N39" s="136"/>
    </row>
    <row r="40" spans="2:14">
      <c r="C40" s="135"/>
      <c r="D40" s="135"/>
      <c r="E40" s="135"/>
      <c r="F40" s="135"/>
      <c r="G40" s="135"/>
      <c r="H40" s="135"/>
      <c r="I40" s="135"/>
      <c r="J40" s="135"/>
      <c r="K40" s="135"/>
      <c r="L40" s="135"/>
      <c r="M40" s="135"/>
      <c r="N40" s="136"/>
    </row>
    <row r="43" spans="2:14">
      <c r="B43" s="126"/>
    </row>
    <row r="44" spans="2:14">
      <c r="H44" s="65"/>
      <c r="I44" s="65"/>
      <c r="J44" s="65"/>
      <c r="K44" s="65"/>
      <c r="L44" s="65"/>
      <c r="M44" s="65"/>
    </row>
    <row r="45" spans="2:14" ht="15.75">
      <c r="B45" s="103"/>
      <c r="H45" s="65"/>
      <c r="I45" s="65"/>
      <c r="J45" s="65"/>
      <c r="K45" s="65"/>
      <c r="L45" s="65"/>
      <c r="M45" s="65"/>
    </row>
    <row r="46" spans="2:14">
      <c r="B46" s="110"/>
    </row>
    <row r="47" spans="2:14">
      <c r="B47" s="111"/>
    </row>
    <row r="48" spans="2:14" ht="15">
      <c r="B48" s="109"/>
    </row>
    <row r="49" spans="2:2" ht="15">
      <c r="B49" s="109"/>
    </row>
    <row r="50" spans="2:2" ht="15">
      <c r="B50" s="109"/>
    </row>
    <row r="51" spans="2:2">
      <c r="B51" s="110"/>
    </row>
    <row r="52" spans="2:2">
      <c r="B52" s="111"/>
    </row>
    <row r="53" spans="2:2" ht="15">
      <c r="B53" s="109"/>
    </row>
    <row r="54" spans="2:2" ht="15">
      <c r="B54" s="109"/>
    </row>
    <row r="55" spans="2:2" ht="15">
      <c r="B55" s="113"/>
    </row>
    <row r="56" spans="2:2">
      <c r="B56" s="116"/>
    </row>
    <row r="57" spans="2:2">
      <c r="B57" s="120"/>
    </row>
    <row r="58" spans="2:2">
      <c r="B58" s="120"/>
    </row>
    <row r="59" spans="2:2">
      <c r="B59" s="120"/>
    </row>
    <row r="65" spans="2:14">
      <c r="B65" s="126"/>
    </row>
    <row r="66" spans="2:14">
      <c r="H66" s="65"/>
      <c r="I66" s="65"/>
      <c r="J66" s="65"/>
      <c r="K66" s="65"/>
      <c r="L66" s="65"/>
      <c r="M66" s="65"/>
    </row>
    <row r="67" spans="2:14" ht="15.75">
      <c r="B67" s="103"/>
      <c r="C67" s="135"/>
      <c r="D67" s="135"/>
      <c r="E67" s="135"/>
      <c r="F67" s="135"/>
      <c r="G67" s="135"/>
      <c r="H67" s="135"/>
      <c r="I67" s="135"/>
      <c r="J67" s="135"/>
      <c r="K67" s="135"/>
      <c r="L67" s="135"/>
      <c r="M67" s="135"/>
      <c r="N67" s="136"/>
    </row>
    <row r="68" spans="2:14">
      <c r="B68" s="110"/>
      <c r="C68" s="135"/>
      <c r="D68" s="135"/>
      <c r="E68" s="135"/>
      <c r="F68" s="135"/>
      <c r="G68" s="135"/>
      <c r="H68" s="135"/>
      <c r="I68" s="135"/>
      <c r="J68" s="135"/>
      <c r="K68" s="135"/>
      <c r="L68" s="135"/>
      <c r="M68" s="135"/>
      <c r="N68" s="136"/>
    </row>
    <row r="69" spans="2:14">
      <c r="B69" s="111"/>
    </row>
    <row r="70" spans="2:14" ht="15">
      <c r="B70" s="109"/>
    </row>
    <row r="71" spans="2:14" ht="15">
      <c r="B71" s="109"/>
    </row>
    <row r="72" spans="2:14" ht="15">
      <c r="B72" s="109"/>
    </row>
    <row r="73" spans="2:14">
      <c r="B73" s="110"/>
    </row>
    <row r="74" spans="2:14">
      <c r="B74" s="111"/>
    </row>
    <row r="75" spans="2:14" ht="15">
      <c r="B75" s="109"/>
    </row>
    <row r="76" spans="2:14" ht="15">
      <c r="B76" s="109"/>
    </row>
    <row r="77" spans="2:14" ht="15">
      <c r="B77" s="113"/>
    </row>
    <row r="78" spans="2:14">
      <c r="B78" s="116"/>
    </row>
    <row r="79" spans="2:14">
      <c r="B79" s="120"/>
    </row>
    <row r="80" spans="2:14">
      <c r="B80" s="120"/>
    </row>
    <row r="81" spans="2:14">
      <c r="B81" s="120"/>
    </row>
    <row r="87" spans="2:14">
      <c r="B87" s="126"/>
    </row>
    <row r="88" spans="2:14">
      <c r="H88" s="65"/>
      <c r="I88" s="65"/>
      <c r="J88" s="65"/>
      <c r="K88" s="65"/>
      <c r="L88" s="65"/>
      <c r="M88" s="65"/>
    </row>
    <row r="89" spans="2:14" ht="15.75">
      <c r="B89" s="103"/>
    </row>
    <row r="90" spans="2:14">
      <c r="B90" s="110"/>
    </row>
    <row r="91" spans="2:14">
      <c r="B91" s="111"/>
    </row>
    <row r="92" spans="2:14" ht="15">
      <c r="B92" s="109"/>
    </row>
    <row r="93" spans="2:14" ht="15">
      <c r="B93" s="109"/>
      <c r="C93" s="135"/>
      <c r="D93" s="135"/>
      <c r="E93" s="135"/>
      <c r="F93" s="135"/>
      <c r="G93" s="135"/>
      <c r="H93" s="135"/>
      <c r="I93" s="135"/>
      <c r="J93" s="135"/>
      <c r="K93" s="135"/>
      <c r="L93" s="135"/>
      <c r="M93" s="135"/>
      <c r="N93" s="136"/>
    </row>
    <row r="94" spans="2:14" ht="15">
      <c r="B94" s="109"/>
      <c r="C94" s="135"/>
      <c r="D94" s="135"/>
      <c r="E94" s="135"/>
      <c r="F94" s="135"/>
      <c r="G94" s="135"/>
      <c r="H94" s="135"/>
      <c r="I94" s="135"/>
      <c r="J94" s="135"/>
      <c r="K94" s="135"/>
      <c r="L94" s="135"/>
      <c r="M94" s="135"/>
      <c r="N94" s="136"/>
    </row>
    <row r="95" spans="2:14">
      <c r="B95" s="110"/>
    </row>
    <row r="96" spans="2:14">
      <c r="B96" s="111"/>
    </row>
    <row r="97" spans="2:13" ht="15">
      <c r="B97" s="109"/>
    </row>
    <row r="98" spans="2:13" ht="15">
      <c r="B98" s="109"/>
    </row>
    <row r="99" spans="2:13" ht="15">
      <c r="B99" s="113"/>
    </row>
    <row r="100" spans="2:13">
      <c r="B100" s="116"/>
    </row>
    <row r="101" spans="2:13">
      <c r="B101" s="120"/>
    </row>
    <row r="102" spans="2:13">
      <c r="B102" s="120"/>
    </row>
    <row r="103" spans="2:13">
      <c r="B103" s="120"/>
    </row>
    <row r="109" spans="2:13">
      <c r="B109" s="126"/>
    </row>
    <row r="110" spans="2:13">
      <c r="H110" s="65"/>
      <c r="I110" s="65"/>
      <c r="J110" s="65"/>
      <c r="K110" s="65"/>
      <c r="L110" s="65"/>
      <c r="M110" s="65"/>
    </row>
    <row r="116" spans="3:14">
      <c r="C116" s="135"/>
      <c r="D116" s="135"/>
      <c r="E116" s="135"/>
      <c r="F116" s="135"/>
      <c r="G116" s="135"/>
      <c r="H116" s="135"/>
      <c r="I116" s="135"/>
      <c r="J116" s="135"/>
      <c r="K116" s="135"/>
      <c r="L116" s="135"/>
      <c r="M116" s="135"/>
      <c r="N116" s="136"/>
    </row>
    <row r="117" spans="3:14">
      <c r="C117" s="135"/>
      <c r="D117" s="135"/>
      <c r="E117" s="135"/>
      <c r="F117" s="135"/>
      <c r="G117" s="135"/>
      <c r="H117" s="135"/>
      <c r="I117" s="135"/>
      <c r="J117" s="135"/>
      <c r="K117" s="135"/>
      <c r="L117" s="135"/>
      <c r="M117" s="135"/>
      <c r="N117" s="136"/>
    </row>
    <row r="132" spans="8:13">
      <c r="H132" s="65"/>
      <c r="I132" s="65"/>
      <c r="J132" s="65"/>
      <c r="K132" s="65"/>
      <c r="L132" s="65"/>
      <c r="M132" s="65"/>
    </row>
    <row r="151" spans="3:14">
      <c r="C151" s="135"/>
      <c r="D151" s="135"/>
      <c r="E151" s="135"/>
      <c r="F151" s="135"/>
      <c r="G151" s="135"/>
      <c r="H151" s="135"/>
      <c r="I151" s="135"/>
      <c r="J151" s="135"/>
      <c r="K151" s="135"/>
      <c r="L151" s="135"/>
      <c r="M151" s="135"/>
      <c r="N151" s="136"/>
    </row>
    <row r="152" spans="3:14">
      <c r="C152" s="135"/>
      <c r="D152" s="135"/>
      <c r="E152" s="135"/>
      <c r="F152" s="135"/>
      <c r="G152" s="135"/>
      <c r="H152" s="135"/>
      <c r="I152" s="135"/>
      <c r="J152" s="135"/>
      <c r="K152" s="135"/>
      <c r="L152" s="135"/>
      <c r="M152" s="135"/>
      <c r="N152" s="136"/>
    </row>
  </sheetData>
  <mergeCells count="3">
    <mergeCell ref="A17:N17"/>
    <mergeCell ref="A18:N18"/>
    <mergeCell ref="A19:N19"/>
  </mergeCells>
  <phoneticPr fontId="3" type="noConversion"/>
  <hyperlinks>
    <hyperlink ref="N1" location="StanProfile2" display="Go To Standardized Five Year Rate Indicator Comparison Profile"/>
  </hyperlinks>
  <pageMargins left="0.5" right="0.5" top="1" bottom="1" header="0.5" footer="0.5"/>
  <pageSetup firstPageNumber="16" orientation="portrait" useFirstPageNumber="1" r:id="rId1"/>
  <headerFooter alignWithMargins="0">
    <oddHeader>&amp;C&amp;"-,Bold"&amp;11Family Domain: Family Problems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308"/>
  <sheetViews>
    <sheetView showGridLines="0" view="pageLayout" zoomScaleNormal="100" zoomScaleSheetLayoutView="100" workbookViewId="0"/>
  </sheetViews>
  <sheetFormatPr defaultColWidth="9.14062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9.140625" style="149"/>
    <col min="16" max="27" width="4.85546875" style="372" bestFit="1" customWidth="1"/>
    <col min="28" max="28" width="9.140625" style="195"/>
    <col min="29" max="29" width="9.140625" style="149"/>
    <col min="30" max="30" width="9.140625" style="150"/>
    <col min="31" max="16384" width="9.140625" style="1"/>
  </cols>
  <sheetData>
    <row r="1" spans="1:30" ht="15.75">
      <c r="A1" s="100" t="s">
        <v>250</v>
      </c>
      <c r="C1" s="147"/>
      <c r="D1" s="147"/>
      <c r="E1" s="147"/>
      <c r="G1" s="147"/>
      <c r="H1" s="148"/>
      <c r="J1" s="148"/>
      <c r="K1" s="148"/>
      <c r="L1" s="148"/>
      <c r="M1" s="148"/>
      <c r="N1" s="371" t="s">
        <v>255</v>
      </c>
    </row>
    <row r="2" spans="1:30" ht="15.75">
      <c r="B2" s="103"/>
      <c r="C2" s="104"/>
      <c r="D2" s="104"/>
      <c r="E2" s="104"/>
      <c r="F2" s="104"/>
      <c r="G2" s="104"/>
      <c r="J2" s="316"/>
      <c r="K2" s="316"/>
      <c r="L2" s="316"/>
      <c r="M2" s="65"/>
    </row>
    <row r="3" spans="1:30" ht="24.95" customHeight="1">
      <c r="A3" s="106"/>
      <c r="C3" s="107"/>
      <c r="D3" s="107"/>
      <c r="E3" s="107"/>
      <c r="F3" s="107"/>
      <c r="G3" s="107"/>
      <c r="H3" s="107"/>
      <c r="I3" s="107"/>
      <c r="J3" s="107"/>
      <c r="K3" s="107"/>
      <c r="L3" s="107"/>
      <c r="M3" s="107"/>
      <c r="N3" s="108"/>
    </row>
    <row r="4" spans="1:30" ht="15">
      <c r="A4" s="106"/>
      <c r="B4" s="111"/>
      <c r="C4" s="107"/>
      <c r="D4" s="107"/>
      <c r="E4" s="107"/>
      <c r="F4" s="107"/>
      <c r="G4" s="107"/>
      <c r="H4" s="107"/>
      <c r="I4" s="107"/>
      <c r="J4" s="107"/>
      <c r="K4" s="107"/>
      <c r="L4" s="107"/>
      <c r="M4" s="107"/>
      <c r="N4" s="108"/>
    </row>
    <row r="5" spans="1:30" ht="58.5" customHeight="1">
      <c r="A5" s="106"/>
      <c r="B5" s="109"/>
      <c r="C5" s="107"/>
      <c r="D5" s="107"/>
      <c r="E5" s="107"/>
      <c r="F5" s="107"/>
      <c r="G5" s="107"/>
      <c r="H5" s="107"/>
      <c r="I5" s="107"/>
      <c r="J5" s="107"/>
      <c r="K5" s="107"/>
      <c r="L5" s="107"/>
      <c r="M5" s="107"/>
      <c r="N5" s="108"/>
    </row>
    <row r="6" spans="1:30" ht="15">
      <c r="A6" s="106"/>
      <c r="B6" s="109"/>
      <c r="C6" s="107"/>
      <c r="D6" s="107"/>
      <c r="E6" s="107"/>
      <c r="F6" s="107"/>
      <c r="G6" s="107"/>
      <c r="H6" s="107"/>
      <c r="I6" s="107"/>
      <c r="J6" s="107"/>
      <c r="K6" s="107"/>
      <c r="L6" s="107"/>
      <c r="M6" s="107"/>
      <c r="N6" s="108"/>
    </row>
    <row r="7" spans="1:30" ht="15">
      <c r="A7" s="106"/>
      <c r="B7" s="110" t="s">
        <v>51</v>
      </c>
      <c r="C7" s="107"/>
      <c r="D7" s="107"/>
      <c r="E7" s="107"/>
      <c r="F7" s="107"/>
      <c r="G7" s="107"/>
      <c r="H7" s="107"/>
      <c r="I7" s="107"/>
      <c r="J7" s="107"/>
      <c r="K7" s="107"/>
      <c r="L7" s="107"/>
      <c r="M7" s="107"/>
      <c r="N7" s="108"/>
      <c r="P7" s="555" t="s">
        <v>743</v>
      </c>
      <c r="Q7" s="555"/>
      <c r="R7" s="555"/>
      <c r="S7" s="555"/>
      <c r="T7" s="555"/>
      <c r="U7" s="555"/>
      <c r="V7" s="555"/>
      <c r="W7" s="555"/>
      <c r="X7" s="555"/>
      <c r="Y7" s="555"/>
      <c r="Z7" s="555"/>
      <c r="AA7" s="555"/>
    </row>
    <row r="8" spans="1:30" ht="15">
      <c r="A8" s="106"/>
      <c r="B8" s="110"/>
      <c r="C8" s="107"/>
      <c r="D8" s="107"/>
      <c r="E8" s="107"/>
      <c r="F8" s="107"/>
      <c r="G8" s="107"/>
      <c r="H8" s="107"/>
      <c r="I8" s="107"/>
      <c r="J8" s="107"/>
      <c r="K8" s="107"/>
      <c r="L8" s="107"/>
      <c r="M8" s="107"/>
      <c r="N8" s="108"/>
      <c r="P8" s="555"/>
      <c r="Q8" s="555"/>
      <c r="R8" s="555"/>
      <c r="S8" s="555"/>
      <c r="T8" s="555"/>
      <c r="U8" s="555"/>
      <c r="V8" s="555"/>
      <c r="W8" s="555"/>
      <c r="X8" s="555"/>
      <c r="Y8" s="555"/>
      <c r="Z8" s="555"/>
      <c r="AA8" s="555"/>
    </row>
    <row r="9" spans="1:30" ht="15">
      <c r="A9" s="106"/>
      <c r="B9" s="111"/>
      <c r="C9" s="107"/>
      <c r="D9" s="107"/>
      <c r="E9" s="107"/>
      <c r="F9" s="107"/>
      <c r="G9" s="107"/>
      <c r="H9" s="107"/>
      <c r="I9" s="107"/>
      <c r="J9" s="107"/>
      <c r="K9" s="107"/>
      <c r="L9" s="107"/>
      <c r="M9" s="107"/>
      <c r="N9" s="108"/>
      <c r="P9" s="555"/>
      <c r="Q9" s="555"/>
      <c r="R9" s="555"/>
      <c r="S9" s="555"/>
      <c r="T9" s="555"/>
      <c r="U9" s="555"/>
      <c r="V9" s="555"/>
      <c r="W9" s="555"/>
      <c r="X9" s="555"/>
      <c r="Y9" s="555"/>
      <c r="Z9" s="555"/>
      <c r="AA9" s="555"/>
    </row>
    <row r="10" spans="1:30" ht="15">
      <c r="A10" s="106"/>
      <c r="B10" s="109"/>
      <c r="C10" s="107"/>
      <c r="D10" s="107"/>
      <c r="E10" s="107"/>
      <c r="F10" s="107"/>
      <c r="G10" s="107"/>
      <c r="H10" s="107"/>
      <c r="I10" s="107"/>
      <c r="J10" s="107"/>
      <c r="K10" s="107"/>
      <c r="L10" s="107"/>
      <c r="M10" s="107"/>
      <c r="N10" s="108"/>
      <c r="P10" s="555"/>
      <c r="Q10" s="555"/>
      <c r="R10" s="555"/>
      <c r="S10" s="555"/>
      <c r="T10" s="555"/>
      <c r="U10" s="555"/>
      <c r="V10" s="555"/>
      <c r="W10" s="555"/>
      <c r="X10" s="555"/>
      <c r="Y10" s="555"/>
      <c r="Z10" s="555"/>
      <c r="AA10" s="555"/>
    </row>
    <row r="11" spans="1:30" ht="15">
      <c r="A11" s="106"/>
      <c r="B11" s="109"/>
      <c r="C11" s="55"/>
      <c r="D11" s="55"/>
      <c r="E11" s="55"/>
      <c r="F11" s="55"/>
      <c r="G11" s="55"/>
      <c r="H11" s="55"/>
      <c r="I11" s="55"/>
      <c r="J11" s="55"/>
      <c r="K11" s="55"/>
      <c r="L11" s="55"/>
      <c r="M11" s="55"/>
      <c r="N11" s="108"/>
    </row>
    <row r="12" spans="1:30" s="101" customFormat="1" ht="15">
      <c r="A12" s="113"/>
      <c r="B12" s="113"/>
      <c r="C12" s="151">
        <v>2008</v>
      </c>
      <c r="D12" s="151">
        <v>2009</v>
      </c>
      <c r="E12" s="151">
        <v>2010</v>
      </c>
      <c r="F12" s="151">
        <v>2011</v>
      </c>
      <c r="G12" s="151">
        <v>2012</v>
      </c>
      <c r="H12" s="151">
        <v>2013</v>
      </c>
      <c r="I12" s="151">
        <v>2014</v>
      </c>
      <c r="J12" s="151">
        <v>2015</v>
      </c>
      <c r="K12" s="151">
        <v>2016</v>
      </c>
      <c r="L12" s="151">
        <v>2017</v>
      </c>
      <c r="M12" s="151">
        <v>2018</v>
      </c>
      <c r="N12" s="151">
        <v>2019</v>
      </c>
      <c r="O12" s="152"/>
      <c r="P12" s="373">
        <v>2008</v>
      </c>
      <c r="Q12" s="373">
        <v>2009</v>
      </c>
      <c r="R12" s="373">
        <v>2010</v>
      </c>
      <c r="S12" s="373">
        <v>2011</v>
      </c>
      <c r="T12" s="373">
        <v>2012</v>
      </c>
      <c r="U12" s="373">
        <v>2013</v>
      </c>
      <c r="V12" s="373">
        <v>2014</v>
      </c>
      <c r="W12" s="373">
        <v>2015</v>
      </c>
      <c r="X12" s="373">
        <v>2016</v>
      </c>
      <c r="Y12" s="373">
        <v>2017</v>
      </c>
      <c r="Z12" s="373">
        <v>2018</v>
      </c>
      <c r="AA12" s="373">
        <v>2019</v>
      </c>
      <c r="AB12" s="374"/>
      <c r="AC12" s="152"/>
      <c r="AD12" s="153"/>
    </row>
    <row r="13" spans="1:30" s="116" customFormat="1" ht="18.95" customHeight="1">
      <c r="A13" s="154" t="str">
        <f>Districts_in_this_Locale!A7</f>
        <v>Locale 15</v>
      </c>
      <c r="C13" s="154">
        <v>66.819999999999993</v>
      </c>
      <c r="D13" s="154">
        <v>75.319999999999993</v>
      </c>
      <c r="E13" s="154">
        <v>74.12</v>
      </c>
      <c r="F13" s="154">
        <v>48.14</v>
      </c>
      <c r="G13" s="154">
        <v>52.13</v>
      </c>
      <c r="H13" s="154">
        <v>19.670000000000002</v>
      </c>
      <c r="I13" s="154" t="s">
        <v>37</v>
      </c>
      <c r="J13" s="154" t="s">
        <v>37</v>
      </c>
      <c r="K13" s="154" t="s">
        <v>37</v>
      </c>
      <c r="L13" s="154" t="s">
        <v>37</v>
      </c>
      <c r="M13" s="154" t="s">
        <v>37</v>
      </c>
      <c r="N13" s="154" t="s">
        <v>37</v>
      </c>
      <c r="O13" s="155"/>
      <c r="P13" s="375">
        <v>66.819999999999993</v>
      </c>
      <c r="Q13" s="375">
        <v>75.319999999999993</v>
      </c>
      <c r="R13" s="375">
        <v>74.12</v>
      </c>
      <c r="S13" s="375">
        <v>48.14</v>
      </c>
      <c r="T13" s="375">
        <v>52.13</v>
      </c>
      <c r="U13" s="375">
        <v>19.670000000000002</v>
      </c>
      <c r="V13" s="375"/>
      <c r="W13" s="375"/>
      <c r="X13" s="375"/>
      <c r="Y13" s="375"/>
      <c r="Z13" s="375"/>
      <c r="AA13" s="375"/>
      <c r="AB13" s="376"/>
      <c r="AC13" s="155"/>
      <c r="AD13" s="156"/>
    </row>
    <row r="14" spans="1:30" s="162" customFormat="1" ht="11.25">
      <c r="A14" s="157"/>
      <c r="B14" s="158"/>
      <c r="C14" s="159"/>
      <c r="D14" s="159"/>
      <c r="E14" s="159"/>
      <c r="F14" s="159"/>
      <c r="G14" s="159"/>
      <c r="H14" s="159"/>
      <c r="I14" s="159"/>
      <c r="J14" s="159"/>
      <c r="K14" s="159"/>
      <c r="L14" s="159"/>
      <c r="M14" s="159"/>
      <c r="N14" s="159"/>
      <c r="O14" s="160"/>
      <c r="P14" s="377">
        <v>141</v>
      </c>
      <c r="Q14" s="377">
        <v>174</v>
      </c>
      <c r="R14" s="377">
        <v>358</v>
      </c>
      <c r="S14" s="377">
        <v>142</v>
      </c>
      <c r="T14" s="377">
        <v>147</v>
      </c>
      <c r="U14" s="377">
        <v>59</v>
      </c>
      <c r="V14" s="377"/>
      <c r="W14" s="377"/>
      <c r="X14" s="377"/>
      <c r="Y14" s="377"/>
      <c r="Z14" s="377"/>
      <c r="AA14" s="377"/>
      <c r="AB14" s="377"/>
      <c r="AC14" s="160"/>
      <c r="AD14" s="161"/>
    </row>
    <row r="15" spans="1:30" s="162" customFormat="1" ht="11.25">
      <c r="A15" s="157"/>
      <c r="B15" s="158"/>
      <c r="C15" s="159"/>
      <c r="D15" s="159"/>
      <c r="E15" s="159"/>
      <c r="F15" s="159"/>
      <c r="G15" s="159"/>
      <c r="H15" s="159"/>
      <c r="I15" s="159"/>
      <c r="J15" s="159"/>
      <c r="K15" s="159"/>
      <c r="L15" s="159"/>
      <c r="M15" s="159"/>
      <c r="N15" s="159"/>
      <c r="O15" s="160"/>
      <c r="P15" s="375">
        <v>211</v>
      </c>
      <c r="Q15" s="375">
        <v>231</v>
      </c>
      <c r="R15" s="375">
        <v>483</v>
      </c>
      <c r="S15" s="375">
        <v>295</v>
      </c>
      <c r="T15" s="375">
        <v>282</v>
      </c>
      <c r="U15" s="375">
        <v>300</v>
      </c>
      <c r="V15" s="375"/>
      <c r="W15" s="375"/>
      <c r="X15" s="375"/>
      <c r="Y15" s="375"/>
      <c r="Z15" s="375"/>
      <c r="AA15" s="375"/>
      <c r="AB15" s="377"/>
      <c r="AC15" s="160"/>
      <c r="AD15" s="161"/>
    </row>
    <row r="16" spans="1:30">
      <c r="B16" s="120"/>
      <c r="C16" s="71"/>
      <c r="D16" s="71"/>
      <c r="E16" s="71"/>
      <c r="F16" s="71"/>
      <c r="G16" s="71"/>
      <c r="H16" s="71"/>
      <c r="I16" s="71"/>
      <c r="J16" s="71"/>
      <c r="K16" s="71"/>
      <c r="L16" s="71"/>
      <c r="M16" s="71"/>
      <c r="N16" s="134"/>
      <c r="P16" s="375"/>
      <c r="Q16" s="375"/>
      <c r="R16" s="375"/>
      <c r="S16" s="375"/>
      <c r="T16" s="375"/>
      <c r="U16" s="375"/>
      <c r="V16" s="375"/>
      <c r="W16" s="375"/>
      <c r="X16" s="375"/>
      <c r="Y16" s="375"/>
      <c r="Z16" s="375"/>
      <c r="AA16" s="375"/>
    </row>
    <row r="17" spans="1:30">
      <c r="C17" s="71"/>
      <c r="D17" s="71"/>
      <c r="E17" s="71"/>
      <c r="F17" s="71"/>
      <c r="G17" s="71"/>
      <c r="H17" s="71"/>
      <c r="I17" s="71"/>
      <c r="J17" s="71"/>
      <c r="K17" s="71"/>
      <c r="L17" s="71"/>
      <c r="M17" s="71"/>
      <c r="N17" s="134"/>
      <c r="P17" s="378"/>
      <c r="Q17" s="378"/>
      <c r="R17" s="378"/>
      <c r="S17" s="378"/>
      <c r="T17" s="378"/>
      <c r="U17" s="378"/>
      <c r="V17" s="378"/>
      <c r="W17" s="378"/>
      <c r="X17" s="378"/>
      <c r="Y17" s="378"/>
      <c r="Z17" s="378"/>
      <c r="AA17" s="378"/>
    </row>
    <row r="18" spans="1:30" ht="109.5" customHeight="1">
      <c r="C18" s="71"/>
      <c r="D18" s="71"/>
      <c r="E18" s="71"/>
      <c r="F18" s="71"/>
      <c r="G18" s="71"/>
      <c r="H18" s="71"/>
      <c r="I18" s="71"/>
      <c r="J18" s="71"/>
      <c r="K18" s="71"/>
      <c r="L18" s="71"/>
      <c r="M18" s="71"/>
      <c r="N18" s="134"/>
      <c r="P18" s="378"/>
      <c r="Q18" s="378"/>
      <c r="R18" s="378"/>
      <c r="S18" s="378"/>
      <c r="T18" s="378"/>
      <c r="U18" s="378"/>
      <c r="V18" s="378"/>
      <c r="W18" s="378"/>
      <c r="X18" s="378"/>
      <c r="Y18" s="378"/>
      <c r="Z18" s="378"/>
      <c r="AA18" s="378"/>
    </row>
    <row r="19" spans="1:30" ht="12.75" customHeight="1">
      <c r="C19" s="71"/>
      <c r="D19" s="71"/>
      <c r="E19" s="71"/>
      <c r="F19" s="71"/>
      <c r="G19" s="71"/>
      <c r="H19" s="71"/>
      <c r="I19" s="71"/>
      <c r="J19" s="71"/>
      <c r="K19" s="71"/>
      <c r="L19" s="71"/>
      <c r="M19" s="71"/>
      <c r="N19" s="134"/>
      <c r="P19" s="378"/>
      <c r="Q19" s="378"/>
      <c r="R19" s="378"/>
      <c r="S19" s="378"/>
      <c r="T19" s="378"/>
      <c r="U19" s="378"/>
      <c r="V19" s="378"/>
      <c r="W19" s="378"/>
      <c r="X19" s="378"/>
      <c r="Y19" s="378"/>
      <c r="Z19" s="378"/>
      <c r="AA19" s="378"/>
    </row>
    <row r="20" spans="1:30" s="101" customFormat="1" ht="12.75" customHeight="1">
      <c r="A20" s="101" t="s">
        <v>877</v>
      </c>
      <c r="C20" s="416"/>
      <c r="D20" s="416"/>
      <c r="E20" s="416"/>
      <c r="F20" s="416"/>
      <c r="G20" s="416"/>
      <c r="H20" s="416"/>
      <c r="I20" s="416"/>
      <c r="J20" s="416"/>
      <c r="K20" s="416"/>
      <c r="L20" s="416"/>
      <c r="M20" s="416"/>
      <c r="N20" s="416"/>
      <c r="O20" s="152"/>
      <c r="P20" s="374"/>
      <c r="Q20" s="374"/>
      <c r="R20" s="374"/>
      <c r="S20" s="374"/>
      <c r="T20" s="374"/>
      <c r="U20" s="374"/>
      <c r="V20" s="374"/>
      <c r="W20" s="374"/>
      <c r="X20" s="374"/>
      <c r="Y20" s="374"/>
      <c r="Z20" s="374"/>
      <c r="AA20" s="374"/>
      <c r="AB20" s="374"/>
      <c r="AC20" s="152"/>
      <c r="AD20" s="153"/>
    </row>
    <row r="21" spans="1:30" s="101" customFormat="1">
      <c r="B21" s="126"/>
      <c r="C21" s="416"/>
      <c r="D21" s="416"/>
      <c r="E21" s="416"/>
      <c r="F21" s="416"/>
      <c r="G21" s="416"/>
      <c r="H21" s="416"/>
      <c r="I21" s="416"/>
      <c r="J21" s="416"/>
      <c r="K21" s="416"/>
      <c r="L21" s="416"/>
      <c r="M21" s="416"/>
      <c r="N21" s="416"/>
      <c r="O21" s="152"/>
      <c r="P21" s="374"/>
      <c r="Q21" s="374"/>
      <c r="R21" s="374"/>
      <c r="S21" s="374"/>
      <c r="T21" s="374"/>
      <c r="U21" s="374"/>
      <c r="V21" s="374"/>
      <c r="W21" s="374"/>
      <c r="X21" s="374"/>
      <c r="Y21" s="374"/>
      <c r="Z21" s="374"/>
      <c r="AA21" s="374"/>
      <c r="AB21" s="374"/>
      <c r="AC21" s="152"/>
      <c r="AD21" s="153"/>
    </row>
    <row r="22" spans="1:30" ht="15.75">
      <c r="A22" s="100" t="s">
        <v>251</v>
      </c>
      <c r="C22" s="147"/>
      <c r="D22" s="147"/>
      <c r="E22" s="147"/>
      <c r="G22" s="147"/>
      <c r="H22" s="148"/>
      <c r="I22" s="148"/>
      <c r="J22" s="148"/>
      <c r="K22" s="148"/>
      <c r="L22" s="148"/>
      <c r="M22" s="148"/>
      <c r="N22" s="384" t="s">
        <v>255</v>
      </c>
      <c r="P22" s="378"/>
      <c r="Q22" s="378"/>
      <c r="R22" s="378"/>
      <c r="S22" s="378"/>
      <c r="T22" s="378"/>
      <c r="U22" s="378"/>
      <c r="V22" s="378"/>
      <c r="W22" s="378"/>
      <c r="X22" s="378"/>
      <c r="Y22" s="378"/>
      <c r="Z22" s="378"/>
      <c r="AA22" s="378"/>
    </row>
    <row r="23" spans="1:30" ht="15.75">
      <c r="B23" s="103"/>
      <c r="C23" s="104"/>
      <c r="D23" s="104"/>
      <c r="E23" s="104"/>
      <c r="F23" s="104"/>
      <c r="G23" s="104"/>
      <c r="I23" s="383"/>
      <c r="J23" s="383"/>
      <c r="K23" s="383"/>
      <c r="L23" s="65"/>
      <c r="M23" s="65"/>
      <c r="P23" s="378"/>
      <c r="Q23" s="378"/>
      <c r="R23" s="378"/>
      <c r="S23" s="378"/>
      <c r="T23" s="378"/>
      <c r="U23" s="378"/>
      <c r="V23" s="378"/>
      <c r="W23" s="378"/>
      <c r="X23" s="378"/>
      <c r="Y23" s="378"/>
      <c r="Z23" s="378"/>
      <c r="AA23" s="378"/>
    </row>
    <row r="24" spans="1:30" ht="21.95" customHeight="1">
      <c r="A24" s="106"/>
      <c r="B24" s="110"/>
      <c r="C24" s="107"/>
      <c r="D24" s="107"/>
      <c r="E24" s="107"/>
      <c r="F24" s="107"/>
      <c r="G24" s="107"/>
      <c r="H24" s="107"/>
      <c r="I24" s="107"/>
      <c r="J24" s="107"/>
      <c r="K24" s="107"/>
      <c r="L24" s="107"/>
      <c r="M24" s="107"/>
      <c r="N24" s="108"/>
      <c r="P24" s="378"/>
      <c r="Q24" s="378"/>
      <c r="R24" s="378"/>
      <c r="S24" s="378"/>
      <c r="T24" s="378"/>
      <c r="U24" s="378"/>
      <c r="V24" s="378"/>
      <c r="W24" s="378"/>
      <c r="X24" s="378"/>
      <c r="Y24" s="378"/>
      <c r="Z24" s="378"/>
      <c r="AA24" s="378"/>
    </row>
    <row r="25" spans="1:30" ht="15">
      <c r="A25" s="106"/>
      <c r="C25" s="107"/>
      <c r="D25" s="107"/>
      <c r="E25" s="107"/>
      <c r="F25" s="107"/>
      <c r="G25" s="107"/>
      <c r="H25" s="107"/>
      <c r="I25" s="107"/>
      <c r="J25" s="107"/>
      <c r="K25" s="107"/>
      <c r="L25" s="107"/>
      <c r="M25" s="107"/>
      <c r="N25" s="108"/>
      <c r="P25" s="378"/>
      <c r="Q25" s="378"/>
      <c r="R25" s="378"/>
      <c r="S25" s="378"/>
      <c r="T25" s="378"/>
      <c r="U25" s="378"/>
      <c r="V25" s="378"/>
      <c r="W25" s="378"/>
      <c r="X25" s="378"/>
      <c r="Y25" s="378"/>
      <c r="Z25" s="378"/>
      <c r="AA25" s="378"/>
    </row>
    <row r="26" spans="1:30" ht="15">
      <c r="A26" s="106"/>
      <c r="B26" s="109"/>
      <c r="C26" s="107"/>
      <c r="D26" s="107"/>
      <c r="E26" s="107"/>
      <c r="F26" s="107"/>
      <c r="G26" s="107"/>
      <c r="H26" s="107"/>
      <c r="I26" s="107"/>
      <c r="J26" s="107"/>
      <c r="K26" s="107"/>
      <c r="L26" s="107"/>
      <c r="M26" s="107"/>
      <c r="N26" s="108"/>
      <c r="P26" s="378"/>
      <c r="Q26" s="378"/>
      <c r="R26" s="378"/>
      <c r="S26" s="378"/>
      <c r="T26" s="378"/>
      <c r="U26" s="378"/>
      <c r="V26" s="378"/>
      <c r="W26" s="378"/>
      <c r="X26" s="378"/>
      <c r="Y26" s="378"/>
      <c r="Z26" s="378"/>
      <c r="AA26" s="378"/>
    </row>
    <row r="27" spans="1:30" ht="66.95" customHeight="1">
      <c r="A27" s="106"/>
      <c r="B27" s="111" t="s">
        <v>51</v>
      </c>
      <c r="C27" s="107"/>
      <c r="D27" s="107"/>
      <c r="E27" s="107"/>
      <c r="F27" s="107"/>
      <c r="G27" s="107"/>
      <c r="H27" s="107"/>
      <c r="I27" s="107"/>
      <c r="J27" s="107"/>
      <c r="K27" s="107"/>
      <c r="L27" s="107"/>
      <c r="M27" s="107"/>
      <c r="N27" s="108"/>
      <c r="P27" s="378"/>
      <c r="Q27" s="378"/>
      <c r="R27" s="378"/>
      <c r="S27" s="378"/>
      <c r="T27" s="378"/>
      <c r="U27" s="378"/>
      <c r="V27" s="378"/>
      <c r="W27" s="378"/>
      <c r="X27" s="378"/>
      <c r="Y27" s="378"/>
      <c r="Z27" s="378"/>
      <c r="AA27" s="378"/>
    </row>
    <row r="28" spans="1:30" ht="15">
      <c r="A28" s="106"/>
      <c r="B28" s="109"/>
      <c r="C28" s="107"/>
      <c r="D28" s="107"/>
      <c r="E28" s="107"/>
      <c r="F28" s="107"/>
      <c r="G28" s="107"/>
      <c r="H28" s="107"/>
      <c r="I28" s="107"/>
      <c r="J28" s="107"/>
      <c r="K28" s="107"/>
      <c r="L28" s="107"/>
      <c r="M28" s="107"/>
      <c r="N28" s="108"/>
      <c r="P28" s="378"/>
      <c r="Q28" s="378"/>
      <c r="R28" s="378"/>
      <c r="S28" s="378"/>
      <c r="T28" s="378"/>
      <c r="U28" s="378"/>
      <c r="V28" s="378"/>
      <c r="W28" s="378"/>
      <c r="X28" s="378"/>
      <c r="Y28" s="378"/>
      <c r="Z28" s="378"/>
      <c r="AA28" s="378"/>
    </row>
    <row r="29" spans="1:30" ht="15">
      <c r="A29" s="106"/>
      <c r="B29" s="110"/>
      <c r="C29" s="107"/>
      <c r="D29" s="107"/>
      <c r="E29" s="107"/>
      <c r="F29" s="107"/>
      <c r="G29" s="107"/>
      <c r="H29" s="107"/>
      <c r="I29" s="107"/>
      <c r="J29" s="107"/>
      <c r="K29" s="107"/>
      <c r="L29" s="107"/>
      <c r="M29" s="107"/>
      <c r="N29" s="108"/>
      <c r="P29" s="378"/>
      <c r="Q29" s="378"/>
      <c r="R29" s="378"/>
      <c r="S29" s="378"/>
      <c r="T29" s="378"/>
      <c r="U29" s="378"/>
      <c r="V29" s="378"/>
      <c r="W29" s="378"/>
      <c r="X29" s="378"/>
      <c r="Y29" s="378"/>
      <c r="Z29" s="378"/>
      <c r="AA29" s="378"/>
    </row>
    <row r="30" spans="1:30" ht="15">
      <c r="A30" s="106"/>
      <c r="B30" s="111"/>
      <c r="C30" s="107"/>
      <c r="D30" s="107"/>
      <c r="E30" s="107"/>
      <c r="F30" s="107"/>
      <c r="G30" s="107"/>
      <c r="H30" s="107"/>
      <c r="I30" s="107"/>
      <c r="J30" s="107"/>
      <c r="K30" s="107"/>
      <c r="L30" s="107"/>
      <c r="M30" s="107"/>
      <c r="N30" s="108"/>
      <c r="P30" s="378"/>
      <c r="Q30" s="378"/>
      <c r="R30" s="378"/>
      <c r="S30" s="378"/>
      <c r="T30" s="378"/>
      <c r="U30" s="378"/>
      <c r="V30" s="378"/>
      <c r="W30" s="378"/>
      <c r="X30" s="378"/>
      <c r="Y30" s="378"/>
      <c r="Z30" s="378"/>
      <c r="AA30" s="378"/>
    </row>
    <row r="31" spans="1:30" ht="15">
      <c r="A31" s="106"/>
      <c r="B31" s="109"/>
      <c r="C31" s="107"/>
      <c r="D31" s="107"/>
      <c r="E31" s="107"/>
      <c r="F31" s="107"/>
      <c r="G31" s="107"/>
      <c r="H31" s="107"/>
      <c r="I31" s="107"/>
      <c r="J31" s="107"/>
      <c r="K31" s="107"/>
      <c r="L31" s="107"/>
      <c r="M31" s="107"/>
      <c r="N31" s="108"/>
      <c r="P31" s="378"/>
      <c r="Q31" s="378"/>
      <c r="R31" s="378"/>
      <c r="S31" s="378"/>
      <c r="T31" s="378"/>
      <c r="U31" s="378"/>
      <c r="V31" s="378"/>
      <c r="W31" s="378"/>
      <c r="X31" s="378"/>
      <c r="Y31" s="378"/>
      <c r="Z31" s="378"/>
      <c r="AA31" s="378"/>
    </row>
    <row r="32" spans="1:30" ht="15">
      <c r="A32" s="106"/>
      <c r="B32" s="109"/>
      <c r="C32" s="55"/>
      <c r="D32" s="55"/>
      <c r="E32" s="55"/>
      <c r="F32" s="55"/>
      <c r="G32" s="55"/>
      <c r="H32" s="55"/>
      <c r="I32" s="55"/>
      <c r="J32" s="55"/>
      <c r="K32" s="55"/>
      <c r="L32" s="55"/>
      <c r="M32" s="55"/>
      <c r="N32" s="108"/>
      <c r="P32" s="378"/>
      <c r="Q32" s="378"/>
      <c r="R32" s="378"/>
      <c r="S32" s="378"/>
      <c r="T32" s="378"/>
      <c r="U32" s="378"/>
      <c r="V32" s="378"/>
      <c r="W32" s="378"/>
      <c r="X32" s="378"/>
      <c r="Y32" s="378"/>
      <c r="Z32" s="378"/>
      <c r="AA32" s="378"/>
    </row>
    <row r="33" spans="1:30" ht="15">
      <c r="A33" s="112"/>
      <c r="B33" s="113"/>
      <c r="C33" s="151">
        <v>2008</v>
      </c>
      <c r="D33" s="151">
        <v>2009</v>
      </c>
      <c r="E33" s="151">
        <v>2010</v>
      </c>
      <c r="F33" s="151">
        <v>2011</v>
      </c>
      <c r="G33" s="151">
        <v>2012</v>
      </c>
      <c r="H33" s="151">
        <v>2013</v>
      </c>
      <c r="I33" s="151">
        <v>2014</v>
      </c>
      <c r="J33" s="151">
        <v>2015</v>
      </c>
      <c r="K33" s="151">
        <v>2016</v>
      </c>
      <c r="L33" s="151">
        <v>2017</v>
      </c>
      <c r="M33" s="151">
        <v>2018</v>
      </c>
      <c r="N33" s="151">
        <v>2019</v>
      </c>
      <c r="P33" s="373">
        <v>2008</v>
      </c>
      <c r="Q33" s="373">
        <v>2009</v>
      </c>
      <c r="R33" s="373">
        <v>2010</v>
      </c>
      <c r="S33" s="373">
        <v>2011</v>
      </c>
      <c r="T33" s="373">
        <v>2012</v>
      </c>
      <c r="U33" s="373">
        <v>2013</v>
      </c>
      <c r="V33" s="373">
        <v>2014</v>
      </c>
      <c r="W33" s="373">
        <v>2015</v>
      </c>
      <c r="X33" s="373">
        <v>2016</v>
      </c>
      <c r="Y33" s="373">
        <v>2017</v>
      </c>
      <c r="Z33" s="373">
        <v>2018</v>
      </c>
      <c r="AA33" s="373">
        <v>2019</v>
      </c>
    </row>
    <row r="34" spans="1:30" s="118" customFormat="1" ht="17.45" customHeight="1">
      <c r="A34" s="163" t="str">
        <f>A13</f>
        <v>Locale 15</v>
      </c>
      <c r="B34" s="116"/>
      <c r="C34" s="154">
        <v>50.64</v>
      </c>
      <c r="D34" s="154">
        <v>54.97</v>
      </c>
      <c r="E34" s="154">
        <v>55.19</v>
      </c>
      <c r="F34" s="154">
        <v>53.26</v>
      </c>
      <c r="G34" s="154">
        <v>47.73</v>
      </c>
      <c r="H34" s="154">
        <v>48.61</v>
      </c>
      <c r="I34" s="154" t="s">
        <v>37</v>
      </c>
      <c r="J34" s="154" t="s">
        <v>37</v>
      </c>
      <c r="K34" s="154" t="s">
        <v>37</v>
      </c>
      <c r="L34" s="154" t="s">
        <v>37</v>
      </c>
      <c r="M34" s="154" t="s">
        <v>37</v>
      </c>
      <c r="N34" s="154" t="s">
        <v>37</v>
      </c>
      <c r="O34" s="164"/>
      <c r="P34" s="375">
        <v>50.64</v>
      </c>
      <c r="Q34" s="375">
        <v>54.97</v>
      </c>
      <c r="R34" s="375">
        <v>55.19</v>
      </c>
      <c r="S34" s="375">
        <v>53.26</v>
      </c>
      <c r="T34" s="375">
        <v>47.73</v>
      </c>
      <c r="U34" s="375">
        <v>48.61</v>
      </c>
      <c r="V34" s="375"/>
      <c r="W34" s="375"/>
      <c r="X34" s="375"/>
      <c r="Y34" s="375"/>
      <c r="Z34" s="375"/>
      <c r="AA34" s="375"/>
      <c r="AB34" s="379"/>
      <c r="AC34" s="164"/>
      <c r="AD34" s="165"/>
    </row>
    <row r="35" spans="1:30" s="169" customFormat="1">
      <c r="A35" s="166"/>
      <c r="B35" s="158"/>
      <c r="C35" s="159"/>
      <c r="D35" s="159"/>
      <c r="E35" s="159"/>
      <c r="F35" s="159"/>
      <c r="G35" s="159"/>
      <c r="H35" s="159"/>
      <c r="I35" s="159"/>
      <c r="J35" s="159"/>
      <c r="K35" s="159"/>
      <c r="L35" s="159"/>
      <c r="M35" s="159"/>
      <c r="N35" s="159"/>
      <c r="O35" s="167"/>
      <c r="P35" s="372">
        <v>199</v>
      </c>
      <c r="Q35" s="372">
        <v>210</v>
      </c>
      <c r="R35" s="372">
        <v>202</v>
      </c>
      <c r="S35" s="372">
        <v>204</v>
      </c>
      <c r="T35" s="372">
        <v>210</v>
      </c>
      <c r="U35" s="372">
        <v>192</v>
      </c>
      <c r="V35" s="372"/>
      <c r="W35" s="372"/>
      <c r="X35" s="372"/>
      <c r="Y35" s="372"/>
      <c r="Z35" s="372"/>
      <c r="AA35" s="372"/>
      <c r="AB35" s="205"/>
      <c r="AC35" s="167"/>
      <c r="AD35" s="168"/>
    </row>
    <row r="36" spans="1:30" s="169" customFormat="1">
      <c r="A36" s="166"/>
      <c r="B36" s="158"/>
      <c r="C36" s="159"/>
      <c r="D36" s="159"/>
      <c r="E36" s="159"/>
      <c r="F36" s="159"/>
      <c r="G36" s="159"/>
      <c r="H36" s="159"/>
      <c r="I36" s="159"/>
      <c r="J36" s="159"/>
      <c r="K36" s="159"/>
      <c r="L36" s="159"/>
      <c r="M36" s="159"/>
      <c r="N36" s="159"/>
      <c r="O36" s="167"/>
      <c r="P36" s="372">
        <v>393</v>
      </c>
      <c r="Q36" s="372">
        <v>382</v>
      </c>
      <c r="R36" s="372">
        <v>366</v>
      </c>
      <c r="S36" s="372">
        <v>383</v>
      </c>
      <c r="T36" s="372">
        <v>440</v>
      </c>
      <c r="U36" s="372">
        <v>395</v>
      </c>
      <c r="V36" s="372"/>
      <c r="W36" s="372"/>
      <c r="X36" s="372"/>
      <c r="Y36" s="372"/>
      <c r="Z36" s="372"/>
      <c r="AA36" s="372"/>
      <c r="AB36" s="205"/>
      <c r="AC36" s="167"/>
      <c r="AD36" s="168"/>
    </row>
    <row r="37" spans="1:30" s="122" customFormat="1">
      <c r="A37" s="119"/>
      <c r="B37" s="120"/>
      <c r="C37" s="170"/>
      <c r="D37" s="170"/>
      <c r="E37" s="170"/>
      <c r="F37" s="170"/>
      <c r="G37" s="170"/>
      <c r="H37" s="170"/>
      <c r="I37" s="170"/>
      <c r="J37" s="170"/>
      <c r="K37" s="170"/>
      <c r="L37" s="170"/>
      <c r="M37" s="170"/>
      <c r="N37" s="170"/>
      <c r="O37" s="167"/>
      <c r="P37" s="372"/>
      <c r="Q37" s="372"/>
      <c r="R37" s="372"/>
      <c r="S37" s="372"/>
      <c r="T37" s="372"/>
      <c r="U37" s="372"/>
      <c r="V37" s="372"/>
      <c r="W37" s="372"/>
      <c r="X37" s="372"/>
      <c r="Y37" s="372"/>
      <c r="Z37" s="372"/>
      <c r="AA37" s="372"/>
      <c r="AB37" s="205"/>
      <c r="AC37" s="167"/>
      <c r="AD37" s="171"/>
    </row>
    <row r="38" spans="1:30">
      <c r="C38" s="71"/>
      <c r="D38" s="71"/>
      <c r="E38" s="71"/>
      <c r="F38" s="71"/>
      <c r="G38" s="71"/>
      <c r="H38" s="71"/>
      <c r="I38" s="71"/>
      <c r="J38" s="71"/>
      <c r="K38" s="71"/>
      <c r="L38" s="71"/>
      <c r="M38" s="71"/>
      <c r="N38" s="134"/>
    </row>
    <row r="39" spans="1:30" ht="36.950000000000003" customHeight="1">
      <c r="C39" s="71"/>
      <c r="D39" s="71"/>
      <c r="E39" s="71"/>
      <c r="F39" s="71"/>
      <c r="G39" s="71"/>
      <c r="H39" s="71"/>
      <c r="I39" s="71"/>
      <c r="J39" s="71"/>
      <c r="K39" s="71"/>
      <c r="L39" s="71"/>
      <c r="M39" s="71"/>
      <c r="N39" s="134"/>
    </row>
    <row r="40" spans="1:30" ht="43.5" customHeight="1">
      <c r="C40" s="71"/>
      <c r="D40" s="71"/>
      <c r="E40" s="71"/>
      <c r="F40" s="71"/>
      <c r="G40" s="71"/>
      <c r="H40" s="71"/>
      <c r="I40" s="71"/>
      <c r="J40" s="71"/>
      <c r="K40" s="71"/>
      <c r="L40" s="71"/>
      <c r="M40" s="71"/>
      <c r="N40" s="134"/>
    </row>
    <row r="41" spans="1:30">
      <c r="C41" s="71"/>
      <c r="D41" s="71"/>
      <c r="E41" s="71"/>
      <c r="F41" s="71"/>
      <c r="G41" s="71"/>
      <c r="H41" s="71"/>
      <c r="I41" s="71"/>
      <c r="J41" s="71"/>
      <c r="K41" s="71"/>
      <c r="L41" s="71"/>
      <c r="M41" s="71"/>
      <c r="N41" s="134"/>
    </row>
    <row r="42" spans="1:30">
      <c r="A42" s="312" t="s">
        <v>877</v>
      </c>
      <c r="C42" s="71"/>
      <c r="D42" s="71"/>
      <c r="E42" s="71"/>
      <c r="F42" s="71"/>
      <c r="G42" s="71"/>
      <c r="H42" s="71"/>
      <c r="I42" s="71"/>
      <c r="J42" s="71"/>
      <c r="K42" s="71"/>
      <c r="L42" s="71"/>
      <c r="M42" s="71"/>
      <c r="N42" s="134"/>
    </row>
    <row r="43" spans="1:30">
      <c r="A43" s="312"/>
      <c r="B43" s="126"/>
      <c r="C43" s="71"/>
      <c r="D43" s="71"/>
      <c r="E43" s="71"/>
      <c r="F43" s="71"/>
      <c r="G43" s="71"/>
      <c r="H43" s="71"/>
      <c r="I43" s="71"/>
      <c r="J43" s="71"/>
      <c r="K43" s="71"/>
      <c r="L43" s="71"/>
      <c r="M43" s="71"/>
      <c r="N43" s="134"/>
    </row>
    <row r="44" spans="1:30" ht="15.75">
      <c r="A44" s="100" t="s">
        <v>252</v>
      </c>
      <c r="C44" s="147"/>
      <c r="D44" s="147"/>
      <c r="E44" s="147"/>
      <c r="G44" s="147"/>
      <c r="H44" s="148"/>
      <c r="I44" s="148"/>
      <c r="J44" s="148"/>
      <c r="K44" s="148"/>
      <c r="L44" s="148"/>
      <c r="M44" s="148"/>
      <c r="N44" s="371" t="s">
        <v>255</v>
      </c>
    </row>
    <row r="45" spans="1:30" ht="15.75">
      <c r="B45" s="103"/>
      <c r="C45" s="104"/>
      <c r="D45" s="104"/>
      <c r="E45" s="104"/>
      <c r="F45" s="104"/>
      <c r="G45" s="104"/>
      <c r="I45" s="316"/>
      <c r="J45" s="316"/>
      <c r="K45" s="316"/>
      <c r="L45" s="65"/>
      <c r="M45" s="65"/>
    </row>
    <row r="46" spans="1:30" ht="28.5" customHeight="1">
      <c r="A46" s="106"/>
      <c r="C46" s="107"/>
      <c r="D46" s="107"/>
      <c r="E46" s="107"/>
      <c r="F46" s="107"/>
      <c r="G46" s="107"/>
      <c r="H46" s="107"/>
      <c r="I46" s="107"/>
      <c r="J46" s="107"/>
      <c r="K46" s="107"/>
      <c r="L46" s="107"/>
      <c r="M46" s="107"/>
      <c r="N46" s="108"/>
    </row>
    <row r="47" spans="1:30" ht="21" customHeight="1">
      <c r="A47" s="106"/>
      <c r="B47" s="111"/>
      <c r="C47" s="107"/>
      <c r="D47" s="107"/>
      <c r="E47" s="107"/>
      <c r="F47" s="107"/>
      <c r="G47" s="107"/>
      <c r="H47" s="107"/>
      <c r="I47" s="107"/>
      <c r="J47" s="107"/>
      <c r="K47" s="107"/>
      <c r="L47" s="107"/>
      <c r="M47" s="107"/>
      <c r="N47" s="108"/>
    </row>
    <row r="48" spans="1:30" ht="44.1" customHeight="1">
      <c r="A48" s="106"/>
      <c r="B48" s="109"/>
      <c r="C48" s="107"/>
      <c r="D48" s="107"/>
      <c r="E48" s="107"/>
      <c r="F48" s="107"/>
      <c r="G48" s="107"/>
      <c r="H48" s="107"/>
      <c r="I48" s="107"/>
      <c r="J48" s="107"/>
      <c r="K48" s="107"/>
      <c r="L48" s="107"/>
      <c r="M48" s="107"/>
      <c r="N48" s="108"/>
    </row>
    <row r="49" spans="1:30" ht="21" customHeight="1">
      <c r="A49" s="106"/>
      <c r="B49" s="109"/>
      <c r="C49" s="107"/>
      <c r="D49" s="107"/>
      <c r="E49" s="107"/>
      <c r="F49" s="107"/>
      <c r="G49" s="107"/>
      <c r="H49" s="107"/>
      <c r="I49" s="107"/>
      <c r="J49" s="107"/>
      <c r="K49" s="107"/>
      <c r="L49" s="107"/>
      <c r="M49" s="107"/>
      <c r="N49" s="108"/>
    </row>
    <row r="50" spans="1:30" ht="21" customHeight="1">
      <c r="A50" s="106"/>
      <c r="B50" s="110" t="s">
        <v>51</v>
      </c>
      <c r="C50" s="107"/>
      <c r="D50" s="107"/>
      <c r="E50" s="107"/>
      <c r="F50" s="107"/>
      <c r="G50" s="107"/>
      <c r="H50" s="107"/>
      <c r="I50" s="107"/>
      <c r="J50" s="107"/>
      <c r="K50" s="107"/>
      <c r="L50" s="107"/>
      <c r="M50" s="107"/>
      <c r="N50" s="108"/>
    </row>
    <row r="51" spans="1:30" ht="15">
      <c r="A51" s="106"/>
      <c r="B51" s="110"/>
      <c r="C51" s="107"/>
      <c r="D51" s="107"/>
      <c r="E51" s="107"/>
      <c r="F51" s="107"/>
      <c r="G51" s="107"/>
      <c r="H51" s="107"/>
      <c r="I51" s="107"/>
      <c r="J51" s="107"/>
      <c r="K51" s="107"/>
      <c r="L51" s="107"/>
      <c r="M51" s="107"/>
      <c r="N51" s="108"/>
    </row>
    <row r="52" spans="1:30" ht="15">
      <c r="A52" s="106"/>
      <c r="B52" s="111"/>
      <c r="C52" s="107"/>
      <c r="D52" s="107"/>
      <c r="E52" s="107"/>
      <c r="F52" s="107"/>
      <c r="G52" s="107"/>
      <c r="H52" s="107"/>
      <c r="I52" s="107"/>
      <c r="J52" s="107"/>
      <c r="K52" s="107"/>
      <c r="L52" s="107"/>
      <c r="M52" s="107"/>
      <c r="N52" s="108"/>
    </row>
    <row r="53" spans="1:30" ht="15">
      <c r="A53" s="106"/>
      <c r="B53" s="109"/>
      <c r="C53" s="107"/>
      <c r="D53" s="107"/>
      <c r="E53" s="107"/>
      <c r="F53" s="107"/>
      <c r="G53" s="107"/>
      <c r="H53" s="107"/>
      <c r="I53" s="107"/>
      <c r="J53" s="107"/>
      <c r="K53" s="107"/>
      <c r="L53" s="107"/>
      <c r="M53" s="107"/>
      <c r="N53" s="108"/>
    </row>
    <row r="54" spans="1:30" ht="15">
      <c r="A54" s="106"/>
      <c r="B54" s="109"/>
      <c r="C54" s="55"/>
      <c r="D54" s="55"/>
      <c r="E54" s="55"/>
      <c r="F54" s="55"/>
      <c r="G54" s="55"/>
      <c r="H54" s="55"/>
      <c r="I54" s="55"/>
      <c r="J54" s="55"/>
      <c r="K54" s="55"/>
      <c r="L54" s="55"/>
      <c r="M54" s="55"/>
      <c r="N54" s="108"/>
    </row>
    <row r="55" spans="1:30" ht="15">
      <c r="A55" s="112"/>
      <c r="B55" s="113"/>
      <c r="C55" s="151">
        <v>2008</v>
      </c>
      <c r="D55" s="151">
        <v>2009</v>
      </c>
      <c r="E55" s="151">
        <v>2010</v>
      </c>
      <c r="F55" s="151">
        <v>2011</v>
      </c>
      <c r="G55" s="151">
        <v>2012</v>
      </c>
      <c r="H55" s="151">
        <v>2013</v>
      </c>
      <c r="I55" s="151">
        <v>2014</v>
      </c>
      <c r="J55" s="151">
        <v>2015</v>
      </c>
      <c r="K55" s="151">
        <v>2016</v>
      </c>
      <c r="L55" s="151">
        <v>2017</v>
      </c>
      <c r="M55" s="151">
        <v>2018</v>
      </c>
      <c r="N55" s="151">
        <v>2019</v>
      </c>
      <c r="P55" s="373">
        <v>2008</v>
      </c>
      <c r="Q55" s="373">
        <v>2009</v>
      </c>
      <c r="R55" s="373">
        <v>2010</v>
      </c>
      <c r="S55" s="373">
        <v>2011</v>
      </c>
      <c r="T55" s="373">
        <v>2012</v>
      </c>
      <c r="U55" s="373">
        <v>2013</v>
      </c>
      <c r="V55" s="373">
        <v>2014</v>
      </c>
      <c r="W55" s="373">
        <v>2015</v>
      </c>
      <c r="X55" s="373">
        <v>2016</v>
      </c>
      <c r="Y55" s="373">
        <v>2017</v>
      </c>
      <c r="Z55" s="373">
        <v>2018</v>
      </c>
      <c r="AA55" s="373">
        <v>2019</v>
      </c>
    </row>
    <row r="56" spans="1:30" s="118" customFormat="1" ht="17.100000000000001" customHeight="1">
      <c r="A56" s="163" t="str">
        <f>A13</f>
        <v>Locale 15</v>
      </c>
      <c r="B56" s="116"/>
      <c r="C56" s="154">
        <v>47.08</v>
      </c>
      <c r="D56" s="154">
        <v>45.68</v>
      </c>
      <c r="E56" s="154">
        <v>57.96</v>
      </c>
      <c r="F56" s="154">
        <v>46.86</v>
      </c>
      <c r="G56" s="154">
        <v>42.63</v>
      </c>
      <c r="H56" s="154">
        <v>35.86</v>
      </c>
      <c r="I56" s="154" t="s">
        <v>37</v>
      </c>
      <c r="J56" s="154" t="s">
        <v>37</v>
      </c>
      <c r="K56" s="154" t="s">
        <v>37</v>
      </c>
      <c r="L56" s="154" t="s">
        <v>37</v>
      </c>
      <c r="M56" s="154" t="s">
        <v>37</v>
      </c>
      <c r="N56" s="154" t="s">
        <v>37</v>
      </c>
      <c r="O56" s="164"/>
      <c r="P56" s="375">
        <v>47.08</v>
      </c>
      <c r="Q56" s="375">
        <v>45.68</v>
      </c>
      <c r="R56" s="375">
        <v>57.96</v>
      </c>
      <c r="S56" s="375">
        <v>46.86</v>
      </c>
      <c r="T56" s="375">
        <v>42.63</v>
      </c>
      <c r="U56" s="375">
        <v>35.86</v>
      </c>
      <c r="V56" s="375"/>
      <c r="W56" s="375"/>
      <c r="X56" s="375"/>
      <c r="Y56" s="375"/>
      <c r="Z56" s="375"/>
      <c r="AA56" s="375"/>
      <c r="AB56" s="379"/>
      <c r="AC56" s="164"/>
      <c r="AD56" s="165"/>
    </row>
    <row r="57" spans="1:30" s="169" customFormat="1" ht="11.25">
      <c r="A57" s="166"/>
      <c r="B57" s="158"/>
      <c r="C57" s="159"/>
      <c r="D57" s="159"/>
      <c r="E57" s="159"/>
      <c r="F57" s="159"/>
      <c r="G57" s="159"/>
      <c r="H57" s="159"/>
      <c r="I57" s="159"/>
      <c r="J57" s="159"/>
      <c r="K57" s="159"/>
      <c r="L57" s="159"/>
      <c r="M57" s="159"/>
      <c r="N57" s="159"/>
      <c r="O57" s="167"/>
      <c r="P57" s="375">
        <v>169</v>
      </c>
      <c r="Q57" s="375">
        <v>185</v>
      </c>
      <c r="R57" s="375">
        <v>222</v>
      </c>
      <c r="S57" s="375">
        <v>194</v>
      </c>
      <c r="T57" s="375">
        <v>159</v>
      </c>
      <c r="U57" s="375">
        <v>142</v>
      </c>
      <c r="V57" s="375"/>
      <c r="W57" s="375"/>
      <c r="X57" s="375"/>
      <c r="Y57" s="375"/>
      <c r="Z57" s="375"/>
      <c r="AA57" s="375"/>
      <c r="AB57" s="205"/>
      <c r="AC57" s="167"/>
      <c r="AD57" s="168"/>
    </row>
    <row r="58" spans="1:30" s="169" customFormat="1" ht="11.25">
      <c r="A58" s="166"/>
      <c r="B58" s="158"/>
      <c r="C58" s="159"/>
      <c r="D58" s="159"/>
      <c r="E58" s="159"/>
      <c r="F58" s="159"/>
      <c r="G58" s="159"/>
      <c r="H58" s="159"/>
      <c r="I58" s="159"/>
      <c r="J58" s="159"/>
      <c r="K58" s="159"/>
      <c r="L58" s="159"/>
      <c r="M58" s="159"/>
      <c r="N58" s="159"/>
      <c r="O58" s="167"/>
      <c r="P58" s="375">
        <v>359</v>
      </c>
      <c r="Q58" s="375">
        <v>405</v>
      </c>
      <c r="R58" s="375">
        <v>383</v>
      </c>
      <c r="S58" s="375">
        <v>414</v>
      </c>
      <c r="T58" s="375">
        <v>373</v>
      </c>
      <c r="U58" s="375">
        <v>396</v>
      </c>
      <c r="V58" s="375"/>
      <c r="W58" s="375"/>
      <c r="X58" s="375"/>
      <c r="Y58" s="375"/>
      <c r="Z58" s="375"/>
      <c r="AA58" s="375"/>
      <c r="AB58" s="205"/>
      <c r="AC58" s="167"/>
      <c r="AD58" s="168"/>
    </row>
    <row r="59" spans="1:30" s="172" customFormat="1" ht="11.25">
      <c r="A59" s="119"/>
      <c r="B59" s="120"/>
      <c r="C59" s="170"/>
      <c r="D59" s="170"/>
      <c r="E59" s="170"/>
      <c r="F59" s="170"/>
      <c r="G59" s="170"/>
      <c r="H59" s="170"/>
      <c r="I59" s="170"/>
      <c r="J59" s="170"/>
      <c r="K59" s="170"/>
      <c r="L59" s="170"/>
      <c r="M59" s="170"/>
      <c r="N59" s="170"/>
      <c r="O59" s="167"/>
      <c r="P59" s="378"/>
      <c r="Q59" s="378"/>
      <c r="R59" s="378"/>
      <c r="S59" s="378"/>
      <c r="T59" s="378"/>
      <c r="U59" s="378"/>
      <c r="V59" s="378"/>
      <c r="W59" s="378"/>
      <c r="X59" s="378"/>
      <c r="Y59" s="378"/>
      <c r="Z59" s="378"/>
      <c r="AA59" s="378"/>
      <c r="AB59" s="205"/>
      <c r="AC59" s="167"/>
      <c r="AD59" s="171"/>
    </row>
    <row r="60" spans="1:30">
      <c r="C60" s="71"/>
      <c r="D60" s="71"/>
      <c r="E60" s="71"/>
      <c r="F60" s="71"/>
      <c r="G60" s="71"/>
      <c r="H60" s="71"/>
      <c r="I60" s="71"/>
      <c r="J60" s="71"/>
      <c r="K60" s="71"/>
      <c r="L60" s="71"/>
      <c r="M60" s="71"/>
      <c r="N60" s="134"/>
      <c r="P60" s="378"/>
      <c r="Q60" s="378"/>
      <c r="R60" s="378"/>
      <c r="S60" s="378"/>
      <c r="T60" s="378"/>
      <c r="U60" s="378"/>
      <c r="V60" s="378"/>
      <c r="W60" s="378"/>
      <c r="X60" s="378"/>
      <c r="Y60" s="378"/>
      <c r="Z60" s="378"/>
      <c r="AA60" s="378"/>
    </row>
    <row r="61" spans="1:30" ht="57.6" customHeight="1">
      <c r="C61" s="71"/>
      <c r="D61" s="71"/>
      <c r="E61" s="71"/>
      <c r="F61" s="71"/>
      <c r="G61" s="71"/>
      <c r="H61" s="71"/>
      <c r="I61" s="71"/>
      <c r="J61" s="71"/>
      <c r="K61" s="71"/>
      <c r="L61" s="71"/>
      <c r="M61" s="71"/>
      <c r="N61" s="134"/>
      <c r="P61" s="378"/>
      <c r="Q61" s="378"/>
      <c r="R61" s="378"/>
      <c r="S61" s="378"/>
      <c r="T61" s="378"/>
      <c r="U61" s="378"/>
      <c r="V61" s="378"/>
      <c r="W61" s="378"/>
      <c r="X61" s="378"/>
      <c r="Y61" s="378"/>
      <c r="Z61" s="378"/>
      <c r="AA61" s="378"/>
    </row>
    <row r="62" spans="1:30">
      <c r="C62" s="71"/>
      <c r="D62" s="71"/>
      <c r="E62" s="71"/>
      <c r="F62" s="71"/>
      <c r="G62" s="71"/>
      <c r="H62" s="71"/>
      <c r="I62" s="71"/>
      <c r="J62" s="71"/>
      <c r="K62" s="71"/>
      <c r="L62" s="71"/>
      <c r="M62" s="71"/>
      <c r="N62" s="134"/>
      <c r="P62" s="378"/>
      <c r="Q62" s="378"/>
      <c r="R62" s="378"/>
      <c r="S62" s="378"/>
      <c r="T62" s="378"/>
      <c r="U62" s="378"/>
      <c r="V62" s="378"/>
      <c r="W62" s="378"/>
      <c r="X62" s="378"/>
      <c r="Y62" s="378"/>
      <c r="Z62" s="378"/>
      <c r="AA62" s="378"/>
    </row>
    <row r="63" spans="1:30">
      <c r="C63" s="71"/>
      <c r="D63" s="71"/>
      <c r="E63" s="71"/>
      <c r="F63" s="71"/>
      <c r="G63" s="71"/>
      <c r="H63" s="71"/>
      <c r="I63" s="71"/>
      <c r="J63" s="71"/>
      <c r="K63" s="71"/>
      <c r="L63" s="71"/>
      <c r="M63" s="71"/>
      <c r="N63" s="134"/>
      <c r="P63" s="378"/>
      <c r="Q63" s="378"/>
      <c r="R63" s="378"/>
      <c r="S63" s="378"/>
      <c r="T63" s="378"/>
      <c r="U63" s="378"/>
      <c r="V63" s="378"/>
      <c r="W63" s="378"/>
      <c r="X63" s="378"/>
      <c r="Y63" s="378"/>
      <c r="Z63" s="378"/>
      <c r="AA63" s="378"/>
    </row>
    <row r="64" spans="1:30" ht="24.75" customHeight="1">
      <c r="A64" s="312" t="s">
        <v>877</v>
      </c>
      <c r="C64" s="71"/>
      <c r="D64" s="71"/>
      <c r="E64" s="71"/>
      <c r="F64" s="71"/>
      <c r="G64" s="71"/>
      <c r="H64" s="71"/>
      <c r="I64" s="71"/>
      <c r="J64" s="71"/>
      <c r="K64" s="71"/>
      <c r="L64" s="71"/>
      <c r="M64" s="71"/>
      <c r="N64" s="134"/>
      <c r="P64" s="378"/>
      <c r="Q64" s="378"/>
      <c r="R64" s="378"/>
      <c r="S64" s="378"/>
      <c r="T64" s="378"/>
      <c r="U64" s="378"/>
      <c r="V64" s="378"/>
      <c r="W64" s="378"/>
      <c r="X64" s="378"/>
      <c r="Y64" s="378"/>
      <c r="Z64" s="378"/>
      <c r="AA64" s="378"/>
    </row>
    <row r="65" spans="1:30" ht="12.75" customHeight="1">
      <c r="A65" s="312"/>
      <c r="B65" s="126"/>
      <c r="C65" s="71"/>
      <c r="D65" s="71"/>
      <c r="E65" s="71"/>
      <c r="F65" s="71"/>
      <c r="G65" s="71"/>
      <c r="H65" s="71"/>
      <c r="I65" s="71"/>
      <c r="J65" s="71"/>
      <c r="K65" s="71"/>
      <c r="L65" s="71"/>
      <c r="M65" s="71"/>
      <c r="N65" s="134"/>
      <c r="P65" s="378"/>
      <c r="Q65" s="378"/>
      <c r="R65" s="378"/>
      <c r="S65" s="378"/>
      <c r="T65" s="378"/>
      <c r="U65" s="378"/>
      <c r="V65" s="378"/>
      <c r="W65" s="378"/>
      <c r="X65" s="378"/>
      <c r="Y65" s="378"/>
      <c r="Z65" s="378"/>
      <c r="AA65" s="378"/>
    </row>
    <row r="66" spans="1:30" ht="15.6" customHeight="1">
      <c r="A66" s="142" t="s">
        <v>392</v>
      </c>
      <c r="C66" s="147"/>
      <c r="D66" s="147"/>
      <c r="E66" s="147"/>
      <c r="G66" s="147"/>
      <c r="N66" s="371" t="s">
        <v>255</v>
      </c>
      <c r="P66" s="378"/>
      <c r="Q66" s="378"/>
      <c r="R66" s="378"/>
      <c r="S66" s="378"/>
      <c r="T66" s="378"/>
      <c r="U66" s="378"/>
      <c r="V66" s="378"/>
      <c r="W66" s="378"/>
      <c r="X66" s="378"/>
      <c r="Y66" s="378"/>
      <c r="Z66" s="378"/>
      <c r="AA66" s="378"/>
    </row>
    <row r="67" spans="1:30" ht="15.6" customHeight="1">
      <c r="A67" s="101"/>
      <c r="B67" s="103"/>
      <c r="C67" s="71"/>
      <c r="D67" s="71"/>
      <c r="E67" s="71"/>
      <c r="F67" s="71"/>
      <c r="G67" s="71"/>
      <c r="I67" s="316"/>
      <c r="J67" s="316"/>
      <c r="K67" s="316"/>
      <c r="L67" s="173"/>
      <c r="M67" s="173"/>
      <c r="N67" s="174"/>
      <c r="P67" s="378"/>
      <c r="Q67" s="378"/>
      <c r="R67" s="378"/>
      <c r="S67" s="378"/>
      <c r="T67" s="378"/>
      <c r="U67" s="378"/>
      <c r="V67" s="378"/>
      <c r="W67" s="378"/>
      <c r="X67" s="378"/>
      <c r="Y67" s="378"/>
      <c r="Z67" s="378"/>
      <c r="AA67" s="378"/>
    </row>
    <row r="68" spans="1:30" ht="15.6" customHeight="1">
      <c r="A68" s="101"/>
      <c r="B68" s="110"/>
      <c r="C68" s="104"/>
      <c r="D68" s="104"/>
      <c r="E68" s="104"/>
      <c r="F68" s="104"/>
      <c r="G68" s="104"/>
      <c r="H68" s="173"/>
      <c r="I68" s="173"/>
      <c r="J68" s="173"/>
      <c r="K68" s="173"/>
      <c r="L68" s="173"/>
      <c r="M68" s="173"/>
      <c r="N68" s="174"/>
      <c r="P68" s="378"/>
      <c r="Q68" s="378"/>
      <c r="R68" s="378"/>
      <c r="S68" s="378"/>
      <c r="T68" s="378"/>
      <c r="U68" s="378"/>
      <c r="V68" s="378"/>
      <c r="W68" s="378"/>
      <c r="X68" s="378"/>
      <c r="Y68" s="378"/>
      <c r="Z68" s="378"/>
      <c r="AA68" s="378"/>
    </row>
    <row r="69" spans="1:30" ht="15.6" customHeight="1">
      <c r="A69" s="109"/>
      <c r="C69" s="107"/>
      <c r="D69" s="107"/>
      <c r="E69" s="107"/>
      <c r="F69" s="107"/>
      <c r="G69" s="107"/>
      <c r="H69" s="107"/>
      <c r="I69" s="107"/>
      <c r="J69" s="107"/>
      <c r="K69" s="107"/>
      <c r="L69" s="107"/>
      <c r="M69" s="107"/>
      <c r="N69" s="108"/>
    </row>
    <row r="70" spans="1:30" ht="15.6" customHeight="1">
      <c r="A70" s="109"/>
      <c r="B70" s="109"/>
      <c r="C70" s="107"/>
      <c r="D70" s="107"/>
      <c r="E70" s="107"/>
      <c r="F70" s="107"/>
      <c r="G70" s="107"/>
      <c r="H70" s="107"/>
      <c r="I70" s="107"/>
      <c r="J70" s="107"/>
      <c r="K70" s="107"/>
      <c r="L70" s="107"/>
      <c r="M70" s="107"/>
      <c r="N70" s="108"/>
    </row>
    <row r="71" spans="1:30" ht="15.6" customHeight="1">
      <c r="A71" s="109"/>
      <c r="B71" s="109"/>
      <c r="C71" s="107"/>
      <c r="D71" s="107"/>
      <c r="E71" s="107"/>
      <c r="F71" s="107"/>
      <c r="G71" s="107"/>
      <c r="H71" s="107"/>
      <c r="I71" s="107"/>
      <c r="J71" s="107"/>
      <c r="K71" s="107"/>
      <c r="L71" s="107"/>
      <c r="M71" s="107"/>
      <c r="N71" s="108"/>
    </row>
    <row r="72" spans="1:30" ht="83.45" customHeight="1">
      <c r="A72" s="109"/>
      <c r="B72" s="138" t="s">
        <v>51</v>
      </c>
      <c r="C72" s="107"/>
      <c r="D72" s="107"/>
      <c r="E72" s="107"/>
      <c r="F72" s="107"/>
      <c r="G72" s="107"/>
      <c r="H72" s="107"/>
      <c r="I72" s="107"/>
      <c r="J72" s="107"/>
      <c r="K72" s="107"/>
      <c r="L72" s="107"/>
      <c r="M72" s="107"/>
      <c r="N72" s="108"/>
    </row>
    <row r="73" spans="1:30" ht="15.6" customHeight="1">
      <c r="A73" s="109"/>
      <c r="B73" s="110"/>
      <c r="C73" s="107"/>
      <c r="D73" s="107"/>
      <c r="E73" s="107"/>
      <c r="F73" s="107"/>
      <c r="G73" s="107"/>
      <c r="H73" s="107"/>
      <c r="I73" s="107"/>
      <c r="J73" s="107"/>
      <c r="K73" s="107"/>
      <c r="L73" s="107"/>
      <c r="M73" s="107"/>
      <c r="N73" s="108"/>
    </row>
    <row r="74" spans="1:30" ht="15.6" customHeight="1">
      <c r="A74" s="109"/>
      <c r="B74" s="111"/>
      <c r="C74" s="107"/>
      <c r="D74" s="107"/>
      <c r="E74" s="107"/>
      <c r="F74" s="107"/>
      <c r="G74" s="107"/>
      <c r="H74" s="107"/>
      <c r="I74" s="107"/>
      <c r="J74" s="107"/>
      <c r="K74" s="107"/>
      <c r="L74" s="107"/>
      <c r="M74" s="107"/>
      <c r="N74" s="108"/>
    </row>
    <row r="75" spans="1:30" ht="15.6" customHeight="1">
      <c r="A75" s="109"/>
      <c r="B75" s="109"/>
      <c r="C75" s="107"/>
      <c r="D75" s="107"/>
      <c r="E75" s="107"/>
      <c r="F75" s="107"/>
      <c r="G75" s="107"/>
      <c r="H75" s="107"/>
      <c r="I75" s="107"/>
      <c r="J75" s="107"/>
      <c r="K75" s="107"/>
      <c r="L75" s="107"/>
      <c r="M75" s="107"/>
      <c r="N75" s="108"/>
    </row>
    <row r="76" spans="1:30" ht="15.6" customHeight="1">
      <c r="A76" s="109"/>
      <c r="B76" s="109"/>
      <c r="C76" s="55"/>
      <c r="D76" s="55"/>
      <c r="E76" s="55"/>
      <c r="F76" s="55"/>
      <c r="G76" s="55"/>
      <c r="H76" s="55"/>
      <c r="I76" s="55"/>
      <c r="J76" s="55"/>
      <c r="K76" s="55"/>
      <c r="L76" s="55"/>
      <c r="M76" s="55"/>
      <c r="N76" s="108"/>
    </row>
    <row r="77" spans="1:30" ht="15.6" customHeight="1">
      <c r="A77" s="113"/>
      <c r="B77" s="113"/>
      <c r="C77" s="151">
        <v>2008</v>
      </c>
      <c r="D77" s="151">
        <v>2009</v>
      </c>
      <c r="E77" s="151">
        <v>2010</v>
      </c>
      <c r="F77" s="151">
        <v>2011</v>
      </c>
      <c r="G77" s="151">
        <v>2012</v>
      </c>
      <c r="H77" s="151">
        <v>2013</v>
      </c>
      <c r="I77" s="151">
        <v>2014</v>
      </c>
      <c r="J77" s="151">
        <v>2015</v>
      </c>
      <c r="K77" s="151">
        <v>2016</v>
      </c>
      <c r="L77" s="151">
        <v>2017</v>
      </c>
      <c r="M77" s="151">
        <v>2018</v>
      </c>
      <c r="N77" s="151">
        <v>2019</v>
      </c>
      <c r="P77" s="373">
        <v>2008</v>
      </c>
      <c r="Q77" s="373">
        <v>2009</v>
      </c>
      <c r="R77" s="373">
        <v>2010</v>
      </c>
      <c r="S77" s="373">
        <v>2011</v>
      </c>
      <c r="T77" s="373">
        <v>2012</v>
      </c>
      <c r="U77" s="373">
        <v>2013</v>
      </c>
      <c r="V77" s="373">
        <v>2014</v>
      </c>
      <c r="W77" s="373">
        <v>2015</v>
      </c>
      <c r="X77" s="373">
        <v>2016</v>
      </c>
      <c r="Y77" s="373">
        <v>2017</v>
      </c>
      <c r="Z77" s="373">
        <v>2018</v>
      </c>
      <c r="AA77" s="373">
        <v>2019</v>
      </c>
    </row>
    <row r="78" spans="1:30" s="122" customFormat="1" ht="23.1" customHeight="1">
      <c r="A78" s="154" t="str">
        <f>Early_Criminal_Justice!A56</f>
        <v>Locale 15</v>
      </c>
      <c r="B78" s="116"/>
      <c r="C78" s="154">
        <v>12.13</v>
      </c>
      <c r="D78" s="154">
        <v>11.97</v>
      </c>
      <c r="E78" s="154">
        <v>14.44</v>
      </c>
      <c r="F78" s="154">
        <v>11.71</v>
      </c>
      <c r="G78" s="154">
        <v>9.35</v>
      </c>
      <c r="H78" s="154">
        <v>14.6</v>
      </c>
      <c r="I78" s="154">
        <v>13.04</v>
      </c>
      <c r="J78" s="154">
        <v>10.67</v>
      </c>
      <c r="K78" s="154">
        <v>13.97</v>
      </c>
      <c r="L78" s="154">
        <v>23.39</v>
      </c>
      <c r="M78" s="154">
        <v>12.74</v>
      </c>
      <c r="N78" s="154">
        <v>25.06</v>
      </c>
      <c r="O78" s="167"/>
      <c r="P78" s="375">
        <v>12.13</v>
      </c>
      <c r="Q78" s="375">
        <v>11.97</v>
      </c>
      <c r="R78" s="375">
        <v>14.44</v>
      </c>
      <c r="S78" s="375">
        <v>11.71</v>
      </c>
      <c r="T78" s="375">
        <v>9.35</v>
      </c>
      <c r="U78" s="375">
        <v>14.6</v>
      </c>
      <c r="V78" s="375">
        <v>13.04</v>
      </c>
      <c r="W78" s="375">
        <v>10.67</v>
      </c>
      <c r="X78" s="375">
        <v>13.97</v>
      </c>
      <c r="Y78" s="375">
        <v>23.39</v>
      </c>
      <c r="Z78" s="375">
        <v>12.74</v>
      </c>
      <c r="AA78" s="375">
        <v>25.06</v>
      </c>
      <c r="AB78" s="205"/>
      <c r="AC78" s="167"/>
      <c r="AD78" s="171"/>
    </row>
    <row r="79" spans="1:30" s="176" customFormat="1" ht="15.6" customHeight="1">
      <c r="A79" s="154"/>
      <c r="B79" s="120"/>
      <c r="C79" s="175"/>
      <c r="D79" s="175"/>
      <c r="E79" s="175"/>
      <c r="F79" s="175"/>
      <c r="G79" s="175"/>
      <c r="H79" s="175"/>
      <c r="I79" s="175"/>
      <c r="J79" s="175"/>
      <c r="K79" s="175"/>
      <c r="L79" s="175"/>
      <c r="M79" s="175"/>
      <c r="N79" s="175"/>
      <c r="O79" s="164"/>
      <c r="P79" s="375">
        <v>46</v>
      </c>
      <c r="Q79" s="375">
        <v>44</v>
      </c>
      <c r="R79" s="375">
        <v>51</v>
      </c>
      <c r="S79" s="375">
        <v>39</v>
      </c>
      <c r="T79" s="375">
        <v>33</v>
      </c>
      <c r="U79" s="375">
        <v>47</v>
      </c>
      <c r="V79" s="375">
        <v>42</v>
      </c>
      <c r="W79" s="375">
        <v>32</v>
      </c>
      <c r="X79" s="375">
        <v>44</v>
      </c>
      <c r="Y79" s="375">
        <v>102</v>
      </c>
      <c r="Z79" s="375">
        <v>46</v>
      </c>
      <c r="AA79" s="375">
        <v>111</v>
      </c>
      <c r="AB79" s="379"/>
      <c r="AC79" s="164"/>
      <c r="AD79" s="165"/>
    </row>
    <row r="80" spans="1:30" s="172" customFormat="1" ht="15.6" customHeight="1">
      <c r="A80" s="132"/>
      <c r="B80" s="120"/>
      <c r="C80" s="177"/>
      <c r="D80" s="177"/>
      <c r="E80" s="177"/>
      <c r="F80" s="177"/>
      <c r="G80" s="177"/>
      <c r="H80" s="177"/>
      <c r="I80" s="177"/>
      <c r="J80" s="177"/>
      <c r="K80" s="177"/>
      <c r="L80" s="177"/>
      <c r="M80" s="177"/>
      <c r="N80" s="177"/>
      <c r="O80" s="167"/>
      <c r="P80" s="375">
        <v>1471</v>
      </c>
      <c r="Q80" s="375">
        <v>1443</v>
      </c>
      <c r="R80" s="375">
        <v>1389</v>
      </c>
      <c r="S80" s="375"/>
      <c r="T80" s="375"/>
      <c r="U80" s="375"/>
      <c r="V80" s="375"/>
      <c r="W80" s="375"/>
      <c r="X80" s="375"/>
      <c r="Y80" s="375"/>
      <c r="Z80" s="375"/>
      <c r="AA80" s="375"/>
      <c r="AB80" s="205"/>
      <c r="AC80" s="167"/>
      <c r="AD80" s="171"/>
    </row>
    <row r="81" spans="1:27" ht="12.75" customHeight="1">
      <c r="A81" s="71"/>
      <c r="B81" s="120"/>
      <c r="C81" s="71"/>
      <c r="D81" s="71"/>
      <c r="E81" s="71"/>
      <c r="F81" s="71"/>
      <c r="G81" s="71"/>
      <c r="H81" s="71"/>
      <c r="I81" s="71"/>
      <c r="J81" s="71"/>
      <c r="K81" s="71"/>
      <c r="L81" s="71"/>
      <c r="M81" s="71"/>
      <c r="N81" s="134"/>
      <c r="P81" s="378"/>
      <c r="Q81" s="378"/>
      <c r="R81" s="378"/>
      <c r="S81" s="378"/>
      <c r="T81" s="378"/>
      <c r="U81" s="378"/>
      <c r="V81" s="378"/>
      <c r="W81" s="378"/>
      <c r="X81" s="378"/>
      <c r="Y81" s="378"/>
      <c r="Z81" s="378"/>
      <c r="AA81" s="378"/>
    </row>
    <row r="82" spans="1:27" ht="53.45" customHeight="1">
      <c r="A82" s="71"/>
      <c r="C82" s="71"/>
      <c r="D82" s="71"/>
      <c r="E82" s="71"/>
      <c r="F82" s="71"/>
      <c r="G82" s="71"/>
      <c r="H82" s="71"/>
      <c r="I82" s="71"/>
      <c r="J82" s="71"/>
      <c r="K82" s="71"/>
      <c r="L82" s="71"/>
      <c r="M82" s="71"/>
      <c r="N82" s="134"/>
      <c r="P82" s="378"/>
      <c r="Q82" s="378"/>
      <c r="R82" s="378"/>
      <c r="S82" s="378"/>
      <c r="T82" s="378"/>
      <c r="U82" s="378"/>
      <c r="V82" s="378"/>
      <c r="W82" s="378"/>
      <c r="X82" s="378"/>
      <c r="Y82" s="378"/>
      <c r="Z82" s="378"/>
      <c r="AA82" s="378"/>
    </row>
    <row r="83" spans="1:27">
      <c r="A83" s="71"/>
      <c r="C83" s="71"/>
      <c r="D83" s="71"/>
      <c r="E83" s="71"/>
      <c r="F83" s="71"/>
      <c r="G83" s="71"/>
      <c r="H83" s="71"/>
      <c r="I83" s="71"/>
      <c r="J83" s="71"/>
      <c r="K83" s="71"/>
      <c r="L83" s="71"/>
      <c r="M83" s="71"/>
      <c r="N83" s="134"/>
      <c r="P83" s="378"/>
      <c r="Q83" s="378"/>
      <c r="R83" s="378"/>
      <c r="S83" s="378"/>
      <c r="T83" s="378"/>
      <c r="U83" s="378"/>
      <c r="V83" s="378"/>
      <c r="W83" s="378"/>
      <c r="X83" s="378"/>
      <c r="Y83" s="378"/>
      <c r="Z83" s="378"/>
      <c r="AA83" s="378"/>
    </row>
    <row r="84" spans="1:27" ht="15.6" customHeight="1">
      <c r="A84" s="71"/>
      <c r="C84" s="71"/>
      <c r="D84" s="71"/>
      <c r="E84" s="71"/>
      <c r="F84" s="71"/>
      <c r="G84" s="71"/>
      <c r="H84" s="71"/>
      <c r="I84" s="71"/>
      <c r="J84" s="71"/>
      <c r="K84" s="71"/>
      <c r="L84" s="71"/>
      <c r="M84" s="71"/>
      <c r="N84" s="134"/>
    </row>
    <row r="85" spans="1:27" ht="15.6" customHeight="1">
      <c r="A85" s="71"/>
      <c r="C85" s="71"/>
      <c r="D85" s="71"/>
      <c r="E85" s="71"/>
      <c r="F85" s="71"/>
      <c r="G85" s="71"/>
      <c r="H85" s="71"/>
      <c r="I85" s="71"/>
      <c r="J85" s="71"/>
      <c r="K85" s="71"/>
      <c r="L85" s="71"/>
      <c r="M85" s="71"/>
      <c r="N85" s="134"/>
    </row>
    <row r="86" spans="1:27" ht="55.5" customHeight="1">
      <c r="A86" s="101" t="s">
        <v>878</v>
      </c>
      <c r="C86" s="71"/>
      <c r="D86" s="71"/>
      <c r="E86" s="71"/>
      <c r="F86" s="71"/>
      <c r="G86" s="71"/>
      <c r="H86" s="71"/>
      <c r="I86" s="71"/>
      <c r="J86" s="71"/>
      <c r="K86" s="71"/>
      <c r="L86" s="71"/>
      <c r="M86" s="71"/>
      <c r="N86" s="134"/>
    </row>
    <row r="87" spans="1:27" ht="15.6" customHeight="1">
      <c r="A87" s="517"/>
      <c r="B87" s="126"/>
      <c r="C87" s="145"/>
      <c r="D87" s="145"/>
      <c r="E87" s="145"/>
      <c r="F87" s="145"/>
      <c r="G87" s="145"/>
      <c r="H87" s="145"/>
      <c r="I87" s="145"/>
      <c r="J87" s="145"/>
      <c r="K87" s="145"/>
      <c r="L87" s="145"/>
      <c r="M87" s="145"/>
      <c r="N87" s="178"/>
    </row>
    <row r="88" spans="1:27" ht="15.6" customHeight="1">
      <c r="A88" s="142" t="s">
        <v>260</v>
      </c>
      <c r="I88" s="385"/>
      <c r="J88" s="385"/>
      <c r="K88" s="385"/>
      <c r="L88" s="385"/>
      <c r="M88" s="385"/>
      <c r="N88" s="386" t="s">
        <v>366</v>
      </c>
      <c r="O88" s="167"/>
    </row>
    <row r="89" spans="1:27" ht="15.75">
      <c r="B89" s="103"/>
    </row>
    <row r="90" spans="1:27" ht="15">
      <c r="A90" s="106"/>
    </row>
    <row r="91" spans="1:27" ht="15">
      <c r="A91" s="106"/>
      <c r="B91" s="111"/>
    </row>
    <row r="92" spans="1:27" ht="63.6" customHeight="1">
      <c r="A92" s="106"/>
      <c r="B92" s="110" t="s">
        <v>51</v>
      </c>
    </row>
    <row r="93" spans="1:27" ht="15">
      <c r="A93" s="106"/>
      <c r="B93" s="109"/>
    </row>
    <row r="94" spans="1:27" ht="15">
      <c r="A94" s="106"/>
    </row>
    <row r="95" spans="1:27" ht="15">
      <c r="A95" s="106"/>
      <c r="B95" s="110"/>
    </row>
    <row r="96" spans="1:27" ht="15">
      <c r="A96" s="106"/>
      <c r="B96" s="111"/>
    </row>
    <row r="97" spans="1:30" ht="15">
      <c r="A97" s="106"/>
      <c r="B97" s="109"/>
    </row>
    <row r="98" spans="1:30" ht="15">
      <c r="A98" s="106"/>
      <c r="B98" s="109"/>
    </row>
    <row r="99" spans="1:30" ht="15.6" customHeight="1">
      <c r="A99" s="113"/>
      <c r="B99" s="113"/>
      <c r="C99" s="151">
        <v>2007</v>
      </c>
      <c r="D99" s="151">
        <v>2008</v>
      </c>
      <c r="E99" s="151">
        <v>2009</v>
      </c>
      <c r="F99" s="151">
        <v>2010</v>
      </c>
      <c r="G99" s="151">
        <v>2011</v>
      </c>
      <c r="H99" s="151">
        <v>2012</v>
      </c>
      <c r="I99" s="151">
        <v>2013</v>
      </c>
      <c r="J99" s="151">
        <v>2014</v>
      </c>
      <c r="K99" s="151">
        <v>2015</v>
      </c>
      <c r="L99" s="151">
        <v>2016</v>
      </c>
      <c r="M99" s="151">
        <v>2017</v>
      </c>
      <c r="N99" s="151">
        <v>2018</v>
      </c>
      <c r="P99" s="373">
        <v>2007</v>
      </c>
      <c r="Q99" s="373">
        <v>2008</v>
      </c>
      <c r="R99" s="373">
        <v>2009</v>
      </c>
      <c r="S99" s="373">
        <v>2010</v>
      </c>
      <c r="T99" s="373">
        <v>2011</v>
      </c>
      <c r="U99" s="373">
        <v>2012</v>
      </c>
      <c r="V99" s="373">
        <v>2013</v>
      </c>
      <c r="W99" s="373">
        <v>2014</v>
      </c>
      <c r="X99" s="373">
        <v>2015</v>
      </c>
      <c r="Y99" s="373">
        <v>2016</v>
      </c>
      <c r="Z99" s="373">
        <v>2017</v>
      </c>
      <c r="AA99" s="373">
        <v>2018</v>
      </c>
    </row>
    <row r="100" spans="1:30" s="122" customFormat="1" ht="21" customHeight="1">
      <c r="A100" s="163" t="str">
        <f>A13</f>
        <v>Locale 15</v>
      </c>
      <c r="B100" s="116"/>
      <c r="C100" s="154" t="s">
        <v>879</v>
      </c>
      <c r="D100" s="154" t="s">
        <v>879</v>
      </c>
      <c r="E100" s="154" t="s">
        <v>879</v>
      </c>
      <c r="F100" s="154" t="s">
        <v>879</v>
      </c>
      <c r="G100" s="154" t="s">
        <v>879</v>
      </c>
      <c r="H100" s="154" t="s">
        <v>879</v>
      </c>
      <c r="I100" s="154" t="s">
        <v>37</v>
      </c>
      <c r="J100" s="154" t="s">
        <v>37</v>
      </c>
      <c r="K100" s="154" t="s">
        <v>879</v>
      </c>
      <c r="L100" s="154">
        <v>5.24</v>
      </c>
      <c r="M100" s="154">
        <v>10.33</v>
      </c>
      <c r="N100" s="154">
        <v>10.92</v>
      </c>
      <c r="O100" s="167"/>
      <c r="P100" s="380">
        <v>5</v>
      </c>
      <c r="Q100" s="380">
        <v>5</v>
      </c>
      <c r="R100" s="380">
        <v>5</v>
      </c>
      <c r="S100" s="380">
        <v>5</v>
      </c>
      <c r="T100" s="380">
        <v>5</v>
      </c>
      <c r="U100" s="380">
        <v>5</v>
      </c>
      <c r="V100" s="380"/>
      <c r="W100" s="380"/>
      <c r="X100" s="380">
        <v>5</v>
      </c>
      <c r="Y100" s="380">
        <v>5.24</v>
      </c>
      <c r="Z100" s="380">
        <v>10.33</v>
      </c>
      <c r="AA100" s="380">
        <v>10.92</v>
      </c>
      <c r="AB100" s="205"/>
      <c r="AC100" s="167"/>
      <c r="AD100" s="171"/>
    </row>
    <row r="101" spans="1:30" s="180" customFormat="1">
      <c r="A101" s="101"/>
      <c r="B101" s="120"/>
      <c r="C101" s="179"/>
      <c r="D101" s="179"/>
      <c r="E101" s="179"/>
      <c r="F101" s="179"/>
      <c r="G101" s="179"/>
      <c r="H101" s="179"/>
      <c r="I101" s="179"/>
      <c r="J101" s="179"/>
      <c r="K101" s="179"/>
      <c r="L101" s="179"/>
      <c r="M101" s="179"/>
      <c r="N101" s="179"/>
      <c r="O101" s="152"/>
      <c r="P101" s="381">
        <v>44</v>
      </c>
      <c r="Q101" s="381">
        <v>46</v>
      </c>
      <c r="R101" s="381">
        <v>44</v>
      </c>
      <c r="S101" s="381">
        <v>51</v>
      </c>
      <c r="T101" s="381">
        <v>46</v>
      </c>
      <c r="U101" s="381">
        <v>36</v>
      </c>
      <c r="V101" s="381"/>
      <c r="W101" s="381"/>
      <c r="X101" s="381">
        <v>59</v>
      </c>
      <c r="Y101" s="381">
        <v>74</v>
      </c>
      <c r="Z101" s="381">
        <v>163</v>
      </c>
      <c r="AA101" s="381">
        <v>180</v>
      </c>
      <c r="AB101" s="374"/>
      <c r="AC101" s="152"/>
      <c r="AD101" s="153"/>
    </row>
    <row r="102" spans="1:30" s="180" customFormat="1">
      <c r="A102" s="101"/>
      <c r="B102" s="120"/>
      <c r="C102" s="179"/>
      <c r="D102" s="179"/>
      <c r="E102" s="179"/>
      <c r="F102" s="179"/>
      <c r="G102" s="179"/>
      <c r="H102" s="179"/>
      <c r="I102" s="179"/>
      <c r="J102" s="179"/>
      <c r="K102" s="179"/>
      <c r="L102" s="179"/>
      <c r="M102" s="179"/>
      <c r="N102" s="179"/>
      <c r="O102" s="152"/>
      <c r="P102" s="590">
        <v>1455</v>
      </c>
      <c r="Q102" s="590">
        <v>1471</v>
      </c>
      <c r="R102" s="590">
        <v>1443</v>
      </c>
      <c r="S102" s="590">
        <v>1389</v>
      </c>
      <c r="T102" s="590">
        <v>1405</v>
      </c>
      <c r="U102" s="590">
        <v>1365</v>
      </c>
      <c r="V102" s="378"/>
      <c r="W102" s="378"/>
      <c r="X102" s="590">
        <v>1355</v>
      </c>
      <c r="Y102" s="590">
        <v>1411</v>
      </c>
      <c r="Z102" s="590">
        <v>1578</v>
      </c>
      <c r="AA102" s="590">
        <v>1648</v>
      </c>
      <c r="AB102" s="374"/>
      <c r="AC102" s="152"/>
      <c r="AD102" s="153"/>
    </row>
    <row r="103" spans="1:30" s="181" customFormat="1" ht="15.75">
      <c r="A103" s="65"/>
      <c r="B103" s="103"/>
      <c r="C103" s="104"/>
      <c r="D103" s="104"/>
      <c r="E103" s="104"/>
      <c r="F103" s="104"/>
      <c r="G103" s="104"/>
      <c r="H103" s="104"/>
      <c r="I103" s="104"/>
      <c r="J103" s="104"/>
      <c r="K103" s="104"/>
      <c r="L103" s="104"/>
      <c r="M103" s="104"/>
      <c r="N103" s="105"/>
      <c r="O103" s="149"/>
      <c r="P103" s="372"/>
      <c r="Q103" s="372"/>
      <c r="R103" s="372"/>
      <c r="S103" s="372"/>
      <c r="T103" s="372"/>
      <c r="U103" s="372"/>
      <c r="V103" s="372"/>
      <c r="W103" s="372"/>
      <c r="X103" s="372"/>
      <c r="Y103" s="372"/>
      <c r="Z103" s="372"/>
      <c r="AA103" s="372"/>
      <c r="AB103" s="195"/>
      <c r="AC103" s="149"/>
      <c r="AD103" s="150"/>
    </row>
    <row r="104" spans="1:30" s="181" customFormat="1" ht="15.75">
      <c r="A104" s="65"/>
      <c r="B104" s="103"/>
      <c r="C104" s="104"/>
      <c r="D104" s="104"/>
      <c r="E104" s="104"/>
      <c r="F104" s="104"/>
      <c r="G104" s="104"/>
      <c r="H104" s="104"/>
      <c r="I104" s="104"/>
      <c r="J104" s="104"/>
      <c r="K104" s="104"/>
      <c r="L104" s="104"/>
      <c r="M104" s="104"/>
      <c r="N104" s="105"/>
      <c r="O104" s="149"/>
      <c r="P104" s="372"/>
      <c r="Q104" s="372"/>
      <c r="R104" s="372"/>
      <c r="S104" s="372"/>
      <c r="T104" s="372"/>
      <c r="U104" s="372"/>
      <c r="V104" s="372"/>
      <c r="W104" s="372"/>
      <c r="X104" s="372"/>
      <c r="Y104" s="372"/>
      <c r="Z104" s="372"/>
      <c r="AA104" s="372"/>
      <c r="AB104" s="195"/>
      <c r="AC104" s="149"/>
      <c r="AD104" s="150"/>
    </row>
    <row r="105" spans="1:30" ht="15.75">
      <c r="B105" s="103"/>
      <c r="C105" s="104"/>
      <c r="D105" s="104"/>
      <c r="E105" s="104"/>
      <c r="F105" s="104"/>
      <c r="G105" s="104"/>
      <c r="H105" s="104"/>
      <c r="I105" s="104"/>
      <c r="J105" s="104"/>
      <c r="K105" s="104"/>
      <c r="L105" s="104"/>
      <c r="M105" s="104"/>
      <c r="N105" s="105"/>
    </row>
    <row r="106" spans="1:30" ht="60" customHeight="1">
      <c r="B106" s="103"/>
      <c r="C106" s="104"/>
      <c r="D106" s="104"/>
      <c r="E106" s="104"/>
      <c r="F106" s="104"/>
      <c r="G106" s="104"/>
      <c r="H106" s="104"/>
      <c r="I106" s="104"/>
      <c r="J106" s="104"/>
      <c r="K106" s="104"/>
      <c r="L106" s="104"/>
      <c r="M106" s="104"/>
      <c r="N106" s="105"/>
    </row>
    <row r="107" spans="1:30" ht="15.75">
      <c r="B107" s="103"/>
      <c r="C107" s="104"/>
      <c r="D107" s="104"/>
      <c r="E107" s="104"/>
      <c r="F107" s="104"/>
      <c r="G107" s="104"/>
      <c r="H107" s="104"/>
      <c r="I107" s="104"/>
      <c r="J107" s="104"/>
      <c r="K107" s="104"/>
      <c r="L107" s="104"/>
      <c r="M107" s="104"/>
      <c r="N107" s="105"/>
    </row>
    <row r="108" spans="1:30">
      <c r="A108" s="312" t="s">
        <v>880</v>
      </c>
      <c r="C108" s="71"/>
      <c r="D108" s="71"/>
      <c r="E108" s="71"/>
      <c r="F108" s="71"/>
      <c r="G108" s="71"/>
      <c r="H108" s="71"/>
      <c r="I108" s="71"/>
      <c r="J108" s="71"/>
      <c r="K108" s="71"/>
      <c r="L108" s="71"/>
      <c r="M108" s="71"/>
      <c r="N108" s="134"/>
    </row>
    <row r="109" spans="1:30" ht="12.75" customHeight="1">
      <c r="A109" s="312"/>
      <c r="B109" s="126"/>
      <c r="C109" s="71"/>
      <c r="D109" s="71"/>
      <c r="E109" s="71"/>
      <c r="F109" s="71"/>
      <c r="G109" s="71"/>
      <c r="H109" s="71"/>
      <c r="I109" s="71"/>
      <c r="J109" s="71"/>
      <c r="K109" s="71"/>
      <c r="L109" s="71"/>
      <c r="M109" s="71"/>
      <c r="N109" s="134"/>
    </row>
    <row r="110" spans="1:30" ht="15.75">
      <c r="A110" s="142" t="s">
        <v>731</v>
      </c>
      <c r="B110" s="103"/>
      <c r="N110" s="371" t="s">
        <v>366</v>
      </c>
      <c r="O110" s="167"/>
    </row>
    <row r="111" spans="1:30" ht="15.6" customHeight="1">
      <c r="A111" s="142" t="s">
        <v>259</v>
      </c>
      <c r="I111" s="316"/>
      <c r="J111" s="316"/>
      <c r="K111" s="316"/>
      <c r="L111" s="316"/>
      <c r="M111" s="316"/>
      <c r="N111" s="316"/>
      <c r="P111" s="378"/>
      <c r="Q111" s="378"/>
      <c r="R111" s="378"/>
      <c r="S111" s="378"/>
      <c r="T111" s="378"/>
      <c r="U111" s="378"/>
      <c r="V111" s="378"/>
      <c r="W111" s="378"/>
      <c r="X111" s="378"/>
      <c r="Y111" s="378"/>
      <c r="Z111" s="378"/>
      <c r="AA111" s="378"/>
    </row>
    <row r="112" spans="1:30" ht="15">
      <c r="A112" s="106"/>
    </row>
    <row r="113" spans="1:30" ht="72.95" customHeight="1">
      <c r="A113" s="106"/>
    </row>
    <row r="114" spans="1:30" ht="15">
      <c r="A114" s="106"/>
      <c r="B114" s="110" t="s">
        <v>51</v>
      </c>
    </row>
    <row r="115" spans="1:30" ht="15">
      <c r="A115" s="106"/>
      <c r="B115" s="109"/>
    </row>
    <row r="116" spans="1:30" ht="15">
      <c r="A116" s="106"/>
      <c r="B116" s="109"/>
    </row>
    <row r="117" spans="1:30" ht="15">
      <c r="A117" s="106"/>
      <c r="B117" s="110"/>
      <c r="O117" s="195"/>
      <c r="AC117" s="195"/>
    </row>
    <row r="118" spans="1:30" ht="15">
      <c r="A118" s="106"/>
      <c r="B118" s="111"/>
      <c r="O118" s="195"/>
      <c r="AC118" s="195"/>
      <c r="AD118" s="505"/>
    </row>
    <row r="119" spans="1:30" ht="15">
      <c r="A119" s="106"/>
      <c r="B119" s="109"/>
      <c r="O119" s="195"/>
      <c r="AC119" s="195"/>
      <c r="AD119" s="505"/>
    </row>
    <row r="120" spans="1:30" ht="15">
      <c r="A120" s="106"/>
      <c r="B120" s="109"/>
      <c r="O120" s="195"/>
      <c r="AC120" s="195"/>
      <c r="AD120" s="505"/>
    </row>
    <row r="121" spans="1:30" ht="15.6" customHeight="1">
      <c r="A121" s="113"/>
      <c r="B121" s="113"/>
      <c r="C121" s="151">
        <v>2008</v>
      </c>
      <c r="D121" s="151">
        <v>2009</v>
      </c>
      <c r="E121" s="151">
        <v>2010</v>
      </c>
      <c r="F121" s="151">
        <v>2011</v>
      </c>
      <c r="G121" s="151">
        <v>2012</v>
      </c>
      <c r="H121" s="151">
        <v>2013</v>
      </c>
      <c r="I121" s="151">
        <v>2014</v>
      </c>
      <c r="J121" s="151">
        <v>2015</v>
      </c>
      <c r="K121" s="151">
        <v>2016</v>
      </c>
      <c r="L121" s="151">
        <v>2017</v>
      </c>
      <c r="M121" s="151">
        <v>2018</v>
      </c>
      <c r="N121" s="151">
        <v>2019</v>
      </c>
      <c r="O121" s="195"/>
      <c r="P121" s="373">
        <v>2008</v>
      </c>
      <c r="Q121" s="373">
        <v>2009</v>
      </c>
      <c r="R121" s="373">
        <v>2010</v>
      </c>
      <c r="S121" s="373">
        <v>2011</v>
      </c>
      <c r="T121" s="373">
        <v>2012</v>
      </c>
      <c r="U121" s="373">
        <v>2013</v>
      </c>
      <c r="V121" s="373">
        <v>2014</v>
      </c>
      <c r="W121" s="373">
        <v>2015</v>
      </c>
      <c r="X121" s="373">
        <v>2016</v>
      </c>
      <c r="Y121" s="373">
        <v>2017</v>
      </c>
      <c r="Z121" s="373">
        <v>2018</v>
      </c>
      <c r="AA121" s="373">
        <v>2019</v>
      </c>
      <c r="AC121" s="195"/>
      <c r="AD121" s="505"/>
    </row>
    <row r="122" spans="1:30" s="118" customFormat="1" ht="18" customHeight="1">
      <c r="A122" s="163" t="str">
        <f>A13</f>
        <v>Locale 15</v>
      </c>
      <c r="B122" s="116"/>
      <c r="C122" s="154">
        <v>82.54</v>
      </c>
      <c r="D122" s="154">
        <v>83.45</v>
      </c>
      <c r="E122" s="154">
        <v>85.56</v>
      </c>
      <c r="F122" s="154">
        <v>81.680000000000007</v>
      </c>
      <c r="G122" s="154">
        <v>80.17</v>
      </c>
      <c r="H122" s="154">
        <v>80.430000000000007</v>
      </c>
      <c r="I122" s="154">
        <v>79.81</v>
      </c>
      <c r="J122" s="154">
        <v>84.67</v>
      </c>
      <c r="K122" s="154">
        <v>82.22</v>
      </c>
      <c r="L122" s="154">
        <v>71.790000000000006</v>
      </c>
      <c r="M122" s="154">
        <v>80.33</v>
      </c>
      <c r="N122" s="154">
        <v>69.75</v>
      </c>
      <c r="O122" s="379"/>
      <c r="P122" s="380">
        <v>82.54</v>
      </c>
      <c r="Q122" s="380">
        <v>83.45</v>
      </c>
      <c r="R122" s="380">
        <v>85.56</v>
      </c>
      <c r="S122" s="380">
        <v>81.680000000000007</v>
      </c>
      <c r="T122" s="380">
        <v>80.17</v>
      </c>
      <c r="U122" s="380">
        <v>80.430000000000007</v>
      </c>
      <c r="V122" s="380">
        <v>79.81</v>
      </c>
      <c r="W122" s="380">
        <v>84.67</v>
      </c>
      <c r="X122" s="380">
        <v>82.22</v>
      </c>
      <c r="Y122" s="380">
        <v>71.790000000000006</v>
      </c>
      <c r="Z122" s="380">
        <v>80.33</v>
      </c>
      <c r="AA122" s="380">
        <v>69.75</v>
      </c>
      <c r="AB122" s="379"/>
      <c r="AC122" s="379"/>
      <c r="AD122" s="518"/>
    </row>
    <row r="123" spans="1:30" s="181" customFormat="1">
      <c r="A123" s="65"/>
      <c r="B123" s="101"/>
      <c r="C123" s="514"/>
      <c r="D123" s="514"/>
      <c r="E123" s="514"/>
      <c r="F123" s="514"/>
      <c r="G123" s="514"/>
      <c r="H123" s="514"/>
      <c r="I123" s="514"/>
      <c r="J123" s="514"/>
      <c r="K123" s="514"/>
      <c r="L123" s="514"/>
      <c r="M123" s="514"/>
      <c r="N123" s="134"/>
      <c r="O123" s="195"/>
      <c r="P123" s="378"/>
      <c r="Q123" s="378"/>
      <c r="R123" s="378"/>
      <c r="S123" s="378"/>
      <c r="T123" s="378"/>
      <c r="U123" s="378"/>
      <c r="V123" s="378"/>
      <c r="W123" s="378"/>
      <c r="X123" s="378"/>
      <c r="Y123" s="378"/>
      <c r="Z123" s="378"/>
      <c r="AA123" s="378"/>
      <c r="AB123" s="195"/>
      <c r="AC123" s="195"/>
      <c r="AD123" s="505"/>
    </row>
    <row r="124" spans="1:30" s="181" customFormat="1">
      <c r="A124" s="65"/>
      <c r="B124" s="101"/>
      <c r="C124" s="514"/>
      <c r="D124" s="514"/>
      <c r="E124" s="514"/>
      <c r="F124" s="514"/>
      <c r="G124" s="514"/>
      <c r="H124" s="514"/>
      <c r="I124" s="514"/>
      <c r="J124" s="514"/>
      <c r="K124" s="514"/>
      <c r="L124" s="514"/>
      <c r="M124" s="514"/>
      <c r="N124" s="134"/>
      <c r="O124" s="195"/>
      <c r="P124" s="378"/>
      <c r="Q124" s="378"/>
      <c r="R124" s="378"/>
      <c r="S124" s="378"/>
      <c r="T124" s="378"/>
      <c r="U124" s="378"/>
      <c r="V124" s="378"/>
      <c r="W124" s="378"/>
      <c r="X124" s="378"/>
      <c r="Y124" s="378"/>
      <c r="Z124" s="378"/>
      <c r="AA124" s="378"/>
      <c r="AB124" s="195"/>
      <c r="AC124" s="195"/>
      <c r="AD124" s="505"/>
    </row>
    <row r="125" spans="1:30" s="181" customFormat="1">
      <c r="A125" s="65"/>
      <c r="B125" s="101"/>
      <c r="C125" s="71"/>
      <c r="D125" s="71"/>
      <c r="E125" s="71"/>
      <c r="F125" s="71"/>
      <c r="G125" s="71"/>
      <c r="H125" s="71"/>
      <c r="I125" s="71"/>
      <c r="J125" s="71"/>
      <c r="K125" s="71"/>
      <c r="L125" s="71"/>
      <c r="M125" s="71"/>
      <c r="N125" s="134"/>
      <c r="O125" s="195"/>
      <c r="P125" s="372"/>
      <c r="Q125" s="372"/>
      <c r="R125" s="372"/>
      <c r="S125" s="372"/>
      <c r="T125" s="372"/>
      <c r="U125" s="372"/>
      <c r="V125" s="372"/>
      <c r="W125" s="372"/>
      <c r="X125" s="372"/>
      <c r="Y125" s="372"/>
      <c r="Z125" s="372"/>
      <c r="AA125" s="372"/>
      <c r="AB125" s="195"/>
      <c r="AC125" s="195"/>
      <c r="AD125" s="505"/>
    </row>
    <row r="126" spans="1:30">
      <c r="C126" s="71"/>
      <c r="D126" s="71"/>
      <c r="E126" s="71"/>
      <c r="F126" s="71"/>
      <c r="G126" s="71"/>
      <c r="H126" s="71"/>
      <c r="I126" s="71"/>
      <c r="J126" s="71"/>
      <c r="K126" s="71"/>
      <c r="L126" s="71"/>
      <c r="M126" s="71"/>
      <c r="N126" s="134"/>
      <c r="O126" s="195"/>
      <c r="AC126" s="195"/>
      <c r="AD126" s="505"/>
    </row>
    <row r="127" spans="1:30">
      <c r="C127" s="71"/>
      <c r="D127" s="71"/>
      <c r="E127" s="71"/>
      <c r="F127" s="71"/>
      <c r="G127" s="71"/>
      <c r="H127" s="71"/>
      <c r="I127" s="71"/>
      <c r="J127" s="71"/>
      <c r="K127" s="71"/>
      <c r="L127" s="71"/>
      <c r="M127" s="71"/>
      <c r="N127" s="134"/>
      <c r="O127" s="195"/>
      <c r="AC127" s="195"/>
      <c r="AD127" s="505"/>
    </row>
    <row r="128" spans="1:30" ht="66.599999999999994" customHeight="1">
      <c r="C128" s="71"/>
      <c r="D128" s="71"/>
      <c r="E128" s="71"/>
      <c r="F128" s="71"/>
      <c r="G128" s="71"/>
      <c r="H128" s="71"/>
      <c r="I128" s="71"/>
      <c r="J128" s="71"/>
      <c r="K128" s="71"/>
      <c r="L128" s="71"/>
      <c r="M128" s="71"/>
      <c r="N128" s="134"/>
      <c r="O128" s="195"/>
      <c r="AC128" s="195"/>
      <c r="AD128" s="505"/>
    </row>
    <row r="129" spans="1:30">
      <c r="C129" s="71"/>
      <c r="D129" s="71"/>
      <c r="E129" s="71"/>
      <c r="F129" s="71"/>
      <c r="G129" s="71"/>
      <c r="H129" s="71"/>
      <c r="I129" s="71"/>
      <c r="J129" s="71"/>
      <c r="K129" s="71"/>
      <c r="L129" s="71"/>
      <c r="M129" s="71"/>
      <c r="N129" s="134"/>
      <c r="O129" s="195"/>
      <c r="AC129" s="195"/>
    </row>
    <row r="130" spans="1:30" ht="49.5" customHeight="1">
      <c r="A130" s="312" t="s">
        <v>878</v>
      </c>
      <c r="C130" s="71"/>
      <c r="D130" s="71"/>
      <c r="E130" s="71"/>
      <c r="F130" s="71"/>
      <c r="G130" s="71"/>
      <c r="H130" s="71"/>
      <c r="I130" s="71"/>
      <c r="J130" s="71"/>
      <c r="K130" s="71"/>
      <c r="L130" s="71"/>
      <c r="M130" s="71"/>
      <c r="N130" s="134"/>
    </row>
    <row r="131" spans="1:30">
      <c r="A131" s="312"/>
      <c r="C131" s="71"/>
      <c r="D131" s="71"/>
      <c r="E131" s="71"/>
      <c r="F131" s="71"/>
      <c r="G131" s="71"/>
      <c r="H131" s="71"/>
      <c r="I131" s="71"/>
      <c r="J131" s="71"/>
      <c r="K131" s="71"/>
      <c r="L131" s="71"/>
      <c r="M131" s="71"/>
      <c r="N131" s="134"/>
    </row>
    <row r="132" spans="1:30" ht="15.75">
      <c r="A132" s="142" t="s">
        <v>731</v>
      </c>
      <c r="B132" s="103"/>
      <c r="I132" s="396"/>
      <c r="J132" s="396"/>
      <c r="K132" s="396"/>
      <c r="L132" s="396"/>
      <c r="M132" s="396"/>
      <c r="N132" s="396" t="s">
        <v>366</v>
      </c>
      <c r="O132" s="167"/>
    </row>
    <row r="133" spans="1:30" ht="15.6" customHeight="1">
      <c r="A133" s="142" t="s">
        <v>258</v>
      </c>
      <c r="C133" s="147"/>
      <c r="D133" s="147"/>
      <c r="E133" s="147"/>
      <c r="G133" s="147"/>
      <c r="P133" s="378"/>
      <c r="Q133" s="378"/>
      <c r="R133" s="378"/>
      <c r="S133" s="378"/>
      <c r="T133" s="378"/>
      <c r="U133" s="378"/>
      <c r="V133" s="378"/>
      <c r="W133" s="378"/>
      <c r="X133" s="378"/>
      <c r="Y133" s="378"/>
      <c r="Z133" s="378"/>
      <c r="AA133" s="378"/>
    </row>
    <row r="134" spans="1:30" ht="15">
      <c r="A134" s="106"/>
      <c r="C134" s="107"/>
      <c r="D134" s="107"/>
      <c r="E134" s="107"/>
      <c r="F134" s="107"/>
      <c r="G134" s="107"/>
      <c r="H134" s="107"/>
      <c r="I134" s="107"/>
      <c r="J134" s="107"/>
      <c r="K134" s="107"/>
      <c r="L134" s="107"/>
      <c r="M134" s="107"/>
      <c r="N134" s="108"/>
    </row>
    <row r="135" spans="1:30" ht="15">
      <c r="A135" s="106"/>
      <c r="B135" s="111"/>
      <c r="C135" s="107"/>
      <c r="D135" s="107"/>
      <c r="E135" s="107"/>
      <c r="F135" s="107"/>
      <c r="G135" s="107"/>
      <c r="H135" s="107"/>
      <c r="I135" s="107"/>
      <c r="J135" s="107"/>
      <c r="K135" s="107"/>
      <c r="L135" s="107"/>
      <c r="M135" s="107"/>
      <c r="N135" s="108"/>
    </row>
    <row r="136" spans="1:30" ht="15">
      <c r="A136" s="106"/>
      <c r="B136" s="109"/>
      <c r="C136" s="107"/>
      <c r="D136" s="107"/>
      <c r="E136" s="107"/>
      <c r="F136" s="107"/>
      <c r="G136" s="107"/>
      <c r="H136" s="107"/>
      <c r="I136" s="107"/>
      <c r="J136" s="107"/>
      <c r="K136" s="107"/>
      <c r="L136" s="107"/>
      <c r="M136" s="107"/>
      <c r="N136" s="108"/>
    </row>
    <row r="137" spans="1:30" ht="15">
      <c r="A137" s="106"/>
      <c r="B137" s="109"/>
      <c r="C137" s="107"/>
      <c r="D137" s="107"/>
      <c r="E137" s="107"/>
      <c r="F137" s="107"/>
      <c r="G137" s="107"/>
      <c r="H137" s="107"/>
      <c r="I137" s="107"/>
      <c r="J137" s="107"/>
      <c r="K137" s="107"/>
      <c r="L137" s="107"/>
      <c r="M137" s="107"/>
      <c r="N137" s="108"/>
    </row>
    <row r="138" spans="1:30" ht="72.95" customHeight="1">
      <c r="A138" s="106"/>
      <c r="B138" s="370" t="s">
        <v>51</v>
      </c>
      <c r="C138" s="107"/>
      <c r="D138" s="107"/>
      <c r="E138" s="107"/>
      <c r="F138" s="107"/>
      <c r="G138" s="107"/>
      <c r="H138" s="107"/>
      <c r="I138" s="107"/>
      <c r="J138" s="107"/>
      <c r="K138" s="107"/>
      <c r="L138" s="107"/>
      <c r="M138" s="107"/>
      <c r="N138" s="108"/>
    </row>
    <row r="139" spans="1:30" ht="15">
      <c r="A139" s="106"/>
      <c r="C139" s="107"/>
      <c r="D139" s="107"/>
      <c r="E139" s="107"/>
      <c r="F139" s="107"/>
      <c r="G139" s="107"/>
      <c r="H139" s="107"/>
      <c r="I139" s="107"/>
      <c r="J139" s="107"/>
      <c r="K139" s="107"/>
      <c r="L139" s="107"/>
      <c r="M139" s="107"/>
      <c r="N139" s="108"/>
    </row>
    <row r="140" spans="1:30" ht="15">
      <c r="A140" s="106"/>
      <c r="B140" s="111"/>
      <c r="C140" s="107"/>
      <c r="D140" s="107"/>
      <c r="E140" s="107"/>
      <c r="F140" s="107"/>
      <c r="G140" s="107"/>
      <c r="H140" s="107"/>
      <c r="I140" s="107"/>
      <c r="J140" s="107"/>
      <c r="K140" s="107"/>
      <c r="L140" s="107"/>
      <c r="M140" s="107"/>
      <c r="N140" s="108"/>
    </row>
    <row r="141" spans="1:30" ht="15">
      <c r="A141" s="106"/>
      <c r="B141" s="109"/>
      <c r="C141" s="107"/>
      <c r="D141" s="107"/>
      <c r="E141" s="107"/>
      <c r="F141" s="107"/>
      <c r="G141" s="107"/>
      <c r="H141" s="107"/>
      <c r="I141" s="107"/>
      <c r="J141" s="107"/>
      <c r="K141" s="107"/>
      <c r="L141" s="107"/>
      <c r="M141" s="107"/>
      <c r="N141" s="108"/>
    </row>
    <row r="142" spans="1:30" ht="15">
      <c r="A142" s="106"/>
      <c r="B142" s="109"/>
      <c r="C142" s="55"/>
      <c r="D142" s="55"/>
      <c r="E142" s="55"/>
      <c r="F142" s="55"/>
      <c r="G142" s="55"/>
      <c r="H142" s="55"/>
      <c r="I142" s="55"/>
      <c r="J142" s="55"/>
      <c r="K142" s="55"/>
      <c r="L142" s="55"/>
      <c r="M142" s="55"/>
      <c r="N142" s="108"/>
    </row>
    <row r="143" spans="1:30" ht="15">
      <c r="A143" s="112"/>
      <c r="B143" s="113"/>
      <c r="C143" s="151">
        <v>2008</v>
      </c>
      <c r="D143" s="151">
        <v>2009</v>
      </c>
      <c r="E143" s="151">
        <v>2010</v>
      </c>
      <c r="F143" s="151">
        <v>2011</v>
      </c>
      <c r="G143" s="151">
        <v>2012</v>
      </c>
      <c r="H143" s="151">
        <v>2013</v>
      </c>
      <c r="I143" s="151">
        <v>2014</v>
      </c>
      <c r="J143" s="151">
        <v>2015</v>
      </c>
      <c r="K143" s="151">
        <v>2016</v>
      </c>
      <c r="L143" s="151">
        <v>2017</v>
      </c>
      <c r="M143" s="151">
        <v>2018</v>
      </c>
      <c r="N143" s="151">
        <v>2019</v>
      </c>
      <c r="P143" s="373">
        <v>2008</v>
      </c>
      <c r="Q143" s="373">
        <v>2009</v>
      </c>
      <c r="R143" s="373">
        <v>2010</v>
      </c>
      <c r="S143" s="373">
        <v>2011</v>
      </c>
      <c r="T143" s="373">
        <v>2012</v>
      </c>
      <c r="U143" s="373">
        <v>2013</v>
      </c>
      <c r="V143" s="373">
        <v>2014</v>
      </c>
      <c r="W143" s="373">
        <v>2015</v>
      </c>
      <c r="X143" s="373">
        <v>2016</v>
      </c>
      <c r="Y143" s="373">
        <v>2017</v>
      </c>
      <c r="Z143" s="373">
        <v>2018</v>
      </c>
      <c r="AA143" s="373">
        <v>2019</v>
      </c>
    </row>
    <row r="144" spans="1:30" s="118" customFormat="1" ht="18.95" customHeight="1">
      <c r="A144" s="163" t="str">
        <f>A13</f>
        <v>Locale 15</v>
      </c>
      <c r="B144" s="116"/>
      <c r="C144" s="154">
        <v>86.98</v>
      </c>
      <c r="D144" s="154">
        <v>85.74</v>
      </c>
      <c r="E144" s="154">
        <v>91.9</v>
      </c>
      <c r="F144" s="154">
        <v>85.98</v>
      </c>
      <c r="G144" s="154">
        <v>85.76</v>
      </c>
      <c r="H144" s="154">
        <v>84.49</v>
      </c>
      <c r="I144" s="154">
        <v>83.85</v>
      </c>
      <c r="J144" s="154">
        <v>83.07</v>
      </c>
      <c r="K144" s="154">
        <v>85.81</v>
      </c>
      <c r="L144" s="154">
        <v>83.33</v>
      </c>
      <c r="M144" s="154">
        <v>87.1</v>
      </c>
      <c r="N144" s="154">
        <v>81.92</v>
      </c>
      <c r="O144" s="164"/>
      <c r="P144" s="380">
        <v>86.98</v>
      </c>
      <c r="Q144" s="380">
        <v>85.74</v>
      </c>
      <c r="R144" s="380">
        <v>91.9</v>
      </c>
      <c r="S144" s="380">
        <v>85.98</v>
      </c>
      <c r="T144" s="380">
        <v>85.76</v>
      </c>
      <c r="U144" s="380">
        <v>84.49</v>
      </c>
      <c r="V144" s="380">
        <v>83.85</v>
      </c>
      <c r="W144" s="380">
        <v>83.07</v>
      </c>
      <c r="X144" s="380">
        <v>85.81</v>
      </c>
      <c r="Y144" s="380">
        <v>83.33</v>
      </c>
      <c r="Z144" s="380">
        <v>87.1</v>
      </c>
      <c r="AA144" s="380">
        <v>81.92</v>
      </c>
      <c r="AB144" s="379"/>
      <c r="AC144" s="164"/>
      <c r="AD144" s="165"/>
    </row>
    <row r="145" spans="1:30" s="172" customFormat="1" ht="12">
      <c r="A145" s="119"/>
      <c r="B145" s="110"/>
      <c r="C145" s="175"/>
      <c r="D145" s="175"/>
      <c r="E145" s="175"/>
      <c r="F145" s="175"/>
      <c r="G145" s="175"/>
      <c r="H145" s="175"/>
      <c r="I145" s="175"/>
      <c r="J145" s="175"/>
      <c r="K145" s="175"/>
      <c r="L145" s="175"/>
      <c r="M145" s="175"/>
      <c r="N145" s="175"/>
      <c r="O145" s="167"/>
      <c r="P145" s="378"/>
      <c r="Q145" s="378"/>
      <c r="R145" s="378"/>
      <c r="S145" s="378"/>
      <c r="T145" s="378"/>
      <c r="U145" s="378"/>
      <c r="V145" s="378"/>
      <c r="W145" s="378"/>
      <c r="X145" s="378"/>
      <c r="Y145" s="378"/>
      <c r="Z145" s="378"/>
      <c r="AA145" s="378"/>
      <c r="AB145" s="205"/>
      <c r="AC145" s="167"/>
      <c r="AD145" s="171"/>
    </row>
    <row r="146" spans="1:30" s="172" customFormat="1">
      <c r="A146" s="119"/>
      <c r="B146" s="110"/>
      <c r="C146" s="175"/>
      <c r="D146" s="175"/>
      <c r="E146" s="175"/>
      <c r="F146" s="175"/>
      <c r="G146" s="175"/>
      <c r="H146" s="175"/>
      <c r="I146" s="175"/>
      <c r="J146" s="175"/>
      <c r="K146" s="175"/>
      <c r="L146" s="175"/>
      <c r="M146" s="175"/>
      <c r="N146" s="175"/>
      <c r="O146" s="167"/>
      <c r="P146" s="378"/>
      <c r="Q146" s="372"/>
      <c r="R146" s="372"/>
      <c r="S146" s="378"/>
      <c r="T146" s="378"/>
      <c r="U146" s="378"/>
      <c r="V146" s="378"/>
      <c r="W146" s="378"/>
      <c r="X146" s="378"/>
      <c r="Y146" s="378"/>
      <c r="Z146" s="378"/>
      <c r="AA146" s="378"/>
      <c r="AB146" s="205"/>
      <c r="AC146" s="167"/>
      <c r="AD146" s="171"/>
    </row>
    <row r="147" spans="1:30" s="122" customFormat="1">
      <c r="A147" s="119"/>
      <c r="B147" s="120"/>
      <c r="C147" s="170"/>
      <c r="D147" s="170"/>
      <c r="E147" s="170"/>
      <c r="F147" s="170"/>
      <c r="G147" s="170"/>
      <c r="H147" s="170"/>
      <c r="I147" s="170"/>
      <c r="J147" s="170"/>
      <c r="K147" s="170"/>
      <c r="L147" s="170"/>
      <c r="M147" s="170"/>
      <c r="N147" s="170"/>
      <c r="O147" s="167"/>
      <c r="P147" s="378"/>
      <c r="Q147" s="372"/>
      <c r="R147" s="372"/>
      <c r="S147" s="378"/>
      <c r="T147" s="378"/>
      <c r="U147" s="378"/>
      <c r="V147" s="378"/>
      <c r="W147" s="378"/>
      <c r="X147" s="378"/>
      <c r="Y147" s="378"/>
      <c r="Z147" s="378"/>
      <c r="AA147" s="378"/>
      <c r="AB147" s="205"/>
      <c r="AC147" s="167"/>
      <c r="AD147" s="171"/>
    </row>
    <row r="148" spans="1:30">
      <c r="C148" s="71"/>
      <c r="D148" s="71"/>
      <c r="E148" s="71"/>
      <c r="F148" s="71"/>
      <c r="G148" s="71"/>
      <c r="H148" s="71"/>
      <c r="I148" s="71"/>
      <c r="J148" s="71"/>
      <c r="K148" s="71"/>
      <c r="L148" s="71"/>
      <c r="M148" s="71"/>
      <c r="N148" s="134"/>
      <c r="P148" s="378"/>
      <c r="S148" s="378"/>
      <c r="T148" s="378"/>
      <c r="U148" s="378"/>
      <c r="V148" s="378"/>
      <c r="W148" s="378"/>
      <c r="X148" s="378"/>
      <c r="Y148" s="378"/>
      <c r="Z148" s="378"/>
      <c r="AA148" s="378"/>
    </row>
    <row r="149" spans="1:30" s="186" customFormat="1" ht="71.099999999999994" customHeight="1">
      <c r="A149" s="182"/>
      <c r="B149" s="183"/>
      <c r="C149" s="184"/>
      <c r="D149" s="184"/>
      <c r="E149" s="184"/>
      <c r="F149" s="184"/>
      <c r="G149" s="184"/>
      <c r="H149" s="184"/>
      <c r="I149" s="184"/>
      <c r="J149" s="184"/>
      <c r="K149" s="184"/>
      <c r="L149" s="184"/>
      <c r="M149" s="184"/>
      <c r="N149" s="185"/>
      <c r="O149" s="149"/>
      <c r="P149" s="378"/>
      <c r="Q149" s="372"/>
      <c r="R149" s="372"/>
      <c r="S149" s="378"/>
      <c r="T149" s="378"/>
      <c r="U149" s="378"/>
      <c r="V149" s="378"/>
      <c r="W149" s="378"/>
      <c r="X149" s="378"/>
      <c r="Y149" s="378"/>
      <c r="Z149" s="378"/>
      <c r="AA149" s="378"/>
      <c r="AB149" s="195"/>
      <c r="AC149" s="149"/>
      <c r="AD149" s="149"/>
    </row>
    <row r="150" spans="1:30" s="186" customFormat="1" ht="40.5" customHeight="1">
      <c r="A150" s="182" t="s">
        <v>878</v>
      </c>
      <c r="B150" s="183"/>
      <c r="C150" s="184"/>
      <c r="D150" s="184"/>
      <c r="E150" s="184"/>
      <c r="F150" s="184"/>
      <c r="G150" s="184"/>
      <c r="H150" s="184"/>
      <c r="I150" s="184"/>
      <c r="J150" s="184"/>
      <c r="K150" s="184"/>
      <c r="L150" s="184"/>
      <c r="M150" s="184"/>
      <c r="N150" s="185"/>
      <c r="O150" s="149"/>
      <c r="P150" s="378"/>
      <c r="Q150" s="372"/>
      <c r="R150" s="372"/>
      <c r="S150" s="378"/>
      <c r="T150" s="378"/>
      <c r="U150" s="378"/>
      <c r="V150" s="378"/>
      <c r="W150" s="378"/>
      <c r="X150" s="378"/>
      <c r="Y150" s="378"/>
      <c r="Z150" s="378"/>
      <c r="AA150" s="378"/>
      <c r="AB150" s="195"/>
      <c r="AC150" s="149"/>
      <c r="AD150" s="149"/>
    </row>
    <row r="151" spans="1:30" s="186" customFormat="1">
      <c r="A151" s="182"/>
      <c r="B151" s="187"/>
      <c r="C151" s="184"/>
      <c r="D151" s="184"/>
      <c r="E151" s="184"/>
      <c r="F151" s="184"/>
      <c r="G151" s="184"/>
      <c r="H151" s="184"/>
      <c r="I151" s="184"/>
      <c r="J151" s="184"/>
      <c r="K151" s="184"/>
      <c r="L151" s="184"/>
      <c r="M151" s="184"/>
      <c r="N151" s="185"/>
      <c r="O151" s="149"/>
      <c r="P151" s="378"/>
      <c r="Q151" s="372"/>
      <c r="R151" s="372"/>
      <c r="S151" s="378"/>
      <c r="T151" s="378"/>
      <c r="U151" s="378"/>
      <c r="V151" s="378"/>
      <c r="W151" s="378"/>
      <c r="X151" s="378"/>
      <c r="Y151" s="378"/>
      <c r="Z151" s="378"/>
      <c r="AA151" s="378"/>
      <c r="AB151" s="195"/>
      <c r="AC151" s="149"/>
      <c r="AD151" s="149"/>
    </row>
    <row r="152" spans="1:30" s="186" customFormat="1">
      <c r="A152" s="182"/>
      <c r="B152" s="183"/>
      <c r="N152" s="188"/>
      <c r="O152" s="149"/>
      <c r="P152" s="378"/>
      <c r="Q152" s="372"/>
      <c r="R152" s="372"/>
      <c r="S152" s="378"/>
      <c r="T152" s="378"/>
      <c r="U152" s="378"/>
      <c r="V152" s="378"/>
      <c r="W152" s="378"/>
      <c r="X152" s="378"/>
      <c r="Y152" s="378"/>
      <c r="Z152" s="378"/>
      <c r="AA152" s="378"/>
      <c r="AB152" s="195"/>
      <c r="AC152" s="149"/>
      <c r="AD152" s="149"/>
    </row>
    <row r="153" spans="1:30" s="186" customFormat="1" ht="15.6" customHeight="1">
      <c r="A153" s="189" t="s">
        <v>731</v>
      </c>
      <c r="B153" s="183"/>
      <c r="C153" s="190"/>
      <c r="D153" s="190"/>
      <c r="E153" s="190"/>
      <c r="G153" s="190"/>
      <c r="H153" s="556" t="s">
        <v>738</v>
      </c>
      <c r="I153" s="557"/>
      <c r="J153" s="557"/>
      <c r="K153" s="557"/>
      <c r="L153" s="557"/>
      <c r="M153" s="557"/>
      <c r="N153" s="557"/>
      <c r="O153" s="167"/>
      <c r="P153" s="372"/>
      <c r="Q153" s="372"/>
      <c r="R153" s="372"/>
      <c r="S153" s="372"/>
      <c r="T153" s="372"/>
      <c r="U153" s="372"/>
      <c r="V153" s="372"/>
      <c r="W153" s="372"/>
      <c r="X153" s="372"/>
      <c r="Y153" s="372"/>
      <c r="Z153" s="372"/>
      <c r="AA153" s="372"/>
      <c r="AB153" s="195"/>
      <c r="AC153" s="149"/>
      <c r="AD153" s="149"/>
    </row>
    <row r="154" spans="1:30" s="186" customFormat="1" ht="15" customHeight="1">
      <c r="A154" s="191" t="s">
        <v>739</v>
      </c>
      <c r="B154" s="192"/>
      <c r="C154" s="193"/>
      <c r="D154" s="193"/>
      <c r="E154" s="193"/>
      <c r="F154" s="193"/>
      <c r="G154" s="193"/>
      <c r="O154" s="167"/>
      <c r="P154" s="372"/>
      <c r="Q154" s="372"/>
      <c r="R154" s="372"/>
      <c r="S154" s="372"/>
      <c r="T154" s="372"/>
      <c r="U154" s="372"/>
      <c r="V154" s="372"/>
      <c r="W154" s="372"/>
      <c r="X154" s="372"/>
      <c r="Y154" s="372"/>
      <c r="Z154" s="372"/>
      <c r="AA154" s="372"/>
      <c r="AB154" s="195"/>
      <c r="AC154" s="149"/>
      <c r="AD154" s="149"/>
    </row>
    <row r="155" spans="1:30" s="186" customFormat="1" ht="15.6" customHeight="1">
      <c r="A155" s="113"/>
      <c r="B155" s="183"/>
      <c r="C155" s="50"/>
      <c r="D155" s="50"/>
      <c r="E155" s="50"/>
      <c r="F155" s="50"/>
      <c r="G155" s="50"/>
      <c r="H155" s="50"/>
      <c r="I155" s="50"/>
      <c r="J155" s="50"/>
      <c r="K155" s="50"/>
      <c r="L155" s="50"/>
      <c r="M155" s="50"/>
      <c r="N155" s="50"/>
      <c r="O155" s="149"/>
      <c r="P155" s="372"/>
      <c r="Q155" s="372"/>
      <c r="R155" s="372"/>
      <c r="S155" s="372"/>
      <c r="T155" s="372"/>
      <c r="U155" s="372"/>
      <c r="V155" s="372"/>
      <c r="W155" s="372"/>
      <c r="X155" s="372"/>
      <c r="Y155" s="372"/>
      <c r="Z155" s="372"/>
      <c r="AA155" s="372"/>
      <c r="AB155" s="195"/>
      <c r="AC155" s="149"/>
      <c r="AD155" s="149"/>
    </row>
    <row r="156" spans="1:30" s="195" customFormat="1" ht="15.6" customHeight="1">
      <c r="A156" s="113"/>
      <c r="B156" s="194"/>
      <c r="C156" s="50"/>
      <c r="D156" s="50"/>
      <c r="E156" s="50"/>
      <c r="F156" s="50"/>
      <c r="G156" s="50"/>
      <c r="H156" s="50"/>
      <c r="I156" s="50"/>
      <c r="J156" s="50"/>
      <c r="K156" s="50"/>
      <c r="L156" s="50"/>
      <c r="M156" s="50"/>
      <c r="N156" s="50"/>
      <c r="O156" s="149"/>
      <c r="P156" s="372"/>
      <c r="Q156" s="372"/>
      <c r="R156" s="372"/>
      <c r="S156" s="372"/>
      <c r="T156" s="372"/>
      <c r="U156" s="372"/>
      <c r="V156" s="372"/>
      <c r="W156" s="372"/>
      <c r="X156" s="372"/>
      <c r="Y156" s="372"/>
      <c r="Z156" s="372"/>
      <c r="AA156" s="372"/>
      <c r="AC156" s="149"/>
      <c r="AD156" s="149"/>
    </row>
    <row r="157" spans="1:30" s="195" customFormat="1" ht="65.099999999999994" customHeight="1">
      <c r="A157" s="113"/>
      <c r="B157" s="183"/>
      <c r="C157" s="50"/>
      <c r="D157" s="50"/>
      <c r="E157" s="50"/>
      <c r="F157" s="50"/>
      <c r="G157" s="50"/>
      <c r="H157" s="50"/>
      <c r="I157" s="50"/>
      <c r="J157" s="50"/>
      <c r="K157" s="50"/>
      <c r="L157" s="50"/>
      <c r="M157" s="50"/>
      <c r="N157" s="50"/>
      <c r="O157" s="149"/>
      <c r="P157" s="372"/>
      <c r="Q157" s="372"/>
      <c r="R157" s="372"/>
      <c r="S157" s="372"/>
      <c r="T157" s="372"/>
      <c r="U157" s="372"/>
      <c r="V157" s="372"/>
      <c r="W157" s="372"/>
      <c r="X157" s="372"/>
      <c r="Y157" s="372"/>
      <c r="Z157" s="372"/>
      <c r="AA157" s="372"/>
      <c r="AC157" s="149"/>
      <c r="AD157" s="149"/>
    </row>
    <row r="158" spans="1:30" s="195" customFormat="1" ht="15.6" customHeight="1">
      <c r="A158" s="113"/>
      <c r="B158" s="196" t="s">
        <v>51</v>
      </c>
      <c r="C158" s="50"/>
      <c r="D158" s="50"/>
      <c r="E158" s="50"/>
      <c r="F158" s="50"/>
      <c r="G158" s="50"/>
      <c r="H158" s="50"/>
      <c r="I158" s="50"/>
      <c r="J158" s="50"/>
      <c r="K158" s="50"/>
      <c r="L158" s="50"/>
      <c r="M158" s="50"/>
      <c r="N158" s="50"/>
      <c r="O158" s="149"/>
      <c r="P158" s="372"/>
      <c r="Q158" s="372"/>
      <c r="R158" s="372"/>
      <c r="S158" s="372"/>
      <c r="T158" s="372"/>
      <c r="U158" s="372"/>
      <c r="V158" s="372"/>
      <c r="W158" s="372"/>
      <c r="X158" s="372"/>
      <c r="Y158" s="372"/>
      <c r="Z158" s="372"/>
      <c r="AA158" s="372"/>
      <c r="AC158" s="149"/>
      <c r="AD158" s="149"/>
    </row>
    <row r="159" spans="1:30" s="195" customFormat="1" ht="15.6" customHeight="1">
      <c r="A159" s="113"/>
      <c r="B159" s="113"/>
      <c r="C159" s="50"/>
      <c r="D159" s="50"/>
      <c r="E159" s="50"/>
      <c r="F159" s="50"/>
      <c r="G159" s="50"/>
      <c r="H159" s="50"/>
      <c r="I159" s="50"/>
      <c r="J159" s="50"/>
      <c r="K159" s="50"/>
      <c r="L159" s="50"/>
      <c r="M159" s="50"/>
      <c r="N159" s="50"/>
      <c r="O159" s="149"/>
      <c r="P159" s="372"/>
      <c r="Q159" s="372"/>
      <c r="R159" s="372"/>
      <c r="S159" s="372"/>
      <c r="T159" s="372"/>
      <c r="U159" s="372"/>
      <c r="V159" s="372"/>
      <c r="W159" s="372"/>
      <c r="X159" s="372"/>
      <c r="Y159" s="372"/>
      <c r="Z159" s="372"/>
      <c r="AA159" s="372"/>
      <c r="AC159" s="149"/>
      <c r="AD159" s="149"/>
    </row>
    <row r="160" spans="1:30" s="195" customFormat="1" ht="15.6" customHeight="1">
      <c r="A160" s="113"/>
      <c r="B160" s="196"/>
      <c r="C160" s="50"/>
      <c r="D160" s="50"/>
      <c r="E160" s="50"/>
      <c r="F160" s="50"/>
      <c r="G160" s="50"/>
      <c r="H160" s="50"/>
      <c r="I160" s="50"/>
      <c r="J160" s="50"/>
      <c r="K160" s="50"/>
      <c r="L160" s="50"/>
      <c r="M160" s="50"/>
      <c r="N160" s="50"/>
      <c r="O160" s="149"/>
      <c r="P160" s="372"/>
      <c r="Q160" s="372"/>
      <c r="R160" s="372"/>
      <c r="S160" s="372"/>
      <c r="T160" s="372"/>
      <c r="U160" s="372"/>
      <c r="V160" s="372"/>
      <c r="W160" s="372"/>
      <c r="X160" s="372"/>
      <c r="Y160" s="372"/>
      <c r="Z160" s="372"/>
      <c r="AA160" s="372"/>
      <c r="AC160" s="149"/>
      <c r="AD160" s="149"/>
    </row>
    <row r="161" spans="1:30" s="195" customFormat="1" ht="15.6" customHeight="1">
      <c r="A161" s="113"/>
      <c r="B161" s="194"/>
      <c r="C161" s="50"/>
      <c r="D161" s="50"/>
      <c r="E161" s="50"/>
      <c r="F161" s="50"/>
      <c r="G161" s="50"/>
      <c r="H161" s="50"/>
      <c r="I161" s="50"/>
      <c r="J161" s="50"/>
      <c r="K161" s="50"/>
      <c r="L161" s="50"/>
      <c r="M161" s="50"/>
      <c r="N161" s="50"/>
      <c r="O161" s="149"/>
      <c r="P161" s="372"/>
      <c r="Q161" s="372"/>
      <c r="R161" s="372"/>
      <c r="S161" s="372"/>
      <c r="T161" s="372"/>
      <c r="U161" s="372"/>
      <c r="V161" s="372"/>
      <c r="W161" s="372"/>
      <c r="X161" s="372"/>
      <c r="Y161" s="372"/>
      <c r="Z161" s="372"/>
      <c r="AA161" s="372"/>
      <c r="AC161" s="149"/>
      <c r="AD161" s="149"/>
    </row>
    <row r="162" spans="1:30" s="195" customFormat="1" ht="15.6" customHeight="1">
      <c r="A162" s="113"/>
      <c r="B162" s="113"/>
      <c r="C162" s="50"/>
      <c r="D162" s="50"/>
      <c r="E162" s="50"/>
      <c r="F162" s="50"/>
      <c r="G162" s="50"/>
      <c r="H162" s="50"/>
      <c r="I162" s="50"/>
      <c r="J162" s="50"/>
      <c r="K162" s="50"/>
      <c r="L162" s="50"/>
      <c r="M162" s="50"/>
      <c r="N162" s="50"/>
      <c r="O162" s="149"/>
      <c r="P162" s="372"/>
      <c r="Q162" s="372"/>
      <c r="R162" s="372"/>
      <c r="S162" s="372"/>
      <c r="T162" s="372"/>
      <c r="U162" s="372"/>
      <c r="V162" s="372"/>
      <c r="W162" s="372"/>
      <c r="X162" s="372"/>
      <c r="Y162" s="372"/>
      <c r="Z162" s="372"/>
      <c r="AA162" s="372"/>
      <c r="AC162" s="149"/>
      <c r="AD162" s="149"/>
    </row>
    <row r="163" spans="1:30" s="186" customFormat="1" ht="15.6" customHeight="1">
      <c r="A163" s="113"/>
      <c r="B163" s="113"/>
      <c r="C163" s="52"/>
      <c r="D163" s="52"/>
      <c r="E163" s="52"/>
      <c r="F163" s="52"/>
      <c r="G163" s="52"/>
      <c r="H163" s="52"/>
      <c r="I163" s="52"/>
      <c r="J163" s="52"/>
      <c r="K163" s="52"/>
      <c r="L163" s="52"/>
      <c r="M163" s="52"/>
      <c r="N163" s="50"/>
      <c r="O163" s="149"/>
      <c r="P163" s="372"/>
      <c r="Q163" s="372"/>
      <c r="R163" s="372"/>
      <c r="S163" s="372"/>
      <c r="T163" s="372"/>
      <c r="U163" s="372"/>
      <c r="V163" s="372"/>
      <c r="W163" s="372"/>
      <c r="X163" s="372"/>
      <c r="Y163" s="372"/>
      <c r="Z163" s="372"/>
      <c r="AA163" s="372"/>
      <c r="AB163" s="195"/>
      <c r="AC163" s="149"/>
      <c r="AD163" s="149"/>
    </row>
    <row r="164" spans="1:30" s="186" customFormat="1" ht="15.6" customHeight="1">
      <c r="A164" s="113"/>
      <c r="B164" s="113"/>
      <c r="C164" s="197">
        <v>2008</v>
      </c>
      <c r="D164" s="197">
        <v>2009</v>
      </c>
      <c r="E164" s="197">
        <v>2010</v>
      </c>
      <c r="F164" s="197">
        <v>2011</v>
      </c>
      <c r="G164" s="197">
        <v>2012</v>
      </c>
      <c r="H164" s="197">
        <v>2013</v>
      </c>
      <c r="I164" s="197">
        <v>2014</v>
      </c>
      <c r="J164" s="197">
        <v>2015</v>
      </c>
      <c r="K164" s="197">
        <v>2016</v>
      </c>
      <c r="L164" s="197">
        <v>2017</v>
      </c>
      <c r="M164" s="197">
        <v>2018</v>
      </c>
      <c r="N164" s="197">
        <v>2019</v>
      </c>
      <c r="O164" s="149"/>
      <c r="P164" s="373">
        <v>2008</v>
      </c>
      <c r="Q164" s="373">
        <v>2009</v>
      </c>
      <c r="R164" s="373">
        <v>2010</v>
      </c>
      <c r="S164" s="373">
        <v>2011</v>
      </c>
      <c r="T164" s="373">
        <v>2012</v>
      </c>
      <c r="U164" s="373">
        <v>2013</v>
      </c>
      <c r="V164" s="373">
        <v>2014</v>
      </c>
      <c r="W164" s="373">
        <v>2015</v>
      </c>
      <c r="X164" s="373">
        <v>2016</v>
      </c>
      <c r="Y164" s="373">
        <v>2017</v>
      </c>
      <c r="Z164" s="373">
        <v>2018</v>
      </c>
      <c r="AA164" s="373">
        <v>2019</v>
      </c>
      <c r="AB164" s="195"/>
      <c r="AC164" s="149"/>
      <c r="AD164" s="149"/>
    </row>
    <row r="165" spans="1:30" s="186" customFormat="1" ht="15.6" customHeight="1">
      <c r="A165" s="198" t="str">
        <f>A144</f>
        <v>Locale 15</v>
      </c>
      <c r="B165" s="199"/>
      <c r="C165" s="200" t="s">
        <v>37</v>
      </c>
      <c r="D165" s="200" t="s">
        <v>37</v>
      </c>
      <c r="E165" s="200" t="s">
        <v>37</v>
      </c>
      <c r="F165" s="200" t="s">
        <v>37</v>
      </c>
      <c r="G165" s="200" t="s">
        <v>37</v>
      </c>
      <c r="H165" s="200" t="s">
        <v>37</v>
      </c>
      <c r="I165" s="200" t="s">
        <v>37</v>
      </c>
      <c r="J165" s="200" t="s">
        <v>37</v>
      </c>
      <c r="K165" s="200">
        <v>69.45</v>
      </c>
      <c r="L165" s="200">
        <v>43.35</v>
      </c>
      <c r="M165" s="200">
        <v>43.29</v>
      </c>
      <c r="N165" s="200">
        <v>56.84</v>
      </c>
      <c r="O165" s="167"/>
      <c r="P165" s="375"/>
      <c r="Q165" s="375"/>
      <c r="R165" s="375"/>
      <c r="S165" s="375"/>
      <c r="T165" s="375"/>
      <c r="U165" s="375"/>
      <c r="V165" s="375"/>
      <c r="W165" s="375"/>
      <c r="X165" s="375">
        <v>69.45</v>
      </c>
      <c r="Y165" s="375">
        <v>43.35</v>
      </c>
      <c r="Z165" s="375">
        <v>43.29</v>
      </c>
      <c r="AA165" s="375">
        <v>56.84</v>
      </c>
      <c r="AB165" s="195"/>
      <c r="AC165" s="149"/>
      <c r="AD165" s="149"/>
    </row>
    <row r="166" spans="1:30" s="203" customFormat="1" ht="11.25">
      <c r="A166" s="201"/>
      <c r="B166" s="199"/>
      <c r="C166" s="202"/>
      <c r="D166" s="202"/>
      <c r="E166" s="202"/>
      <c r="F166" s="202"/>
      <c r="G166" s="202"/>
      <c r="H166" s="202"/>
      <c r="I166" s="202"/>
      <c r="J166" s="202"/>
      <c r="K166" s="202"/>
      <c r="L166" s="202"/>
      <c r="M166" s="202"/>
      <c r="N166" s="202"/>
      <c r="O166" s="167"/>
      <c r="P166" s="378"/>
      <c r="Q166" s="378"/>
      <c r="R166" s="378"/>
      <c r="S166" s="378"/>
      <c r="T166" s="378"/>
      <c r="U166" s="378"/>
      <c r="V166" s="378"/>
      <c r="W166" s="378"/>
      <c r="X166" s="378">
        <v>789</v>
      </c>
      <c r="Y166" s="378">
        <v>544</v>
      </c>
      <c r="Z166" s="378">
        <v>555</v>
      </c>
      <c r="AA166" s="378">
        <v>947</v>
      </c>
      <c r="AB166" s="205"/>
      <c r="AC166" s="167"/>
      <c r="AD166" s="167"/>
    </row>
    <row r="167" spans="1:30" s="203" customFormat="1">
      <c r="B167" s="204"/>
      <c r="C167" s="516"/>
      <c r="D167" s="516"/>
      <c r="E167" s="516"/>
      <c r="F167" s="516"/>
      <c r="G167" s="516"/>
      <c r="H167" s="516"/>
      <c r="I167" s="516"/>
      <c r="J167" s="516"/>
      <c r="K167" s="516"/>
      <c r="L167" s="516"/>
      <c r="M167" s="516"/>
      <c r="N167" s="516"/>
      <c r="O167" s="167"/>
      <c r="P167" s="378"/>
      <c r="Q167" s="378"/>
      <c r="R167" s="378"/>
      <c r="S167" s="378"/>
      <c r="T167" s="378"/>
      <c r="U167" s="378"/>
      <c r="V167" s="378"/>
      <c r="W167" s="378"/>
      <c r="X167" s="590">
        <v>1136</v>
      </c>
      <c r="Y167" s="590">
        <v>1255</v>
      </c>
      <c r="Z167" s="590">
        <v>1282</v>
      </c>
      <c r="AA167" s="590">
        <v>1666</v>
      </c>
      <c r="AB167" s="205"/>
      <c r="AC167" s="167"/>
      <c r="AD167" s="167"/>
    </row>
    <row r="168" spans="1:30" s="205" customFormat="1" ht="90.95" customHeight="1">
      <c r="A168" s="554" t="s">
        <v>825</v>
      </c>
      <c r="B168" s="554"/>
      <c r="C168" s="554"/>
      <c r="D168" s="554"/>
      <c r="E168" s="554"/>
      <c r="F168" s="554"/>
      <c r="G168" s="554"/>
      <c r="H168" s="554"/>
      <c r="I168" s="554"/>
      <c r="J168" s="554"/>
      <c r="K168" s="554"/>
      <c r="L168" s="554"/>
      <c r="M168" s="554"/>
      <c r="N168" s="554"/>
      <c r="O168" s="167"/>
      <c r="P168" s="378"/>
      <c r="Q168" s="378"/>
      <c r="R168" s="378"/>
      <c r="S168" s="378"/>
      <c r="T168" s="378"/>
      <c r="U168" s="378"/>
      <c r="V168" s="378"/>
      <c r="W168" s="378"/>
      <c r="X168" s="378"/>
      <c r="Y168" s="378"/>
      <c r="Z168" s="378"/>
      <c r="AA168" s="378"/>
      <c r="AC168" s="167"/>
      <c r="AD168" s="167"/>
    </row>
    <row r="169" spans="1:30" s="205" customFormat="1" ht="12.95" customHeight="1">
      <c r="A169" s="554" t="s">
        <v>769</v>
      </c>
      <c r="B169" s="554"/>
      <c r="C169" s="554"/>
      <c r="D169" s="554"/>
      <c r="E169" s="554"/>
      <c r="F169" s="554"/>
      <c r="G169" s="554"/>
      <c r="H169" s="554"/>
      <c r="I169" s="554"/>
      <c r="J169" s="554"/>
      <c r="K169" s="554"/>
      <c r="L169" s="554"/>
      <c r="M169" s="554"/>
      <c r="N169" s="554"/>
      <c r="O169" s="167"/>
      <c r="P169" s="378"/>
      <c r="Q169" s="378"/>
      <c r="R169" s="378"/>
      <c r="S169" s="378"/>
      <c r="T169" s="378"/>
      <c r="U169" s="378"/>
      <c r="V169" s="378"/>
      <c r="W169" s="378"/>
      <c r="X169" s="378"/>
      <c r="Y169" s="378"/>
      <c r="Z169" s="378"/>
      <c r="AA169" s="378"/>
      <c r="AC169" s="167"/>
      <c r="AD169" s="167"/>
    </row>
    <row r="170" spans="1:30" s="205" customFormat="1" ht="15" customHeight="1">
      <c r="A170" s="554"/>
      <c r="B170" s="554"/>
      <c r="C170" s="554"/>
      <c r="D170" s="554"/>
      <c r="E170" s="554"/>
      <c r="F170" s="554"/>
      <c r="G170" s="554"/>
      <c r="H170" s="554"/>
      <c r="I170" s="554"/>
      <c r="J170" s="554"/>
      <c r="K170" s="554"/>
      <c r="L170" s="554"/>
      <c r="M170" s="554"/>
      <c r="N170" s="554"/>
      <c r="O170" s="167"/>
      <c r="P170" s="378"/>
      <c r="Q170" s="378"/>
      <c r="R170" s="378"/>
      <c r="S170" s="378"/>
      <c r="T170" s="378"/>
      <c r="U170" s="378"/>
      <c r="V170" s="378"/>
      <c r="W170" s="378"/>
      <c r="X170" s="378"/>
      <c r="Y170" s="378"/>
      <c r="Z170" s="378"/>
      <c r="AA170" s="378"/>
      <c r="AC170" s="167"/>
      <c r="AD170" s="167"/>
    </row>
    <row r="171" spans="1:30" s="195" customFormat="1" ht="51" customHeight="1">
      <c r="A171" s="417" t="s">
        <v>881</v>
      </c>
      <c r="B171" s="183"/>
      <c r="C171" s="418"/>
      <c r="D171" s="418"/>
      <c r="E171" s="418"/>
      <c r="F171" s="418"/>
      <c r="G171" s="418"/>
      <c r="H171" s="418"/>
      <c r="I171" s="418"/>
      <c r="J171" s="418"/>
      <c r="K171" s="418"/>
      <c r="L171" s="418"/>
      <c r="M171" s="418"/>
      <c r="N171" s="418"/>
      <c r="O171" s="149"/>
      <c r="P171" s="372"/>
      <c r="Q171" s="372"/>
      <c r="R171" s="372"/>
      <c r="S171" s="372"/>
      <c r="T171" s="372"/>
      <c r="U171" s="372"/>
      <c r="V171" s="372"/>
      <c r="W171" s="372"/>
      <c r="X171" s="372"/>
      <c r="Y171" s="372"/>
      <c r="Z171" s="372"/>
      <c r="AA171" s="372"/>
      <c r="AC171" s="149"/>
      <c r="AD171" s="149"/>
    </row>
    <row r="172" spans="1:30" s="195" customFormat="1">
      <c r="A172" s="183"/>
      <c r="B172" s="183"/>
      <c r="C172" s="186"/>
      <c r="D172" s="186"/>
      <c r="E172" s="186"/>
      <c r="F172" s="186"/>
      <c r="G172" s="186"/>
      <c r="H172" s="186"/>
      <c r="I172" s="186"/>
      <c r="J172" s="186"/>
      <c r="K172" s="186"/>
      <c r="L172" s="186"/>
      <c r="M172" s="186"/>
      <c r="N172" s="186"/>
      <c r="O172" s="149"/>
      <c r="P172" s="372"/>
      <c r="Q172" s="372"/>
      <c r="R172" s="372"/>
      <c r="S172" s="372"/>
      <c r="T172" s="372"/>
      <c r="U172" s="372"/>
      <c r="V172" s="372"/>
      <c r="W172" s="372"/>
      <c r="X172" s="372"/>
      <c r="Y172" s="372"/>
      <c r="Z172" s="372"/>
      <c r="AA172" s="372"/>
      <c r="AC172" s="149"/>
      <c r="AD172" s="149"/>
    </row>
    <row r="173" spans="1:30" s="195" customFormat="1" ht="15.6" customHeight="1">
      <c r="A173" s="189" t="s">
        <v>731</v>
      </c>
      <c r="B173" s="183"/>
      <c r="C173" s="190"/>
      <c r="D173" s="190"/>
      <c r="E173" s="190"/>
      <c r="F173" s="186"/>
      <c r="G173" s="190"/>
      <c r="H173" s="556" t="s">
        <v>738</v>
      </c>
      <c r="I173" s="557"/>
      <c r="J173" s="557"/>
      <c r="K173" s="557"/>
      <c r="L173" s="557"/>
      <c r="M173" s="557"/>
      <c r="N173" s="557"/>
      <c r="O173" s="167"/>
      <c r="P173" s="372"/>
      <c r="Q173" s="372"/>
      <c r="R173" s="372"/>
      <c r="S173" s="372"/>
      <c r="T173" s="372"/>
      <c r="U173" s="372"/>
      <c r="V173" s="372"/>
      <c r="W173" s="372"/>
      <c r="X173" s="372"/>
      <c r="Y173" s="372"/>
      <c r="Z173" s="372"/>
      <c r="AA173" s="372"/>
      <c r="AC173" s="149"/>
      <c r="AD173" s="149"/>
    </row>
    <row r="174" spans="1:30" s="195" customFormat="1" ht="15.6" customHeight="1">
      <c r="A174" s="191" t="s">
        <v>740</v>
      </c>
      <c r="B174" s="192"/>
      <c r="C174" s="193"/>
      <c r="D174" s="193"/>
      <c r="E174" s="193"/>
      <c r="F174" s="193"/>
      <c r="G174" s="193"/>
      <c r="H174" s="186"/>
      <c r="I174" s="186"/>
      <c r="J174" s="186"/>
      <c r="K174" s="186"/>
      <c r="L174" s="186"/>
      <c r="M174" s="186"/>
      <c r="N174" s="186"/>
      <c r="O174" s="167"/>
      <c r="P174" s="372"/>
      <c r="Q174" s="372"/>
      <c r="R174" s="372"/>
      <c r="S174" s="372"/>
      <c r="T174" s="372"/>
      <c r="U174" s="372"/>
      <c r="V174" s="372"/>
      <c r="W174" s="372"/>
      <c r="X174" s="372"/>
      <c r="Y174" s="372"/>
      <c r="Z174" s="372"/>
      <c r="AA174" s="372"/>
      <c r="AC174" s="149"/>
      <c r="AD174" s="149"/>
    </row>
    <row r="175" spans="1:30" s="195" customFormat="1" ht="15.6" customHeight="1">
      <c r="A175" s="113"/>
      <c r="B175" s="183"/>
      <c r="C175" s="50"/>
      <c r="D175" s="50"/>
      <c r="E175" s="50"/>
      <c r="F175" s="50"/>
      <c r="G175" s="50"/>
      <c r="H175" s="50"/>
      <c r="I175" s="50"/>
      <c r="J175" s="50"/>
      <c r="K175" s="50"/>
      <c r="L175" s="50"/>
      <c r="M175" s="50"/>
      <c r="N175" s="50"/>
      <c r="O175" s="149"/>
      <c r="P175" s="372"/>
      <c r="Q175" s="372"/>
      <c r="R175" s="372"/>
      <c r="S175" s="372"/>
      <c r="T175" s="372"/>
      <c r="U175" s="372"/>
      <c r="V175" s="372"/>
      <c r="W175" s="372"/>
      <c r="X175" s="372"/>
      <c r="Y175" s="372"/>
      <c r="Z175" s="372"/>
      <c r="AA175" s="372"/>
      <c r="AC175" s="149"/>
      <c r="AD175" s="149"/>
    </row>
    <row r="176" spans="1:30" s="195" customFormat="1" ht="15.6" customHeight="1">
      <c r="A176" s="113"/>
      <c r="B176" s="194"/>
      <c r="C176" s="50"/>
      <c r="D176" s="50"/>
      <c r="E176" s="50"/>
      <c r="F176" s="50"/>
      <c r="G176" s="50"/>
      <c r="H176" s="50"/>
      <c r="I176" s="50"/>
      <c r="J176" s="50"/>
      <c r="K176" s="50"/>
      <c r="L176" s="50"/>
      <c r="M176" s="50"/>
      <c r="N176" s="50"/>
      <c r="O176" s="149"/>
      <c r="P176" s="372"/>
      <c r="Q176" s="372"/>
      <c r="R176" s="372"/>
      <c r="S176" s="372"/>
      <c r="T176" s="372"/>
      <c r="U176" s="372"/>
      <c r="V176" s="372"/>
      <c r="W176" s="372"/>
      <c r="X176" s="372"/>
      <c r="Y176" s="372"/>
      <c r="Z176" s="372"/>
      <c r="AA176" s="372"/>
      <c r="AC176" s="149"/>
      <c r="AD176" s="149"/>
    </row>
    <row r="177" spans="1:30" s="195" customFormat="1" ht="65.099999999999994" customHeight="1">
      <c r="A177" s="113"/>
      <c r="B177" s="183"/>
      <c r="C177" s="50"/>
      <c r="D177" s="50"/>
      <c r="E177" s="50"/>
      <c r="F177" s="50"/>
      <c r="G177" s="50"/>
      <c r="H177" s="50"/>
      <c r="I177" s="50"/>
      <c r="J177" s="50"/>
      <c r="K177" s="50"/>
      <c r="L177" s="50"/>
      <c r="M177" s="50"/>
      <c r="N177" s="50"/>
      <c r="O177" s="149"/>
      <c r="P177" s="372"/>
      <c r="Q177" s="372"/>
      <c r="R177" s="372"/>
      <c r="S177" s="372"/>
      <c r="T177" s="372"/>
      <c r="U177" s="372"/>
      <c r="V177" s="372"/>
      <c r="W177" s="372"/>
      <c r="X177" s="372"/>
      <c r="Y177" s="372"/>
      <c r="Z177" s="372"/>
      <c r="AA177" s="372"/>
      <c r="AC177" s="149"/>
      <c r="AD177" s="149"/>
    </row>
    <row r="178" spans="1:30" s="195" customFormat="1" ht="15.6" customHeight="1">
      <c r="A178" s="113"/>
      <c r="B178" s="196" t="s">
        <v>51</v>
      </c>
      <c r="C178" s="50"/>
      <c r="D178" s="50"/>
      <c r="E178" s="50"/>
      <c r="F178" s="50"/>
      <c r="G178" s="50"/>
      <c r="H178" s="50"/>
      <c r="I178" s="50"/>
      <c r="J178" s="50"/>
      <c r="K178" s="50"/>
      <c r="L178" s="50"/>
      <c r="M178" s="50"/>
      <c r="N178" s="50"/>
      <c r="O178" s="149"/>
      <c r="P178" s="372"/>
      <c r="Q178" s="372"/>
      <c r="R178" s="372"/>
      <c r="S178" s="372"/>
      <c r="T178" s="372"/>
      <c r="U178" s="372"/>
      <c r="V178" s="372"/>
      <c r="W178" s="372"/>
      <c r="X178" s="372"/>
      <c r="Y178" s="372"/>
      <c r="Z178" s="372"/>
      <c r="AA178" s="372"/>
      <c r="AC178" s="149"/>
      <c r="AD178" s="149"/>
    </row>
    <row r="179" spans="1:30" s="195" customFormat="1" ht="15.6" customHeight="1">
      <c r="A179" s="113"/>
      <c r="B179" s="113"/>
      <c r="C179" s="50"/>
      <c r="D179" s="50"/>
      <c r="E179" s="50"/>
      <c r="F179" s="50"/>
      <c r="G179" s="50"/>
      <c r="H179" s="50"/>
      <c r="I179" s="50"/>
      <c r="J179" s="50"/>
      <c r="K179" s="50"/>
      <c r="L179" s="50"/>
      <c r="M179" s="50"/>
      <c r="N179" s="50"/>
      <c r="O179" s="149"/>
      <c r="P179" s="372"/>
      <c r="Q179" s="372"/>
      <c r="R179" s="372"/>
      <c r="S179" s="372"/>
      <c r="T179" s="372"/>
      <c r="U179" s="372"/>
      <c r="V179" s="372"/>
      <c r="W179" s="372"/>
      <c r="X179" s="372"/>
      <c r="Y179" s="372"/>
      <c r="Z179" s="372"/>
      <c r="AA179" s="372"/>
      <c r="AC179" s="149"/>
      <c r="AD179" s="149"/>
    </row>
    <row r="180" spans="1:30" s="195" customFormat="1" ht="15.6" customHeight="1">
      <c r="A180" s="113"/>
      <c r="B180" s="196"/>
      <c r="C180" s="50"/>
      <c r="D180" s="50"/>
      <c r="E180" s="50"/>
      <c r="F180" s="50"/>
      <c r="G180" s="50"/>
      <c r="H180" s="50"/>
      <c r="I180" s="50"/>
      <c r="J180" s="50"/>
      <c r="K180" s="50"/>
      <c r="L180" s="50"/>
      <c r="M180" s="50"/>
      <c r="N180" s="50"/>
      <c r="O180" s="149"/>
      <c r="P180" s="372"/>
      <c r="Q180" s="372"/>
      <c r="R180" s="372"/>
      <c r="S180" s="372"/>
      <c r="T180" s="372"/>
      <c r="U180" s="372"/>
      <c r="V180" s="372"/>
      <c r="W180" s="372"/>
      <c r="X180" s="372"/>
      <c r="Y180" s="372"/>
      <c r="Z180" s="372"/>
      <c r="AA180" s="372"/>
      <c r="AC180" s="149"/>
      <c r="AD180" s="149"/>
    </row>
    <row r="181" spans="1:30" s="195" customFormat="1" ht="15.6" customHeight="1">
      <c r="A181" s="113"/>
      <c r="B181" s="194"/>
      <c r="C181" s="50"/>
      <c r="D181" s="50"/>
      <c r="E181" s="50"/>
      <c r="F181" s="50"/>
      <c r="G181" s="50"/>
      <c r="H181" s="50"/>
      <c r="I181" s="50"/>
      <c r="J181" s="50"/>
      <c r="K181" s="50"/>
      <c r="L181" s="50"/>
      <c r="M181" s="50"/>
      <c r="N181" s="50"/>
      <c r="O181" s="149"/>
      <c r="P181" s="372"/>
      <c r="Q181" s="372"/>
      <c r="R181" s="372"/>
      <c r="S181" s="372"/>
      <c r="T181" s="372"/>
      <c r="U181" s="372"/>
      <c r="V181" s="372"/>
      <c r="W181" s="372"/>
      <c r="X181" s="372"/>
      <c r="Y181" s="372"/>
      <c r="Z181" s="372"/>
      <c r="AA181" s="372"/>
      <c r="AC181" s="149"/>
      <c r="AD181" s="149"/>
    </row>
    <row r="182" spans="1:30" s="195" customFormat="1" ht="15.6" customHeight="1">
      <c r="A182" s="113"/>
      <c r="B182" s="113"/>
      <c r="C182" s="50"/>
      <c r="D182" s="50"/>
      <c r="E182" s="50"/>
      <c r="F182" s="50"/>
      <c r="G182" s="50"/>
      <c r="H182" s="50"/>
      <c r="I182" s="50"/>
      <c r="J182" s="50"/>
      <c r="K182" s="50"/>
      <c r="L182" s="50"/>
      <c r="M182" s="50"/>
      <c r="N182" s="50"/>
      <c r="O182" s="149"/>
      <c r="P182" s="372"/>
      <c r="Q182" s="372"/>
      <c r="R182" s="372"/>
      <c r="S182" s="372"/>
      <c r="T182" s="372"/>
      <c r="U182" s="372"/>
      <c r="V182" s="372"/>
      <c r="W182" s="372"/>
      <c r="X182" s="372"/>
      <c r="Y182" s="372"/>
      <c r="Z182" s="372"/>
      <c r="AA182" s="372"/>
      <c r="AC182" s="149"/>
      <c r="AD182" s="149"/>
    </row>
    <row r="183" spans="1:30" s="195" customFormat="1" ht="15.6" customHeight="1">
      <c r="A183" s="113"/>
      <c r="B183" s="113"/>
      <c r="C183" s="52"/>
      <c r="D183" s="52"/>
      <c r="E183" s="52"/>
      <c r="F183" s="52"/>
      <c r="G183" s="52"/>
      <c r="H183" s="52"/>
      <c r="I183" s="52"/>
      <c r="J183" s="52"/>
      <c r="K183" s="52"/>
      <c r="L183" s="52"/>
      <c r="M183" s="52"/>
      <c r="N183" s="50"/>
      <c r="O183" s="149"/>
      <c r="P183" s="372"/>
      <c r="Q183" s="372"/>
      <c r="R183" s="372"/>
      <c r="S183" s="372"/>
      <c r="T183" s="372"/>
      <c r="U183" s="372"/>
      <c r="V183" s="372"/>
      <c r="W183" s="372"/>
      <c r="X183" s="372"/>
      <c r="Y183" s="372"/>
      <c r="Z183" s="372"/>
      <c r="AA183" s="372"/>
      <c r="AC183" s="149"/>
      <c r="AD183" s="149"/>
    </row>
    <row r="184" spans="1:30" s="186" customFormat="1" ht="15.6" customHeight="1">
      <c r="A184" s="113"/>
      <c r="B184" s="113"/>
      <c r="C184" s="197">
        <v>2008</v>
      </c>
      <c r="D184" s="197">
        <v>2009</v>
      </c>
      <c r="E184" s="197">
        <v>2010</v>
      </c>
      <c r="F184" s="197">
        <v>2011</v>
      </c>
      <c r="G184" s="197">
        <v>2012</v>
      </c>
      <c r="H184" s="197">
        <v>2013</v>
      </c>
      <c r="I184" s="197">
        <v>2014</v>
      </c>
      <c r="J184" s="197">
        <v>2015</v>
      </c>
      <c r="K184" s="197">
        <v>2016</v>
      </c>
      <c r="L184" s="197">
        <v>2017</v>
      </c>
      <c r="M184" s="197">
        <v>2018</v>
      </c>
      <c r="N184" s="197">
        <v>2019</v>
      </c>
      <c r="O184" s="149"/>
      <c r="P184" s="373">
        <v>2008</v>
      </c>
      <c r="Q184" s="373">
        <v>2009</v>
      </c>
      <c r="R184" s="373">
        <v>2010</v>
      </c>
      <c r="S184" s="373">
        <v>2011</v>
      </c>
      <c r="T184" s="373">
        <v>2012</v>
      </c>
      <c r="U184" s="373">
        <v>2013</v>
      </c>
      <c r="V184" s="373">
        <v>2014</v>
      </c>
      <c r="W184" s="373">
        <v>2015</v>
      </c>
      <c r="X184" s="373">
        <v>2016</v>
      </c>
      <c r="Y184" s="373">
        <v>2017</v>
      </c>
      <c r="Z184" s="373">
        <v>2018</v>
      </c>
      <c r="AA184" s="373">
        <v>2019</v>
      </c>
      <c r="AB184" s="195"/>
      <c r="AC184" s="149"/>
      <c r="AD184" s="149"/>
    </row>
    <row r="185" spans="1:30" s="186" customFormat="1" ht="15.6" customHeight="1">
      <c r="A185" s="198" t="str">
        <f>A165</f>
        <v>Locale 15</v>
      </c>
      <c r="B185" s="199"/>
      <c r="C185" s="200" t="s">
        <v>37</v>
      </c>
      <c r="D185" s="200" t="s">
        <v>37</v>
      </c>
      <c r="E185" s="200" t="s">
        <v>37</v>
      </c>
      <c r="F185" s="200" t="s">
        <v>37</v>
      </c>
      <c r="G185" s="200" t="s">
        <v>37</v>
      </c>
      <c r="H185" s="200" t="s">
        <v>37</v>
      </c>
      <c r="I185" s="200" t="s">
        <v>37</v>
      </c>
      <c r="J185" s="200" t="s">
        <v>37</v>
      </c>
      <c r="K185" s="200">
        <v>48.83</v>
      </c>
      <c r="L185" s="200" t="s">
        <v>879</v>
      </c>
      <c r="M185" s="200">
        <v>18.96</v>
      </c>
      <c r="N185" s="200">
        <v>55.1</v>
      </c>
      <c r="O185" s="167"/>
      <c r="P185" s="375"/>
      <c r="Q185" s="375"/>
      <c r="R185" s="375"/>
      <c r="S185" s="375"/>
      <c r="T185" s="375"/>
      <c r="U185" s="375"/>
      <c r="V185" s="375"/>
      <c r="W185" s="375"/>
      <c r="X185" s="375">
        <v>48.83</v>
      </c>
      <c r="Y185" s="375">
        <v>5</v>
      </c>
      <c r="Z185" s="375">
        <v>18.96</v>
      </c>
      <c r="AA185" s="375">
        <v>55.1</v>
      </c>
      <c r="AB185" s="195"/>
      <c r="AC185" s="149"/>
      <c r="AD185" s="149"/>
    </row>
    <row r="186" spans="1:30" s="203" customFormat="1">
      <c r="B186" s="204"/>
      <c r="C186" s="516"/>
      <c r="D186" s="516"/>
      <c r="E186" s="516"/>
      <c r="F186" s="516"/>
      <c r="G186" s="516"/>
      <c r="H186" s="516"/>
      <c r="I186" s="516"/>
      <c r="J186" s="516"/>
      <c r="K186" s="516"/>
      <c r="L186" s="516"/>
      <c r="M186" s="516"/>
      <c r="N186" s="516"/>
      <c r="O186" s="167"/>
      <c r="P186" s="378"/>
      <c r="Q186" s="378"/>
      <c r="R186" s="378"/>
      <c r="S186" s="378"/>
      <c r="T186" s="378"/>
      <c r="U186" s="378"/>
      <c r="V186" s="378"/>
      <c r="W186" s="378"/>
      <c r="X186" s="378">
        <v>586</v>
      </c>
      <c r="Y186" s="378">
        <v>0</v>
      </c>
      <c r="Z186" s="378">
        <v>244</v>
      </c>
      <c r="AA186" s="378">
        <v>729</v>
      </c>
      <c r="AB186" s="205"/>
      <c r="AC186" s="167"/>
      <c r="AD186" s="167"/>
    </row>
    <row r="187" spans="1:30" s="203" customFormat="1">
      <c r="A187" s="204"/>
      <c r="B187" s="204"/>
      <c r="C187" s="516"/>
      <c r="D187" s="516"/>
      <c r="E187" s="516"/>
      <c r="F187" s="516"/>
      <c r="G187" s="516"/>
      <c r="H187" s="516"/>
      <c r="I187" s="516"/>
      <c r="J187" s="516"/>
      <c r="K187" s="516"/>
      <c r="L187" s="516"/>
      <c r="M187" s="516"/>
      <c r="N187" s="516"/>
      <c r="O187" s="167"/>
      <c r="P187" s="378"/>
      <c r="Q187" s="378"/>
      <c r="R187" s="378"/>
      <c r="S187" s="378"/>
      <c r="T187" s="378"/>
      <c r="U187" s="378"/>
      <c r="V187" s="378"/>
      <c r="W187" s="378"/>
      <c r="X187" s="590">
        <v>1200</v>
      </c>
      <c r="Y187" s="590">
        <v>1272</v>
      </c>
      <c r="Z187" s="590">
        <v>1287</v>
      </c>
      <c r="AA187" s="590">
        <v>1323</v>
      </c>
      <c r="AB187" s="205"/>
      <c r="AC187" s="167"/>
      <c r="AD187" s="167"/>
    </row>
    <row r="188" spans="1:30" s="203" customFormat="1" ht="51" customHeight="1">
      <c r="A188" s="554" t="s">
        <v>826</v>
      </c>
      <c r="B188" s="554"/>
      <c r="C188" s="554"/>
      <c r="D188" s="554"/>
      <c r="E188" s="554"/>
      <c r="F188" s="554"/>
      <c r="G188" s="554"/>
      <c r="H188" s="554"/>
      <c r="I188" s="554"/>
      <c r="J188" s="554"/>
      <c r="K188" s="554"/>
      <c r="L188" s="554"/>
      <c r="M188" s="554"/>
      <c r="N188" s="554"/>
      <c r="O188" s="167"/>
      <c r="P188" s="378"/>
      <c r="Q188" s="378"/>
      <c r="R188" s="378"/>
      <c r="S188" s="378"/>
      <c r="T188" s="378"/>
      <c r="U188" s="378"/>
      <c r="V188" s="378"/>
      <c r="W188" s="378"/>
      <c r="X188" s="378"/>
      <c r="Y188" s="378"/>
      <c r="Z188" s="378"/>
      <c r="AA188" s="378"/>
      <c r="AB188" s="205"/>
      <c r="AC188" s="167"/>
      <c r="AD188" s="167"/>
    </row>
    <row r="189" spans="1:30" s="203" customFormat="1" ht="36.6" customHeight="1">
      <c r="A189" s="554"/>
      <c r="B189" s="554"/>
      <c r="C189" s="554"/>
      <c r="D189" s="554"/>
      <c r="E189" s="554"/>
      <c r="F189" s="554"/>
      <c r="G189" s="554"/>
      <c r="H189" s="554"/>
      <c r="I189" s="554"/>
      <c r="J189" s="554"/>
      <c r="K189" s="554"/>
      <c r="L189" s="554"/>
      <c r="M189" s="554"/>
      <c r="N189" s="554"/>
      <c r="O189" s="167"/>
      <c r="P189" s="378"/>
      <c r="Q189" s="378"/>
      <c r="R189" s="378"/>
      <c r="S189" s="378"/>
      <c r="T189" s="378"/>
      <c r="U189" s="378"/>
      <c r="V189" s="378"/>
      <c r="W189" s="378"/>
      <c r="X189" s="378"/>
      <c r="Y189" s="378"/>
      <c r="Z189" s="378"/>
      <c r="AA189" s="378"/>
      <c r="AB189" s="205"/>
      <c r="AC189" s="167"/>
      <c r="AD189" s="167"/>
    </row>
    <row r="190" spans="1:30" s="203" customFormat="1" ht="12.95" customHeight="1">
      <c r="A190" s="554" t="s">
        <v>770</v>
      </c>
      <c r="B190" s="554"/>
      <c r="C190" s="554"/>
      <c r="D190" s="554"/>
      <c r="E190" s="554"/>
      <c r="F190" s="554"/>
      <c r="G190" s="554"/>
      <c r="H190" s="554"/>
      <c r="I190" s="554"/>
      <c r="J190" s="554"/>
      <c r="K190" s="554"/>
      <c r="L190" s="554"/>
      <c r="M190" s="554"/>
      <c r="N190" s="554"/>
      <c r="O190" s="167"/>
      <c r="P190" s="378"/>
      <c r="Q190" s="378"/>
      <c r="R190" s="378"/>
      <c r="S190" s="378"/>
      <c r="T190" s="378"/>
      <c r="U190" s="378"/>
      <c r="V190" s="378"/>
      <c r="W190" s="378"/>
      <c r="X190" s="378"/>
      <c r="Y190" s="378"/>
      <c r="Z190" s="378"/>
      <c r="AA190" s="378"/>
      <c r="AB190" s="205"/>
      <c r="AC190" s="167"/>
      <c r="AD190" s="167"/>
    </row>
    <row r="191" spans="1:30" s="203" customFormat="1" ht="15.6" customHeight="1">
      <c r="A191" s="554"/>
      <c r="B191" s="554"/>
      <c r="C191" s="554"/>
      <c r="D191" s="554"/>
      <c r="E191" s="554"/>
      <c r="F191" s="554"/>
      <c r="G191" s="554"/>
      <c r="H191" s="554"/>
      <c r="I191" s="554"/>
      <c r="J191" s="554"/>
      <c r="K191" s="554"/>
      <c r="L191" s="554"/>
      <c r="M191" s="554"/>
      <c r="N191" s="554"/>
      <c r="O191" s="167"/>
      <c r="P191" s="378"/>
      <c r="Q191" s="378"/>
      <c r="R191" s="378"/>
      <c r="S191" s="378"/>
      <c r="T191" s="378"/>
      <c r="U191" s="378"/>
      <c r="V191" s="378"/>
      <c r="W191" s="378"/>
      <c r="X191" s="378"/>
      <c r="Y191" s="378"/>
      <c r="Z191" s="378"/>
      <c r="AA191" s="378"/>
      <c r="AB191" s="205"/>
      <c r="AC191" s="167"/>
      <c r="AD191" s="167"/>
    </row>
    <row r="192" spans="1:30" s="186" customFormat="1" ht="47.25" customHeight="1">
      <c r="A192" s="417" t="s">
        <v>881</v>
      </c>
      <c r="B192" s="183"/>
      <c r="C192" s="418"/>
      <c r="D192" s="418"/>
      <c r="E192" s="418"/>
      <c r="F192" s="418"/>
      <c r="G192" s="418"/>
      <c r="H192" s="418"/>
      <c r="I192" s="418"/>
      <c r="J192" s="418"/>
      <c r="K192" s="418"/>
      <c r="L192" s="418"/>
      <c r="M192" s="418"/>
      <c r="N192" s="418"/>
      <c r="O192" s="149"/>
      <c r="P192" s="372"/>
      <c r="Q192" s="372"/>
      <c r="R192" s="372"/>
      <c r="S192" s="372"/>
      <c r="T192" s="372"/>
      <c r="U192" s="372"/>
      <c r="V192" s="372"/>
      <c r="W192" s="372"/>
      <c r="X192" s="372"/>
      <c r="Y192" s="372"/>
      <c r="Z192" s="372"/>
      <c r="AA192" s="372"/>
      <c r="AB192" s="195"/>
      <c r="AC192" s="149"/>
      <c r="AD192" s="149"/>
    </row>
    <row r="193" spans="1:30" s="186" customFormat="1" ht="15.6" customHeight="1">
      <c r="A193" s="183"/>
      <c r="B193" s="183"/>
      <c r="O193" s="149"/>
      <c r="P193" s="372"/>
      <c r="Q193" s="372"/>
      <c r="R193" s="372"/>
      <c r="S193" s="372"/>
      <c r="T193" s="372"/>
      <c r="U193" s="372"/>
      <c r="V193" s="372"/>
      <c r="W193" s="372"/>
      <c r="X193" s="372"/>
      <c r="Y193" s="372"/>
      <c r="Z193" s="372"/>
      <c r="AA193" s="372"/>
      <c r="AB193" s="195"/>
      <c r="AC193" s="149"/>
      <c r="AD193" s="149"/>
    </row>
    <row r="194" spans="1:30" s="186" customFormat="1" ht="15.6" customHeight="1">
      <c r="A194" s="189" t="s">
        <v>731</v>
      </c>
      <c r="B194" s="183"/>
      <c r="C194" s="190"/>
      <c r="D194" s="190"/>
      <c r="E194" s="190"/>
      <c r="G194" s="190"/>
      <c r="H194" s="556" t="s">
        <v>738</v>
      </c>
      <c r="I194" s="557"/>
      <c r="J194" s="557"/>
      <c r="K194" s="557"/>
      <c r="L194" s="557"/>
      <c r="M194" s="557"/>
      <c r="N194" s="557"/>
      <c r="O194" s="167"/>
      <c r="P194" s="372"/>
      <c r="Q194" s="372"/>
      <c r="R194" s="372"/>
      <c r="S194" s="372"/>
      <c r="T194" s="372"/>
      <c r="U194" s="372"/>
      <c r="V194" s="372"/>
      <c r="W194" s="372"/>
      <c r="X194" s="372"/>
      <c r="Y194" s="372"/>
      <c r="Z194" s="372"/>
      <c r="AA194" s="372"/>
      <c r="AB194" s="195"/>
      <c r="AC194" s="149"/>
      <c r="AD194" s="149"/>
    </row>
    <row r="195" spans="1:30" s="186" customFormat="1" ht="15.6" customHeight="1">
      <c r="A195" s="191" t="s">
        <v>741</v>
      </c>
      <c r="B195" s="192"/>
      <c r="C195" s="193"/>
      <c r="D195" s="193"/>
      <c r="E195" s="193"/>
      <c r="F195" s="193"/>
      <c r="G195" s="193"/>
      <c r="O195" s="167"/>
      <c r="P195" s="372"/>
      <c r="Q195" s="372"/>
      <c r="R195" s="372"/>
      <c r="S195" s="372"/>
      <c r="T195" s="372"/>
      <c r="U195" s="372"/>
      <c r="V195" s="372"/>
      <c r="W195" s="372"/>
      <c r="X195" s="372"/>
      <c r="Y195" s="372"/>
      <c r="Z195" s="372"/>
      <c r="AA195" s="372"/>
      <c r="AB195" s="195"/>
      <c r="AC195" s="149"/>
      <c r="AD195" s="149"/>
    </row>
    <row r="196" spans="1:30" s="186" customFormat="1" ht="15.6" customHeight="1">
      <c r="A196" s="113"/>
      <c r="B196" s="183"/>
      <c r="C196" s="50"/>
      <c r="D196" s="50"/>
      <c r="E196" s="50"/>
      <c r="F196" s="50"/>
      <c r="G196" s="50"/>
      <c r="H196" s="50"/>
      <c r="I196" s="50"/>
      <c r="J196" s="50"/>
      <c r="K196" s="50"/>
      <c r="L196" s="50"/>
      <c r="M196" s="50"/>
      <c r="N196" s="50"/>
      <c r="O196" s="149"/>
      <c r="P196" s="372"/>
      <c r="Q196" s="372"/>
      <c r="R196" s="372"/>
      <c r="S196" s="372"/>
      <c r="T196" s="372"/>
      <c r="U196" s="372"/>
      <c r="V196" s="372"/>
      <c r="W196" s="372"/>
      <c r="X196" s="372"/>
      <c r="Y196" s="372"/>
      <c r="Z196" s="372"/>
      <c r="AA196" s="372"/>
      <c r="AB196" s="195"/>
      <c r="AC196" s="149"/>
      <c r="AD196" s="149"/>
    </row>
    <row r="197" spans="1:30" s="186" customFormat="1" ht="15.6" customHeight="1">
      <c r="A197" s="113"/>
      <c r="B197" s="194"/>
      <c r="C197" s="50"/>
      <c r="D197" s="50"/>
      <c r="E197" s="50"/>
      <c r="F197" s="50"/>
      <c r="G197" s="50"/>
      <c r="H197" s="50"/>
      <c r="I197" s="50"/>
      <c r="J197" s="50"/>
      <c r="K197" s="50"/>
      <c r="L197" s="50"/>
      <c r="M197" s="50"/>
      <c r="N197" s="50"/>
      <c r="O197" s="149"/>
      <c r="P197" s="372"/>
      <c r="Q197" s="372"/>
      <c r="R197" s="372"/>
      <c r="S197" s="372"/>
      <c r="T197" s="372"/>
      <c r="U197" s="372"/>
      <c r="V197" s="372"/>
      <c r="W197" s="372"/>
      <c r="X197" s="372"/>
      <c r="Y197" s="372"/>
      <c r="Z197" s="372"/>
      <c r="AA197" s="372"/>
      <c r="AB197" s="195"/>
      <c r="AC197" s="149"/>
      <c r="AD197" s="149"/>
    </row>
    <row r="198" spans="1:30" s="186" customFormat="1" ht="65.099999999999994" customHeight="1">
      <c r="A198" s="113"/>
      <c r="B198" s="183"/>
      <c r="C198" s="50"/>
      <c r="D198" s="50"/>
      <c r="E198" s="50"/>
      <c r="F198" s="50"/>
      <c r="G198" s="50"/>
      <c r="H198" s="50"/>
      <c r="I198" s="50"/>
      <c r="J198" s="50"/>
      <c r="K198" s="50"/>
      <c r="L198" s="50"/>
      <c r="M198" s="50"/>
      <c r="N198" s="50"/>
      <c r="O198" s="149"/>
      <c r="P198" s="372"/>
      <c r="Q198" s="372"/>
      <c r="R198" s="372"/>
      <c r="S198" s="372"/>
      <c r="T198" s="372"/>
      <c r="U198" s="372"/>
      <c r="V198" s="372"/>
      <c r="W198" s="372"/>
      <c r="X198" s="372"/>
      <c r="Y198" s="372"/>
      <c r="Z198" s="372"/>
      <c r="AA198" s="372"/>
      <c r="AB198" s="195"/>
      <c r="AC198" s="149"/>
      <c r="AD198" s="149"/>
    </row>
    <row r="199" spans="1:30" s="186" customFormat="1" ht="15.6" customHeight="1">
      <c r="A199" s="113"/>
      <c r="B199" s="196" t="s">
        <v>51</v>
      </c>
      <c r="C199" s="50"/>
      <c r="D199" s="50"/>
      <c r="E199" s="50"/>
      <c r="F199" s="50"/>
      <c r="G199" s="50"/>
      <c r="H199" s="50"/>
      <c r="I199" s="50"/>
      <c r="J199" s="50"/>
      <c r="K199" s="50"/>
      <c r="L199" s="50"/>
      <c r="M199" s="50"/>
      <c r="N199" s="50"/>
      <c r="O199" s="149"/>
      <c r="P199" s="372"/>
      <c r="Q199" s="372"/>
      <c r="R199" s="372"/>
      <c r="S199" s="372"/>
      <c r="T199" s="372"/>
      <c r="U199" s="372"/>
      <c r="V199" s="372"/>
      <c r="W199" s="372"/>
      <c r="X199" s="372"/>
      <c r="Y199" s="372"/>
      <c r="Z199" s="372"/>
      <c r="AA199" s="372"/>
      <c r="AB199" s="195"/>
      <c r="AC199" s="149"/>
      <c r="AD199" s="149"/>
    </row>
    <row r="200" spans="1:30" s="186" customFormat="1" ht="15.6" customHeight="1">
      <c r="A200" s="113"/>
      <c r="B200" s="113"/>
      <c r="C200" s="50"/>
      <c r="D200" s="50"/>
      <c r="E200" s="50"/>
      <c r="F200" s="50"/>
      <c r="G200" s="50"/>
      <c r="H200" s="50"/>
      <c r="I200" s="50"/>
      <c r="J200" s="50"/>
      <c r="K200" s="50"/>
      <c r="L200" s="50"/>
      <c r="M200" s="50"/>
      <c r="N200" s="50"/>
      <c r="O200" s="149"/>
      <c r="P200" s="372"/>
      <c r="Q200" s="372"/>
      <c r="R200" s="372"/>
      <c r="S200" s="372"/>
      <c r="T200" s="372"/>
      <c r="U200" s="372"/>
      <c r="V200" s="372"/>
      <c r="W200" s="372"/>
      <c r="X200" s="372"/>
      <c r="Y200" s="372"/>
      <c r="Z200" s="372"/>
      <c r="AA200" s="372"/>
      <c r="AB200" s="195"/>
      <c r="AC200" s="149"/>
      <c r="AD200" s="149"/>
    </row>
    <row r="201" spans="1:30" s="186" customFormat="1" ht="15.6" customHeight="1">
      <c r="A201" s="113"/>
      <c r="B201" s="196"/>
      <c r="C201" s="50"/>
      <c r="D201" s="50"/>
      <c r="E201" s="50"/>
      <c r="F201" s="50"/>
      <c r="G201" s="50"/>
      <c r="H201" s="50"/>
      <c r="I201" s="50"/>
      <c r="J201" s="50"/>
      <c r="K201" s="50"/>
      <c r="L201" s="50"/>
      <c r="M201" s="50"/>
      <c r="N201" s="50"/>
      <c r="O201" s="149"/>
      <c r="P201" s="372"/>
      <c r="Q201" s="372"/>
      <c r="R201" s="372"/>
      <c r="S201" s="372"/>
      <c r="T201" s="372"/>
      <c r="U201" s="372"/>
      <c r="V201" s="372"/>
      <c r="W201" s="372"/>
      <c r="X201" s="372"/>
      <c r="Y201" s="372"/>
      <c r="Z201" s="372"/>
      <c r="AA201" s="372"/>
      <c r="AB201" s="195"/>
      <c r="AC201" s="149"/>
      <c r="AD201" s="149"/>
    </row>
    <row r="202" spans="1:30" s="186" customFormat="1" ht="15.6" customHeight="1">
      <c r="A202" s="113"/>
      <c r="B202" s="194"/>
      <c r="C202" s="50"/>
      <c r="D202" s="50"/>
      <c r="E202" s="50"/>
      <c r="F202" s="50"/>
      <c r="G202" s="50"/>
      <c r="H202" s="50"/>
      <c r="I202" s="50"/>
      <c r="J202" s="50"/>
      <c r="K202" s="50"/>
      <c r="L202" s="50"/>
      <c r="M202" s="50"/>
      <c r="N202" s="50"/>
      <c r="O202" s="149"/>
      <c r="P202" s="372"/>
      <c r="Q202" s="372"/>
      <c r="R202" s="372"/>
      <c r="S202" s="372"/>
      <c r="T202" s="372"/>
      <c r="U202" s="372"/>
      <c r="V202" s="372"/>
      <c r="W202" s="372"/>
      <c r="X202" s="372"/>
      <c r="Y202" s="372"/>
      <c r="Z202" s="372"/>
      <c r="AA202" s="372"/>
      <c r="AB202" s="195"/>
      <c r="AC202" s="149"/>
      <c r="AD202" s="149"/>
    </row>
    <row r="203" spans="1:30" s="186" customFormat="1" ht="15.6" customHeight="1">
      <c r="A203" s="113"/>
      <c r="B203" s="113"/>
      <c r="C203" s="50"/>
      <c r="D203" s="50"/>
      <c r="E203" s="50"/>
      <c r="F203" s="50"/>
      <c r="G203" s="50"/>
      <c r="H203" s="50"/>
      <c r="I203" s="50"/>
      <c r="J203" s="50"/>
      <c r="K203" s="50"/>
      <c r="L203" s="50"/>
      <c r="M203" s="50"/>
      <c r="N203" s="50"/>
      <c r="O203" s="149"/>
      <c r="P203" s="372"/>
      <c r="Q203" s="372"/>
      <c r="R203" s="372"/>
      <c r="S203" s="372"/>
      <c r="T203" s="372"/>
      <c r="U203" s="372"/>
      <c r="V203" s="372"/>
      <c r="W203" s="372"/>
      <c r="X203" s="372"/>
      <c r="Y203" s="372"/>
      <c r="Z203" s="372"/>
      <c r="AA203" s="372"/>
      <c r="AB203" s="195"/>
      <c r="AC203" s="149"/>
      <c r="AD203" s="149"/>
    </row>
    <row r="204" spans="1:30" s="186" customFormat="1" ht="15.6" customHeight="1">
      <c r="A204" s="113"/>
      <c r="B204" s="113"/>
      <c r="C204" s="52"/>
      <c r="D204" s="52"/>
      <c r="E204" s="52"/>
      <c r="F204" s="52"/>
      <c r="G204" s="52"/>
      <c r="H204" s="52"/>
      <c r="I204" s="52"/>
      <c r="J204" s="52"/>
      <c r="K204" s="52"/>
      <c r="L204" s="52"/>
      <c r="M204" s="52"/>
      <c r="N204" s="50"/>
      <c r="O204" s="149"/>
      <c r="P204" s="372"/>
      <c r="Q204" s="372"/>
      <c r="R204" s="372"/>
      <c r="S204" s="372"/>
      <c r="T204" s="372"/>
      <c r="U204" s="372"/>
      <c r="V204" s="372"/>
      <c r="W204" s="372"/>
      <c r="X204" s="372"/>
      <c r="Y204" s="372"/>
      <c r="Z204" s="372"/>
      <c r="AA204" s="372"/>
      <c r="AB204" s="195"/>
      <c r="AC204" s="149"/>
      <c r="AD204" s="149"/>
    </row>
    <row r="205" spans="1:30" s="186" customFormat="1" ht="15.6" customHeight="1">
      <c r="A205" s="113"/>
      <c r="B205" s="113"/>
      <c r="C205" s="197">
        <v>2008</v>
      </c>
      <c r="D205" s="197">
        <v>2009</v>
      </c>
      <c r="E205" s="197">
        <v>2010</v>
      </c>
      <c r="F205" s="197">
        <v>2011</v>
      </c>
      <c r="G205" s="197">
        <v>2012</v>
      </c>
      <c r="H205" s="197">
        <v>2013</v>
      </c>
      <c r="I205" s="197">
        <v>2014</v>
      </c>
      <c r="J205" s="197">
        <v>2015</v>
      </c>
      <c r="K205" s="197">
        <v>2016</v>
      </c>
      <c r="L205" s="197">
        <v>2017</v>
      </c>
      <c r="M205" s="197">
        <v>2018</v>
      </c>
      <c r="N205" s="197">
        <v>2019</v>
      </c>
      <c r="O205" s="149"/>
      <c r="P205" s="373">
        <v>2008</v>
      </c>
      <c r="Q205" s="373">
        <v>2009</v>
      </c>
      <c r="R205" s="373">
        <v>2010</v>
      </c>
      <c r="S205" s="373">
        <v>2011</v>
      </c>
      <c r="T205" s="373">
        <v>2012</v>
      </c>
      <c r="U205" s="373">
        <v>2013</v>
      </c>
      <c r="V205" s="373">
        <v>2014</v>
      </c>
      <c r="W205" s="373">
        <v>2015</v>
      </c>
      <c r="X205" s="373">
        <v>2016</v>
      </c>
      <c r="Y205" s="373">
        <v>2017</v>
      </c>
      <c r="Z205" s="373">
        <v>2018</v>
      </c>
      <c r="AA205" s="373">
        <v>2019</v>
      </c>
      <c r="AB205" s="195"/>
      <c r="AC205" s="149"/>
      <c r="AD205" s="149"/>
    </row>
    <row r="206" spans="1:30" s="186" customFormat="1" ht="15.6" customHeight="1">
      <c r="A206" s="198" t="str">
        <f>A185</f>
        <v>Locale 15</v>
      </c>
      <c r="B206" s="183"/>
      <c r="C206" s="200" t="s">
        <v>37</v>
      </c>
      <c r="D206" s="200" t="s">
        <v>37</v>
      </c>
      <c r="E206" s="200" t="s">
        <v>37</v>
      </c>
      <c r="F206" s="200" t="s">
        <v>37</v>
      </c>
      <c r="G206" s="200" t="s">
        <v>37</v>
      </c>
      <c r="H206" s="200" t="s">
        <v>37</v>
      </c>
      <c r="I206" s="200" t="s">
        <v>37</v>
      </c>
      <c r="J206" s="200" t="s">
        <v>37</v>
      </c>
      <c r="K206" s="200">
        <v>66.52</v>
      </c>
      <c r="L206" s="200">
        <v>38.6</v>
      </c>
      <c r="M206" s="200">
        <v>42.13</v>
      </c>
      <c r="N206" s="200">
        <v>64.849999999999994</v>
      </c>
      <c r="O206" s="167"/>
      <c r="P206" s="375"/>
      <c r="Q206" s="375"/>
      <c r="R206" s="375"/>
      <c r="S206" s="375"/>
      <c r="T206" s="375"/>
      <c r="U206" s="375"/>
      <c r="V206" s="375"/>
      <c r="W206" s="375"/>
      <c r="X206" s="375">
        <v>66.52</v>
      </c>
      <c r="Y206" s="375">
        <v>38.6</v>
      </c>
      <c r="Z206" s="375">
        <v>42.13</v>
      </c>
      <c r="AA206" s="375">
        <v>64.849999999999994</v>
      </c>
      <c r="AB206" s="195"/>
      <c r="AC206" s="149"/>
      <c r="AD206" s="149"/>
    </row>
    <row r="207" spans="1:30" s="203" customFormat="1">
      <c r="B207" s="204"/>
      <c r="C207" s="516"/>
      <c r="D207" s="516"/>
      <c r="E207" s="516"/>
      <c r="F207" s="516"/>
      <c r="G207" s="516"/>
      <c r="H207" s="516"/>
      <c r="I207" s="516"/>
      <c r="J207" s="516"/>
      <c r="K207" s="516"/>
      <c r="L207" s="516"/>
      <c r="M207" s="516"/>
      <c r="N207" s="516"/>
      <c r="O207" s="167"/>
      <c r="P207" s="378"/>
      <c r="Q207" s="378"/>
      <c r="R207" s="378"/>
      <c r="S207" s="378"/>
      <c r="T207" s="378"/>
      <c r="U207" s="378"/>
      <c r="V207" s="378"/>
      <c r="W207" s="378"/>
      <c r="X207" s="378">
        <v>753</v>
      </c>
      <c r="Y207" s="378">
        <v>484</v>
      </c>
      <c r="Z207" s="378">
        <v>541</v>
      </c>
      <c r="AA207" s="590">
        <v>1081</v>
      </c>
      <c r="AB207" s="205"/>
      <c r="AC207" s="167"/>
      <c r="AD207" s="167"/>
    </row>
    <row r="208" spans="1:30" s="203" customFormat="1">
      <c r="A208" s="204"/>
      <c r="B208" s="204"/>
      <c r="C208" s="516"/>
      <c r="D208" s="516"/>
      <c r="E208" s="516"/>
      <c r="F208" s="516"/>
      <c r="G208" s="516"/>
      <c r="H208" s="516"/>
      <c r="I208" s="516"/>
      <c r="J208" s="516"/>
      <c r="K208" s="516"/>
      <c r="L208" s="516"/>
      <c r="M208" s="516"/>
      <c r="N208" s="516"/>
      <c r="O208" s="167"/>
      <c r="P208" s="378"/>
      <c r="Q208" s="378"/>
      <c r="R208" s="378"/>
      <c r="S208" s="378"/>
      <c r="T208" s="378"/>
      <c r="U208" s="378"/>
      <c r="V208" s="378"/>
      <c r="W208" s="378"/>
      <c r="X208" s="590">
        <v>1132</v>
      </c>
      <c r="Y208" s="590">
        <v>1254</v>
      </c>
      <c r="Z208" s="590">
        <v>1284</v>
      </c>
      <c r="AA208" s="590">
        <v>1667</v>
      </c>
      <c r="AB208" s="205"/>
      <c r="AC208" s="167"/>
      <c r="AD208" s="167"/>
    </row>
    <row r="209" spans="1:30" s="203" customFormat="1" ht="47.45" customHeight="1">
      <c r="A209" s="554" t="s">
        <v>827</v>
      </c>
      <c r="B209" s="554"/>
      <c r="C209" s="554"/>
      <c r="D209" s="554"/>
      <c r="E209" s="554"/>
      <c r="F209" s="554"/>
      <c r="G209" s="554"/>
      <c r="H209" s="554"/>
      <c r="I209" s="554"/>
      <c r="J209" s="554"/>
      <c r="K209" s="554"/>
      <c r="L209" s="554"/>
      <c r="M209" s="554"/>
      <c r="N209" s="554"/>
      <c r="O209" s="167"/>
      <c r="P209" s="378"/>
      <c r="Q209" s="378"/>
      <c r="R209" s="378"/>
      <c r="S209" s="378"/>
      <c r="T209" s="378"/>
      <c r="U209" s="378"/>
      <c r="V209" s="378"/>
      <c r="W209" s="378"/>
      <c r="X209" s="378"/>
      <c r="Y209" s="378"/>
      <c r="Z209" s="378"/>
      <c r="AA209" s="378"/>
      <c r="AB209" s="205"/>
      <c r="AC209" s="167"/>
      <c r="AD209" s="167"/>
    </row>
    <row r="210" spans="1:30" s="203" customFormat="1" ht="45.95" customHeight="1">
      <c r="A210" s="554"/>
      <c r="B210" s="554"/>
      <c r="C210" s="554"/>
      <c r="D210" s="554"/>
      <c r="E210" s="554"/>
      <c r="F210" s="554"/>
      <c r="G210" s="554"/>
      <c r="H210" s="554"/>
      <c r="I210" s="554"/>
      <c r="J210" s="554"/>
      <c r="K210" s="554"/>
      <c r="L210" s="554"/>
      <c r="M210" s="554"/>
      <c r="N210" s="554"/>
      <c r="O210" s="167"/>
      <c r="P210" s="378"/>
      <c r="Q210" s="378"/>
      <c r="R210" s="378"/>
      <c r="S210" s="378"/>
      <c r="T210" s="378"/>
      <c r="U210" s="378"/>
      <c r="V210" s="378"/>
      <c r="W210" s="378"/>
      <c r="X210" s="378"/>
      <c r="Y210" s="378"/>
      <c r="Z210" s="378"/>
      <c r="AA210" s="378"/>
      <c r="AB210" s="205"/>
      <c r="AC210" s="167"/>
      <c r="AD210" s="167"/>
    </row>
    <row r="211" spans="1:30" s="203" customFormat="1" ht="12.95" customHeight="1">
      <c r="A211" s="554" t="s">
        <v>771</v>
      </c>
      <c r="B211" s="554"/>
      <c r="C211" s="554"/>
      <c r="D211" s="554"/>
      <c r="E211" s="554"/>
      <c r="F211" s="554"/>
      <c r="G211" s="554"/>
      <c r="H211" s="554"/>
      <c r="I211" s="554"/>
      <c r="J211" s="554"/>
      <c r="K211" s="554"/>
      <c r="L211" s="554"/>
      <c r="M211" s="554"/>
      <c r="N211" s="554"/>
      <c r="O211" s="167"/>
      <c r="P211" s="378"/>
      <c r="Q211" s="378"/>
      <c r="R211" s="378"/>
      <c r="S211" s="378"/>
      <c r="T211" s="378"/>
      <c r="U211" s="378"/>
      <c r="V211" s="378"/>
      <c r="W211" s="378"/>
      <c r="X211" s="378"/>
      <c r="Y211" s="378"/>
      <c r="Z211" s="378"/>
      <c r="AA211" s="378"/>
      <c r="AB211" s="205"/>
      <c r="AC211" s="167"/>
      <c r="AD211" s="167"/>
    </row>
    <row r="212" spans="1:30" s="203" customFormat="1" ht="15.6" customHeight="1">
      <c r="A212" s="554"/>
      <c r="B212" s="554"/>
      <c r="C212" s="554"/>
      <c r="D212" s="554"/>
      <c r="E212" s="554"/>
      <c r="F212" s="554"/>
      <c r="G212" s="554"/>
      <c r="H212" s="554"/>
      <c r="I212" s="554"/>
      <c r="J212" s="554"/>
      <c r="K212" s="554"/>
      <c r="L212" s="554"/>
      <c r="M212" s="554"/>
      <c r="N212" s="554"/>
      <c r="O212" s="167"/>
      <c r="P212" s="378"/>
      <c r="Q212" s="378"/>
      <c r="R212" s="378"/>
      <c r="S212" s="378"/>
      <c r="T212" s="378"/>
      <c r="U212" s="378"/>
      <c r="V212" s="378"/>
      <c r="W212" s="378"/>
      <c r="X212" s="378"/>
      <c r="Y212" s="378"/>
      <c r="Z212" s="378"/>
      <c r="AA212" s="378"/>
      <c r="AB212" s="205"/>
      <c r="AC212" s="167"/>
      <c r="AD212" s="167"/>
    </row>
    <row r="213" spans="1:30" s="203" customFormat="1" ht="51.75" customHeight="1">
      <c r="A213" s="417" t="s">
        <v>881</v>
      </c>
      <c r="B213" s="183"/>
      <c r="C213" s="202"/>
      <c r="D213" s="202"/>
      <c r="E213" s="202"/>
      <c r="F213" s="202"/>
      <c r="G213" s="202"/>
      <c r="H213" s="202"/>
      <c r="I213" s="202"/>
      <c r="J213" s="202"/>
      <c r="K213" s="202"/>
      <c r="L213" s="202"/>
      <c r="M213" s="202"/>
      <c r="N213" s="202"/>
      <c r="O213" s="167"/>
      <c r="P213" s="378"/>
      <c r="Q213" s="378"/>
      <c r="R213" s="378"/>
      <c r="S213" s="378"/>
      <c r="T213" s="378"/>
      <c r="U213" s="378"/>
      <c r="V213" s="378"/>
      <c r="W213" s="378"/>
      <c r="X213" s="378"/>
      <c r="Y213" s="378"/>
      <c r="Z213" s="378"/>
      <c r="AA213" s="378"/>
      <c r="AB213" s="205"/>
      <c r="AC213" s="167"/>
      <c r="AD213" s="167"/>
    </row>
    <row r="214" spans="1:30" s="195" customFormat="1" ht="15.6" customHeight="1">
      <c r="A214" s="183"/>
      <c r="B214" s="183"/>
      <c r="C214" s="186"/>
      <c r="D214" s="186"/>
      <c r="E214" s="186"/>
      <c r="F214" s="186"/>
      <c r="G214" s="186"/>
      <c r="H214" s="186"/>
      <c r="I214" s="186"/>
      <c r="J214" s="186"/>
      <c r="K214" s="186"/>
      <c r="L214" s="186"/>
      <c r="M214" s="186"/>
      <c r="N214" s="186"/>
      <c r="O214" s="149"/>
      <c r="P214" s="372"/>
      <c r="Q214" s="372"/>
      <c r="R214" s="372"/>
      <c r="S214" s="372"/>
      <c r="T214" s="372"/>
      <c r="U214" s="372"/>
      <c r="V214" s="372"/>
      <c r="W214" s="372"/>
      <c r="X214" s="372"/>
      <c r="Y214" s="372"/>
      <c r="Z214" s="372"/>
      <c r="AA214" s="372"/>
      <c r="AC214" s="149"/>
      <c r="AD214" s="149"/>
    </row>
    <row r="215" spans="1:30" s="195" customFormat="1" ht="15.6" customHeight="1">
      <c r="A215" s="189" t="s">
        <v>731</v>
      </c>
      <c r="B215" s="183"/>
      <c r="C215" s="190"/>
      <c r="D215" s="190"/>
      <c r="E215" s="190"/>
      <c r="F215" s="186"/>
      <c r="G215" s="190"/>
      <c r="H215" s="556" t="s">
        <v>738</v>
      </c>
      <c r="I215" s="557"/>
      <c r="J215" s="557"/>
      <c r="K215" s="557"/>
      <c r="L215" s="557"/>
      <c r="M215" s="557"/>
      <c r="N215" s="557"/>
      <c r="O215" s="167"/>
      <c r="P215" s="372"/>
      <c r="Q215" s="372"/>
      <c r="R215" s="372"/>
      <c r="S215" s="372"/>
      <c r="T215" s="372"/>
      <c r="U215" s="372"/>
      <c r="V215" s="372"/>
      <c r="W215" s="372"/>
      <c r="X215" s="372"/>
      <c r="Y215" s="372"/>
      <c r="Z215" s="372"/>
      <c r="AA215" s="372"/>
      <c r="AC215" s="149"/>
      <c r="AD215" s="149"/>
    </row>
    <row r="216" spans="1:30" s="195" customFormat="1" ht="15.6" customHeight="1">
      <c r="A216" s="191" t="s">
        <v>742</v>
      </c>
      <c r="B216" s="192"/>
      <c r="C216" s="193"/>
      <c r="D216" s="193"/>
      <c r="E216" s="193"/>
      <c r="F216" s="193"/>
      <c r="G216" s="193"/>
      <c r="H216" s="186"/>
      <c r="I216" s="186"/>
      <c r="J216" s="186"/>
      <c r="K216" s="186"/>
      <c r="L216" s="186"/>
      <c r="M216" s="186"/>
      <c r="N216" s="186"/>
      <c r="O216" s="167"/>
      <c r="P216" s="372"/>
      <c r="Q216" s="372"/>
      <c r="R216" s="372"/>
      <c r="S216" s="372"/>
      <c r="T216" s="372"/>
      <c r="U216" s="372"/>
      <c r="V216" s="372"/>
      <c r="W216" s="372"/>
      <c r="X216" s="372"/>
      <c r="Y216" s="372"/>
      <c r="Z216" s="372"/>
      <c r="AA216" s="372"/>
      <c r="AC216" s="149"/>
      <c r="AD216" s="149"/>
    </row>
    <row r="217" spans="1:30" s="195" customFormat="1" ht="15.6" customHeight="1">
      <c r="A217" s="113"/>
      <c r="B217" s="183"/>
      <c r="C217" s="50"/>
      <c r="D217" s="50"/>
      <c r="E217" s="50"/>
      <c r="F217" s="50"/>
      <c r="G217" s="50"/>
      <c r="H217" s="50"/>
      <c r="I217" s="50"/>
      <c r="J217" s="50"/>
      <c r="K217" s="50"/>
      <c r="L217" s="50"/>
      <c r="M217" s="50"/>
      <c r="N217" s="50"/>
      <c r="O217" s="149"/>
      <c r="P217" s="372"/>
      <c r="Q217" s="372"/>
      <c r="R217" s="372"/>
      <c r="S217" s="372"/>
      <c r="T217" s="372"/>
      <c r="U217" s="372"/>
      <c r="V217" s="372"/>
      <c r="W217" s="372"/>
      <c r="X217" s="372"/>
      <c r="Y217" s="372"/>
      <c r="Z217" s="372"/>
      <c r="AA217" s="372"/>
      <c r="AC217" s="149"/>
      <c r="AD217" s="149"/>
    </row>
    <row r="218" spans="1:30" s="195" customFormat="1" ht="15.6" customHeight="1">
      <c r="A218" s="113"/>
      <c r="B218" s="194"/>
      <c r="C218" s="50"/>
      <c r="D218" s="50"/>
      <c r="E218" s="50"/>
      <c r="F218" s="50"/>
      <c r="G218" s="50"/>
      <c r="H218" s="50"/>
      <c r="I218" s="50"/>
      <c r="J218" s="50"/>
      <c r="K218" s="50"/>
      <c r="L218" s="50"/>
      <c r="M218" s="50"/>
      <c r="N218" s="50"/>
      <c r="O218" s="149"/>
      <c r="P218" s="372"/>
      <c r="Q218" s="372"/>
      <c r="R218" s="372"/>
      <c r="S218" s="372"/>
      <c r="T218" s="372"/>
      <c r="U218" s="372"/>
      <c r="V218" s="372"/>
      <c r="W218" s="372"/>
      <c r="X218" s="372"/>
      <c r="Y218" s="372"/>
      <c r="Z218" s="372"/>
      <c r="AA218" s="372"/>
      <c r="AC218" s="149"/>
      <c r="AD218" s="149"/>
    </row>
    <row r="219" spans="1:30" s="195" customFormat="1" ht="65.099999999999994" customHeight="1">
      <c r="A219" s="113"/>
      <c r="B219" s="183"/>
      <c r="C219" s="50"/>
      <c r="D219" s="50"/>
      <c r="E219" s="50"/>
      <c r="F219" s="50"/>
      <c r="G219" s="50"/>
      <c r="H219" s="50"/>
      <c r="I219" s="50"/>
      <c r="J219" s="50"/>
      <c r="K219" s="50"/>
      <c r="L219" s="50"/>
      <c r="M219" s="50"/>
      <c r="N219" s="50"/>
      <c r="O219" s="149"/>
      <c r="P219" s="372"/>
      <c r="Q219" s="372"/>
      <c r="R219" s="372"/>
      <c r="S219" s="372"/>
      <c r="T219" s="372"/>
      <c r="U219" s="372"/>
      <c r="V219" s="372"/>
      <c r="W219" s="372"/>
      <c r="X219" s="372"/>
      <c r="Y219" s="372"/>
      <c r="Z219" s="372"/>
      <c r="AA219" s="372"/>
      <c r="AC219" s="149"/>
      <c r="AD219" s="149"/>
    </row>
    <row r="220" spans="1:30" s="195" customFormat="1" ht="15.6" customHeight="1">
      <c r="A220" s="113"/>
      <c r="B220" s="196" t="s">
        <v>51</v>
      </c>
      <c r="C220" s="50"/>
      <c r="D220" s="50"/>
      <c r="E220" s="50"/>
      <c r="F220" s="50"/>
      <c r="G220" s="50"/>
      <c r="H220" s="50"/>
      <c r="I220" s="50"/>
      <c r="J220" s="50"/>
      <c r="K220" s="50"/>
      <c r="L220" s="50"/>
      <c r="M220" s="50"/>
      <c r="N220" s="50"/>
      <c r="O220" s="149"/>
      <c r="P220" s="372"/>
      <c r="Q220" s="372"/>
      <c r="R220" s="372"/>
      <c r="S220" s="372"/>
      <c r="T220" s="372"/>
      <c r="U220" s="372"/>
      <c r="V220" s="372"/>
      <c r="W220" s="372"/>
      <c r="X220" s="372"/>
      <c r="Y220" s="372"/>
      <c r="Z220" s="372"/>
      <c r="AA220" s="372"/>
      <c r="AC220" s="149"/>
      <c r="AD220" s="149"/>
    </row>
    <row r="221" spans="1:30" s="195" customFormat="1" ht="15.6" customHeight="1">
      <c r="A221" s="113"/>
      <c r="B221" s="113"/>
      <c r="C221" s="50"/>
      <c r="D221" s="50"/>
      <c r="E221" s="50"/>
      <c r="F221" s="50"/>
      <c r="G221" s="50"/>
      <c r="H221" s="50"/>
      <c r="I221" s="50"/>
      <c r="J221" s="50"/>
      <c r="K221" s="50"/>
      <c r="L221" s="50"/>
      <c r="M221" s="50"/>
      <c r="N221" s="50"/>
      <c r="O221" s="149"/>
      <c r="P221" s="372"/>
      <c r="Q221" s="372"/>
      <c r="R221" s="372"/>
      <c r="S221" s="372"/>
      <c r="T221" s="372"/>
      <c r="U221" s="372"/>
      <c r="V221" s="372"/>
      <c r="W221" s="372"/>
      <c r="X221" s="372"/>
      <c r="Y221" s="372"/>
      <c r="Z221" s="372"/>
      <c r="AA221" s="372"/>
      <c r="AC221" s="149"/>
      <c r="AD221" s="149"/>
    </row>
    <row r="222" spans="1:30" s="195" customFormat="1" ht="15.6" customHeight="1">
      <c r="A222" s="113"/>
      <c r="B222" s="196"/>
      <c r="C222" s="50"/>
      <c r="D222" s="50"/>
      <c r="E222" s="50"/>
      <c r="F222" s="50"/>
      <c r="G222" s="50"/>
      <c r="H222" s="50"/>
      <c r="I222" s="50"/>
      <c r="J222" s="50"/>
      <c r="K222" s="50"/>
      <c r="L222" s="50"/>
      <c r="M222" s="50"/>
      <c r="N222" s="50"/>
      <c r="O222" s="149"/>
      <c r="P222" s="372"/>
      <c r="Q222" s="372"/>
      <c r="R222" s="372"/>
      <c r="S222" s="372"/>
      <c r="T222" s="372"/>
      <c r="U222" s="372"/>
      <c r="V222" s="372"/>
      <c r="W222" s="372"/>
      <c r="X222" s="372"/>
      <c r="Y222" s="372"/>
      <c r="Z222" s="372"/>
      <c r="AA222" s="372"/>
      <c r="AC222" s="149"/>
      <c r="AD222" s="149"/>
    </row>
    <row r="223" spans="1:30" s="195" customFormat="1" ht="15.6" customHeight="1">
      <c r="A223" s="113"/>
      <c r="B223" s="194"/>
      <c r="C223" s="50"/>
      <c r="D223" s="50"/>
      <c r="E223" s="50"/>
      <c r="F223" s="50"/>
      <c r="G223" s="50"/>
      <c r="H223" s="50"/>
      <c r="I223" s="50"/>
      <c r="J223" s="50"/>
      <c r="K223" s="50"/>
      <c r="L223" s="50"/>
      <c r="M223" s="50"/>
      <c r="N223" s="50"/>
      <c r="O223" s="149"/>
      <c r="P223" s="372"/>
      <c r="Q223" s="372"/>
      <c r="R223" s="372"/>
      <c r="S223" s="372"/>
      <c r="T223" s="372"/>
      <c r="U223" s="372"/>
      <c r="V223" s="372"/>
      <c r="W223" s="372"/>
      <c r="X223" s="372"/>
      <c r="Y223" s="372"/>
      <c r="Z223" s="372"/>
      <c r="AA223" s="372"/>
      <c r="AC223" s="149"/>
      <c r="AD223" s="149"/>
    </row>
    <row r="224" spans="1:30" s="195" customFormat="1" ht="15.6" customHeight="1">
      <c r="A224" s="113"/>
      <c r="B224" s="113"/>
      <c r="C224" s="50"/>
      <c r="D224" s="50"/>
      <c r="E224" s="50"/>
      <c r="F224" s="50"/>
      <c r="G224" s="50"/>
      <c r="H224" s="50"/>
      <c r="I224" s="50"/>
      <c r="J224" s="50"/>
      <c r="K224" s="50"/>
      <c r="L224" s="50"/>
      <c r="M224" s="50"/>
      <c r="N224" s="50"/>
      <c r="O224" s="149"/>
      <c r="P224" s="372"/>
      <c r="Q224" s="372"/>
      <c r="R224" s="372"/>
      <c r="S224" s="372"/>
      <c r="T224" s="372"/>
      <c r="U224" s="372"/>
      <c r="V224" s="372"/>
      <c r="W224" s="372"/>
      <c r="X224" s="372"/>
      <c r="Y224" s="372"/>
      <c r="Z224" s="372"/>
      <c r="AA224" s="372"/>
      <c r="AC224" s="149"/>
      <c r="AD224" s="149"/>
    </row>
    <row r="225" spans="1:30" s="195" customFormat="1" ht="15.6" customHeight="1">
      <c r="A225" s="113"/>
      <c r="B225" s="113"/>
      <c r="C225" s="52"/>
      <c r="D225" s="52"/>
      <c r="E225" s="52"/>
      <c r="F225" s="52"/>
      <c r="G225" s="52"/>
      <c r="H225" s="52"/>
      <c r="I225" s="52"/>
      <c r="J225" s="52"/>
      <c r="K225" s="52"/>
      <c r="L225" s="52"/>
      <c r="M225" s="52"/>
      <c r="N225" s="50"/>
      <c r="O225" s="149"/>
      <c r="P225" s="372"/>
      <c r="Q225" s="372"/>
      <c r="R225" s="372"/>
      <c r="S225" s="372"/>
      <c r="T225" s="372"/>
      <c r="U225" s="372"/>
      <c r="V225" s="372"/>
      <c r="W225" s="372"/>
      <c r="X225" s="372"/>
      <c r="Y225" s="372"/>
      <c r="Z225" s="372"/>
      <c r="AA225" s="372"/>
      <c r="AC225" s="149"/>
      <c r="AD225" s="149"/>
    </row>
    <row r="226" spans="1:30" s="195" customFormat="1" ht="15.6" customHeight="1">
      <c r="A226" s="113"/>
      <c r="B226" s="113"/>
      <c r="C226" s="197">
        <v>2008</v>
      </c>
      <c r="D226" s="197">
        <v>2009</v>
      </c>
      <c r="E226" s="197">
        <v>2010</v>
      </c>
      <c r="F226" s="197">
        <v>2011</v>
      </c>
      <c r="G226" s="197">
        <v>2012</v>
      </c>
      <c r="H226" s="197">
        <v>2013</v>
      </c>
      <c r="I226" s="197">
        <v>2014</v>
      </c>
      <c r="J226" s="197">
        <v>2015</v>
      </c>
      <c r="K226" s="197">
        <v>2016</v>
      </c>
      <c r="L226" s="197">
        <v>2017</v>
      </c>
      <c r="M226" s="197">
        <v>2018</v>
      </c>
      <c r="N226" s="197">
        <v>2019</v>
      </c>
      <c r="O226" s="149"/>
      <c r="P226" s="373">
        <v>2008</v>
      </c>
      <c r="Q226" s="373">
        <v>2009</v>
      </c>
      <c r="R226" s="373">
        <v>2010</v>
      </c>
      <c r="S226" s="373">
        <v>2011</v>
      </c>
      <c r="T226" s="373">
        <v>2012</v>
      </c>
      <c r="U226" s="373">
        <v>2013</v>
      </c>
      <c r="V226" s="373">
        <v>2014</v>
      </c>
      <c r="W226" s="373">
        <v>2015</v>
      </c>
      <c r="X226" s="373">
        <v>2016</v>
      </c>
      <c r="Y226" s="373">
        <v>2017</v>
      </c>
      <c r="Z226" s="373">
        <v>2018</v>
      </c>
      <c r="AA226" s="373">
        <v>2019</v>
      </c>
      <c r="AC226" s="149"/>
      <c r="AD226" s="149"/>
    </row>
    <row r="227" spans="1:30" s="195" customFormat="1" ht="15.6" customHeight="1">
      <c r="A227" s="198" t="str">
        <f>A206</f>
        <v>Locale 15</v>
      </c>
      <c r="B227" s="183"/>
      <c r="C227" s="200" t="s">
        <v>37</v>
      </c>
      <c r="D227" s="200" t="s">
        <v>37</v>
      </c>
      <c r="E227" s="200" t="s">
        <v>37</v>
      </c>
      <c r="F227" s="200" t="s">
        <v>37</v>
      </c>
      <c r="G227" s="200" t="s">
        <v>37</v>
      </c>
      <c r="H227" s="200" t="s">
        <v>37</v>
      </c>
      <c r="I227" s="200" t="s">
        <v>37</v>
      </c>
      <c r="J227" s="200" t="s">
        <v>37</v>
      </c>
      <c r="K227" s="200">
        <v>62.7</v>
      </c>
      <c r="L227" s="200" t="s">
        <v>879</v>
      </c>
      <c r="M227" s="200">
        <v>20.440000000000001</v>
      </c>
      <c r="N227" s="200">
        <v>59.83</v>
      </c>
      <c r="O227" s="167"/>
      <c r="P227" s="375"/>
      <c r="Q227" s="375"/>
      <c r="R227" s="375"/>
      <c r="S227" s="375"/>
      <c r="T227" s="375"/>
      <c r="U227" s="375"/>
      <c r="V227" s="375"/>
      <c r="W227" s="375"/>
      <c r="X227" s="375">
        <v>62.7</v>
      </c>
      <c r="Y227" s="375">
        <v>5</v>
      </c>
      <c r="Z227" s="375">
        <v>20.440000000000001</v>
      </c>
      <c r="AA227" s="375">
        <v>59.83</v>
      </c>
      <c r="AC227" s="149"/>
      <c r="AD227" s="149"/>
    </row>
    <row r="228" spans="1:30" s="205" customFormat="1" ht="21" customHeight="1">
      <c r="A228" s="203"/>
      <c r="B228" s="204"/>
      <c r="C228" s="516"/>
      <c r="D228" s="516"/>
      <c r="E228" s="516"/>
      <c r="F228" s="516"/>
      <c r="G228" s="516"/>
      <c r="H228" s="516"/>
      <c r="I228" s="516"/>
      <c r="J228" s="516"/>
      <c r="K228" s="516"/>
      <c r="L228" s="516"/>
      <c r="M228" s="516"/>
      <c r="N228" s="516"/>
      <c r="O228" s="167"/>
      <c r="P228" s="378"/>
      <c r="Q228" s="378"/>
      <c r="R228" s="378"/>
      <c r="S228" s="378"/>
      <c r="T228" s="378"/>
      <c r="U228" s="378"/>
      <c r="V228" s="378"/>
      <c r="W228" s="378"/>
      <c r="X228" s="378">
        <v>758</v>
      </c>
      <c r="Y228" s="378">
        <v>0</v>
      </c>
      <c r="Z228" s="378">
        <v>263</v>
      </c>
      <c r="AA228" s="378">
        <v>791</v>
      </c>
      <c r="AC228" s="167"/>
      <c r="AD228" s="167"/>
    </row>
    <row r="229" spans="1:30" s="205" customFormat="1">
      <c r="A229" s="204"/>
      <c r="B229" s="204"/>
      <c r="C229" s="204"/>
      <c r="D229" s="204"/>
      <c r="E229" s="204"/>
      <c r="F229" s="204"/>
      <c r="G229" s="204"/>
      <c r="H229" s="204"/>
      <c r="I229" s="204"/>
      <c r="J229" s="204"/>
      <c r="K229" s="204"/>
      <c r="L229" s="204"/>
      <c r="M229" s="204"/>
      <c r="N229" s="204"/>
      <c r="O229" s="167"/>
      <c r="P229" s="378"/>
      <c r="Q229" s="378"/>
      <c r="R229" s="378"/>
      <c r="S229" s="378"/>
      <c r="T229" s="378"/>
      <c r="U229" s="378"/>
      <c r="V229" s="378"/>
      <c r="W229" s="378"/>
      <c r="X229" s="590">
        <v>1209</v>
      </c>
      <c r="Y229" s="590">
        <v>1271</v>
      </c>
      <c r="Z229" s="590">
        <v>1287</v>
      </c>
      <c r="AA229" s="590">
        <v>1322</v>
      </c>
      <c r="AC229" s="167"/>
      <c r="AD229" s="167"/>
    </row>
    <row r="230" spans="1:30" s="195" customFormat="1" ht="91.5" customHeight="1">
      <c r="A230" s="558" t="s">
        <v>828</v>
      </c>
      <c r="B230" s="558"/>
      <c r="C230" s="558"/>
      <c r="D230" s="558"/>
      <c r="E230" s="558"/>
      <c r="F230" s="558"/>
      <c r="G230" s="558"/>
      <c r="H230" s="558"/>
      <c r="I230" s="558"/>
      <c r="J230" s="558"/>
      <c r="K230" s="558"/>
      <c r="L230" s="558"/>
      <c r="M230" s="558"/>
      <c r="N230" s="558"/>
      <c r="O230" s="149"/>
      <c r="P230" s="372"/>
      <c r="Q230" s="372"/>
      <c r="R230" s="372"/>
      <c r="S230" s="372"/>
      <c r="T230" s="372"/>
      <c r="U230" s="372"/>
      <c r="V230" s="372"/>
      <c r="W230" s="372"/>
      <c r="X230" s="372"/>
      <c r="Y230" s="372"/>
      <c r="Z230" s="372"/>
      <c r="AA230" s="372"/>
      <c r="AC230" s="149"/>
      <c r="AD230" s="149"/>
    </row>
    <row r="231" spans="1:30" s="205" customFormat="1" ht="27" customHeight="1">
      <c r="A231" s="558" t="s">
        <v>772</v>
      </c>
      <c r="B231" s="558"/>
      <c r="C231" s="558"/>
      <c r="D231" s="558"/>
      <c r="E231" s="558"/>
      <c r="F231" s="558"/>
      <c r="G231" s="558"/>
      <c r="H231" s="558"/>
      <c r="I231" s="558"/>
      <c r="J231" s="558"/>
      <c r="K231" s="558"/>
      <c r="L231" s="558"/>
      <c r="M231" s="558"/>
      <c r="N231" s="558"/>
      <c r="O231" s="167"/>
      <c r="P231" s="378"/>
      <c r="Q231" s="378"/>
      <c r="R231" s="378"/>
      <c r="S231" s="378"/>
      <c r="T231" s="378"/>
      <c r="U231" s="378"/>
      <c r="V231" s="378"/>
      <c r="W231" s="378"/>
      <c r="X231" s="378"/>
      <c r="Y231" s="378"/>
      <c r="Z231" s="378"/>
      <c r="AA231" s="378"/>
      <c r="AC231" s="167"/>
      <c r="AD231" s="167"/>
    </row>
    <row r="232" spans="1:30" s="205" customFormat="1" ht="15.6" customHeight="1">
      <c r="A232" s="558"/>
      <c r="B232" s="558"/>
      <c r="C232" s="558"/>
      <c r="D232" s="558"/>
      <c r="E232" s="558"/>
      <c r="F232" s="558"/>
      <c r="G232" s="558"/>
      <c r="H232" s="558"/>
      <c r="I232" s="558"/>
      <c r="J232" s="558"/>
      <c r="K232" s="558"/>
      <c r="L232" s="558"/>
      <c r="M232" s="558"/>
      <c r="N232" s="558"/>
      <c r="O232" s="167"/>
      <c r="P232" s="378"/>
      <c r="Q232" s="378"/>
      <c r="R232" s="378"/>
      <c r="S232" s="378"/>
      <c r="T232" s="378"/>
      <c r="U232" s="378"/>
      <c r="V232" s="378"/>
      <c r="W232" s="378"/>
      <c r="X232" s="378"/>
      <c r="Y232" s="378"/>
      <c r="Z232" s="378"/>
      <c r="AA232" s="378"/>
      <c r="AC232" s="167"/>
      <c r="AD232" s="167"/>
    </row>
    <row r="233" spans="1:30" s="195" customFormat="1" ht="51" customHeight="1">
      <c r="A233" s="183" t="s">
        <v>881</v>
      </c>
      <c r="B233" s="183"/>
      <c r="C233" s="186"/>
      <c r="D233" s="186"/>
      <c r="E233" s="186"/>
      <c r="F233" s="186"/>
      <c r="G233" s="186"/>
      <c r="H233" s="186"/>
      <c r="I233" s="186"/>
      <c r="J233" s="186"/>
      <c r="K233" s="186"/>
      <c r="L233" s="186"/>
      <c r="M233" s="186"/>
      <c r="N233" s="188"/>
      <c r="O233" s="149"/>
      <c r="P233" s="378"/>
      <c r="Q233" s="378"/>
      <c r="R233" s="378"/>
      <c r="S233" s="378"/>
      <c r="T233" s="378"/>
      <c r="U233" s="378"/>
      <c r="V233" s="378"/>
      <c r="W233" s="378"/>
      <c r="X233" s="378"/>
      <c r="Y233" s="378"/>
      <c r="Z233" s="378"/>
      <c r="AA233" s="378"/>
      <c r="AC233" s="149"/>
      <c r="AD233" s="149"/>
    </row>
    <row r="234" spans="1:30" s="195" customFormat="1">
      <c r="A234" s="182"/>
      <c r="B234" s="183"/>
      <c r="C234" s="186"/>
      <c r="D234" s="186"/>
      <c r="E234" s="186"/>
      <c r="F234" s="186"/>
      <c r="G234" s="186"/>
      <c r="H234" s="186"/>
      <c r="I234" s="186"/>
      <c r="J234" s="186"/>
      <c r="K234" s="186"/>
      <c r="L234" s="186"/>
      <c r="M234" s="186"/>
      <c r="N234" s="188"/>
      <c r="O234" s="149"/>
      <c r="P234" s="372"/>
      <c r="Q234" s="372"/>
      <c r="R234" s="372"/>
      <c r="S234" s="372"/>
      <c r="T234" s="372"/>
      <c r="U234" s="372"/>
      <c r="V234" s="372"/>
      <c r="W234" s="372"/>
      <c r="X234" s="372"/>
      <c r="Y234" s="372"/>
      <c r="Z234" s="372"/>
      <c r="AA234" s="372"/>
      <c r="AC234" s="149"/>
      <c r="AD234" s="149"/>
    </row>
    <row r="235" spans="1:30" s="195" customFormat="1">
      <c r="A235" s="182"/>
      <c r="B235" s="183"/>
      <c r="C235" s="186"/>
      <c r="D235" s="186"/>
      <c r="E235" s="186"/>
      <c r="F235" s="186"/>
      <c r="G235" s="186"/>
      <c r="H235" s="186"/>
      <c r="I235" s="186"/>
      <c r="J235" s="186"/>
      <c r="K235" s="186"/>
      <c r="L235" s="186"/>
      <c r="M235" s="186"/>
      <c r="N235" s="188"/>
      <c r="O235" s="149"/>
      <c r="P235" s="372"/>
      <c r="Q235" s="372"/>
      <c r="R235" s="372"/>
      <c r="S235" s="372"/>
      <c r="T235" s="372"/>
      <c r="U235" s="372"/>
      <c r="V235" s="372"/>
      <c r="W235" s="372"/>
      <c r="X235" s="372"/>
      <c r="Y235" s="372"/>
      <c r="Z235" s="372"/>
      <c r="AA235" s="372"/>
      <c r="AC235" s="149"/>
      <c r="AD235" s="149"/>
    </row>
    <row r="236" spans="1:30" s="195" customFormat="1">
      <c r="A236" s="182"/>
      <c r="B236" s="183"/>
      <c r="C236" s="186"/>
      <c r="D236" s="186"/>
      <c r="E236" s="186"/>
      <c r="F236" s="186"/>
      <c r="G236" s="186"/>
      <c r="H236" s="186"/>
      <c r="I236" s="186"/>
      <c r="J236" s="186"/>
      <c r="K236" s="186"/>
      <c r="L236" s="186"/>
      <c r="M236" s="186"/>
      <c r="N236" s="188"/>
      <c r="O236" s="149"/>
      <c r="P236" s="372"/>
      <c r="Q236" s="372"/>
      <c r="R236" s="372"/>
      <c r="S236" s="372"/>
      <c r="T236" s="372"/>
      <c r="U236" s="372"/>
      <c r="V236" s="372"/>
      <c r="W236" s="372"/>
      <c r="X236" s="372"/>
      <c r="Y236" s="372"/>
      <c r="Z236" s="372"/>
      <c r="AA236" s="372"/>
      <c r="AC236" s="149"/>
      <c r="AD236" s="149"/>
    </row>
    <row r="237" spans="1:30" s="195" customFormat="1">
      <c r="A237" s="182"/>
      <c r="B237" s="183"/>
      <c r="C237" s="186"/>
      <c r="D237" s="186"/>
      <c r="E237" s="186"/>
      <c r="F237" s="186"/>
      <c r="G237" s="186"/>
      <c r="H237" s="186"/>
      <c r="I237" s="186"/>
      <c r="J237" s="186"/>
      <c r="K237" s="186"/>
      <c r="L237" s="186"/>
      <c r="M237" s="186"/>
      <c r="N237" s="188"/>
      <c r="O237" s="149"/>
      <c r="P237" s="378"/>
      <c r="Q237" s="378"/>
      <c r="R237" s="378"/>
      <c r="S237" s="378"/>
      <c r="T237" s="378"/>
      <c r="U237" s="378"/>
      <c r="V237" s="378"/>
      <c r="W237" s="378"/>
      <c r="X237" s="378"/>
      <c r="Y237" s="378"/>
      <c r="Z237" s="378"/>
      <c r="AA237" s="378"/>
      <c r="AC237" s="149"/>
      <c r="AD237" s="149"/>
    </row>
    <row r="238" spans="1:30" s="195" customFormat="1">
      <c r="A238" s="182"/>
      <c r="B238" s="183"/>
      <c r="C238" s="186"/>
      <c r="D238" s="186"/>
      <c r="E238" s="186"/>
      <c r="F238" s="186"/>
      <c r="G238" s="186"/>
      <c r="H238" s="186"/>
      <c r="I238" s="186"/>
      <c r="J238" s="186"/>
      <c r="K238" s="186"/>
      <c r="L238" s="186"/>
      <c r="M238" s="186"/>
      <c r="N238" s="188"/>
      <c r="O238" s="149"/>
      <c r="P238" s="378"/>
      <c r="Q238" s="378"/>
      <c r="R238" s="378"/>
      <c r="S238" s="378"/>
      <c r="T238" s="378"/>
      <c r="U238" s="378"/>
      <c r="V238" s="378"/>
      <c r="W238" s="378"/>
      <c r="X238" s="378"/>
      <c r="Y238" s="378"/>
      <c r="Z238" s="378"/>
      <c r="AA238" s="378"/>
      <c r="AC238" s="149"/>
      <c r="AD238" s="149"/>
    </row>
    <row r="239" spans="1:30" s="195" customFormat="1">
      <c r="A239" s="182"/>
      <c r="B239" s="183"/>
      <c r="C239" s="186"/>
      <c r="D239" s="186"/>
      <c r="E239" s="186"/>
      <c r="F239" s="186"/>
      <c r="G239" s="186"/>
      <c r="H239" s="186"/>
      <c r="I239" s="186"/>
      <c r="J239" s="186"/>
      <c r="K239" s="186"/>
      <c r="L239" s="186"/>
      <c r="M239" s="186"/>
      <c r="N239" s="188"/>
      <c r="O239" s="149"/>
      <c r="P239" s="378"/>
      <c r="Q239" s="378"/>
      <c r="R239" s="378"/>
      <c r="S239" s="378"/>
      <c r="T239" s="378"/>
      <c r="U239" s="378"/>
      <c r="V239" s="378"/>
      <c r="W239" s="378"/>
      <c r="X239" s="378"/>
      <c r="Y239" s="378"/>
      <c r="Z239" s="378"/>
      <c r="AA239" s="378"/>
      <c r="AC239" s="149"/>
      <c r="AD239" s="149"/>
    </row>
    <row r="240" spans="1:30" s="195" customFormat="1">
      <c r="A240" s="182"/>
      <c r="B240" s="183"/>
      <c r="C240" s="186"/>
      <c r="D240" s="186"/>
      <c r="E240" s="186"/>
      <c r="F240" s="186"/>
      <c r="G240" s="186"/>
      <c r="H240" s="186"/>
      <c r="I240" s="186"/>
      <c r="J240" s="186"/>
      <c r="K240" s="186"/>
      <c r="L240" s="186"/>
      <c r="M240" s="186"/>
      <c r="N240" s="188"/>
      <c r="O240" s="149"/>
      <c r="P240" s="372"/>
      <c r="Q240" s="372"/>
      <c r="R240" s="372"/>
      <c r="S240" s="372"/>
      <c r="T240" s="372"/>
      <c r="U240" s="372"/>
      <c r="V240" s="372"/>
      <c r="W240" s="372"/>
      <c r="X240" s="372"/>
      <c r="Y240" s="372"/>
      <c r="Z240" s="372"/>
      <c r="AA240" s="372"/>
      <c r="AC240" s="149"/>
      <c r="AD240" s="149"/>
    </row>
    <row r="241" spans="1:30" s="195" customFormat="1">
      <c r="A241" s="182"/>
      <c r="B241" s="183"/>
      <c r="C241" s="186"/>
      <c r="D241" s="186"/>
      <c r="E241" s="186"/>
      <c r="F241" s="186"/>
      <c r="G241" s="186"/>
      <c r="H241" s="186"/>
      <c r="I241" s="186"/>
      <c r="J241" s="186"/>
      <c r="K241" s="186"/>
      <c r="L241" s="186"/>
      <c r="M241" s="186"/>
      <c r="N241" s="188"/>
      <c r="O241" s="149"/>
      <c r="P241" s="372"/>
      <c r="Q241" s="372"/>
      <c r="R241" s="372"/>
      <c r="S241" s="372"/>
      <c r="T241" s="372"/>
      <c r="U241" s="372"/>
      <c r="V241" s="372"/>
      <c r="W241" s="372"/>
      <c r="X241" s="372"/>
      <c r="Y241" s="372"/>
      <c r="Z241" s="372"/>
      <c r="AA241" s="372"/>
      <c r="AC241" s="149"/>
      <c r="AD241" s="149"/>
    </row>
    <row r="242" spans="1:30" s="195" customFormat="1">
      <c r="A242" s="182"/>
      <c r="B242" s="183"/>
      <c r="C242" s="186"/>
      <c r="D242" s="186"/>
      <c r="E242" s="186"/>
      <c r="F242" s="186"/>
      <c r="G242" s="186"/>
      <c r="H242" s="186"/>
      <c r="I242" s="186"/>
      <c r="J242" s="186"/>
      <c r="K242" s="186"/>
      <c r="L242" s="186"/>
      <c r="M242" s="186"/>
      <c r="N242" s="188"/>
      <c r="O242" s="149"/>
      <c r="P242" s="372"/>
      <c r="Q242" s="372"/>
      <c r="R242" s="372"/>
      <c r="S242" s="372"/>
      <c r="T242" s="372"/>
      <c r="U242" s="372"/>
      <c r="V242" s="372"/>
      <c r="W242" s="372"/>
      <c r="X242" s="372"/>
      <c r="Y242" s="372"/>
      <c r="Z242" s="372"/>
      <c r="AA242" s="372"/>
      <c r="AC242" s="149"/>
      <c r="AD242" s="149"/>
    </row>
    <row r="243" spans="1:30" s="195" customFormat="1">
      <c r="A243" s="182"/>
      <c r="B243" s="183"/>
      <c r="C243" s="186"/>
      <c r="D243" s="186"/>
      <c r="E243" s="186"/>
      <c r="F243" s="186"/>
      <c r="G243" s="186"/>
      <c r="H243" s="186"/>
      <c r="I243" s="186"/>
      <c r="J243" s="186"/>
      <c r="K243" s="186"/>
      <c r="L243" s="186"/>
      <c r="M243" s="186"/>
      <c r="N243" s="188"/>
      <c r="O243" s="149"/>
      <c r="P243" s="372"/>
      <c r="Q243" s="372"/>
      <c r="R243" s="372"/>
      <c r="S243" s="372"/>
      <c r="T243" s="372"/>
      <c r="U243" s="372"/>
      <c r="V243" s="372"/>
      <c r="W243" s="372"/>
      <c r="X243" s="372"/>
      <c r="Y243" s="372"/>
      <c r="Z243" s="372"/>
      <c r="AA243" s="372"/>
      <c r="AC243" s="149"/>
      <c r="AD243" s="149"/>
    </row>
    <row r="244" spans="1:30" s="195" customFormat="1">
      <c r="A244" s="182"/>
      <c r="B244" s="183"/>
      <c r="C244" s="186"/>
      <c r="D244" s="186"/>
      <c r="E244" s="186"/>
      <c r="F244" s="186"/>
      <c r="G244" s="186"/>
      <c r="H244" s="186"/>
      <c r="I244" s="186"/>
      <c r="J244" s="186"/>
      <c r="K244" s="186"/>
      <c r="L244" s="186"/>
      <c r="M244" s="186"/>
      <c r="N244" s="188"/>
      <c r="O244" s="149"/>
      <c r="P244" s="372"/>
      <c r="Q244" s="372"/>
      <c r="R244" s="372"/>
      <c r="S244" s="372"/>
      <c r="T244" s="372"/>
      <c r="U244" s="372"/>
      <c r="V244" s="372"/>
      <c r="W244" s="372"/>
      <c r="X244" s="372"/>
      <c r="Y244" s="372"/>
      <c r="Z244" s="372"/>
      <c r="AA244" s="372"/>
      <c r="AC244" s="149"/>
      <c r="AD244" s="149"/>
    </row>
    <row r="245" spans="1:30" s="195" customFormat="1">
      <c r="A245" s="182"/>
      <c r="B245" s="183"/>
      <c r="C245" s="186"/>
      <c r="D245" s="186"/>
      <c r="E245" s="186"/>
      <c r="F245" s="186"/>
      <c r="G245" s="186"/>
      <c r="H245" s="186"/>
      <c r="I245" s="186"/>
      <c r="J245" s="186"/>
      <c r="K245" s="186"/>
      <c r="L245" s="186"/>
      <c r="M245" s="186"/>
      <c r="N245" s="188"/>
      <c r="O245" s="149"/>
      <c r="P245" s="372"/>
      <c r="Q245" s="372"/>
      <c r="R245" s="372"/>
      <c r="S245" s="372"/>
      <c r="T245" s="372"/>
      <c r="U245" s="372"/>
      <c r="V245" s="372"/>
      <c r="W245" s="372"/>
      <c r="X245" s="372"/>
      <c r="Y245" s="372"/>
      <c r="Z245" s="372"/>
      <c r="AA245" s="372"/>
      <c r="AC245" s="149"/>
      <c r="AD245" s="149"/>
    </row>
    <row r="246" spans="1:30" s="195" customFormat="1">
      <c r="A246" s="182"/>
      <c r="B246" s="183"/>
      <c r="C246" s="186"/>
      <c r="D246" s="186"/>
      <c r="E246" s="186"/>
      <c r="F246" s="186"/>
      <c r="G246" s="186"/>
      <c r="H246" s="186"/>
      <c r="I246" s="186"/>
      <c r="J246" s="186"/>
      <c r="K246" s="186"/>
      <c r="L246" s="186"/>
      <c r="M246" s="186"/>
      <c r="N246" s="188"/>
      <c r="O246" s="149"/>
      <c r="P246" s="372"/>
      <c r="Q246" s="372"/>
      <c r="R246" s="372"/>
      <c r="S246" s="372"/>
      <c r="T246" s="372"/>
      <c r="U246" s="372"/>
      <c r="V246" s="372"/>
      <c r="W246" s="372"/>
      <c r="X246" s="372"/>
      <c r="Y246" s="372"/>
      <c r="Z246" s="372"/>
      <c r="AA246" s="372"/>
      <c r="AC246" s="149"/>
      <c r="AD246" s="149"/>
    </row>
    <row r="247" spans="1:30" s="195" customFormat="1">
      <c r="A247" s="182"/>
      <c r="B247" s="183"/>
      <c r="C247" s="186"/>
      <c r="D247" s="186"/>
      <c r="E247" s="186"/>
      <c r="F247" s="186"/>
      <c r="G247" s="186"/>
      <c r="H247" s="186"/>
      <c r="I247" s="186"/>
      <c r="J247" s="186"/>
      <c r="K247" s="186"/>
      <c r="L247" s="186"/>
      <c r="M247" s="186"/>
      <c r="N247" s="188"/>
      <c r="O247" s="149"/>
      <c r="P247" s="372"/>
      <c r="Q247" s="372"/>
      <c r="R247" s="372"/>
      <c r="S247" s="372"/>
      <c r="T247" s="372"/>
      <c r="U247" s="372"/>
      <c r="V247" s="372"/>
      <c r="W247" s="372"/>
      <c r="X247" s="372"/>
      <c r="Y247" s="372"/>
      <c r="Z247" s="372"/>
      <c r="AA247" s="372"/>
      <c r="AC247" s="149"/>
      <c r="AD247" s="149"/>
    </row>
    <row r="248" spans="1:30" s="195" customFormat="1">
      <c r="A248" s="182"/>
      <c r="B248" s="183"/>
      <c r="C248" s="186"/>
      <c r="D248" s="186"/>
      <c r="E248" s="186"/>
      <c r="F248" s="186"/>
      <c r="G248" s="186"/>
      <c r="H248" s="186"/>
      <c r="I248" s="186"/>
      <c r="J248" s="186"/>
      <c r="K248" s="186"/>
      <c r="L248" s="186"/>
      <c r="M248" s="186"/>
      <c r="N248" s="188"/>
      <c r="O248" s="149"/>
      <c r="P248" s="372"/>
      <c r="Q248" s="372"/>
      <c r="R248" s="372"/>
      <c r="S248" s="372"/>
      <c r="T248" s="372"/>
      <c r="U248" s="372"/>
      <c r="V248" s="372"/>
      <c r="W248" s="372"/>
      <c r="X248" s="372"/>
      <c r="Y248" s="372"/>
      <c r="Z248" s="372"/>
      <c r="AA248" s="372"/>
      <c r="AC248" s="149"/>
      <c r="AD248" s="149"/>
    </row>
    <row r="249" spans="1:30" s="195" customFormat="1">
      <c r="A249" s="182"/>
      <c r="B249" s="183"/>
      <c r="C249" s="186"/>
      <c r="D249" s="186"/>
      <c r="E249" s="186"/>
      <c r="F249" s="186"/>
      <c r="G249" s="186"/>
      <c r="H249" s="186"/>
      <c r="I249" s="186"/>
      <c r="J249" s="186"/>
      <c r="K249" s="186"/>
      <c r="L249" s="186"/>
      <c r="M249" s="186"/>
      <c r="N249" s="188"/>
      <c r="O249" s="149"/>
      <c r="P249" s="372"/>
      <c r="Q249" s="372"/>
      <c r="R249" s="372"/>
      <c r="S249" s="372"/>
      <c r="T249" s="372"/>
      <c r="U249" s="372"/>
      <c r="V249" s="372"/>
      <c r="W249" s="372"/>
      <c r="X249" s="372"/>
      <c r="Y249" s="372"/>
      <c r="Z249" s="372"/>
      <c r="AA249" s="372"/>
      <c r="AC249" s="149"/>
      <c r="AD249" s="149"/>
    </row>
    <row r="250" spans="1:30" s="195" customFormat="1">
      <c r="A250" s="182"/>
      <c r="B250" s="183"/>
      <c r="C250" s="186"/>
      <c r="D250" s="186"/>
      <c r="E250" s="186"/>
      <c r="F250" s="186"/>
      <c r="G250" s="186"/>
      <c r="H250" s="186"/>
      <c r="I250" s="186"/>
      <c r="J250" s="186"/>
      <c r="K250" s="186"/>
      <c r="L250" s="186"/>
      <c r="M250" s="186"/>
      <c r="N250" s="188"/>
      <c r="O250" s="149"/>
      <c r="P250" s="372"/>
      <c r="Q250" s="372"/>
      <c r="R250" s="372"/>
      <c r="S250" s="372"/>
      <c r="T250" s="372"/>
      <c r="U250" s="372"/>
      <c r="V250" s="372"/>
      <c r="W250" s="372"/>
      <c r="X250" s="372"/>
      <c r="Y250" s="372"/>
      <c r="Z250" s="372"/>
      <c r="AA250" s="372"/>
      <c r="AC250" s="149"/>
      <c r="AD250" s="149"/>
    </row>
    <row r="251" spans="1:30" s="195" customFormat="1">
      <c r="A251" s="182"/>
      <c r="B251" s="183"/>
      <c r="C251" s="186"/>
      <c r="D251" s="186"/>
      <c r="E251" s="186"/>
      <c r="F251" s="186"/>
      <c r="G251" s="186"/>
      <c r="H251" s="186"/>
      <c r="I251" s="186"/>
      <c r="J251" s="186"/>
      <c r="K251" s="186"/>
      <c r="L251" s="186"/>
      <c r="M251" s="186"/>
      <c r="N251" s="188"/>
      <c r="O251" s="149"/>
      <c r="P251" s="372"/>
      <c r="Q251" s="372"/>
      <c r="R251" s="372"/>
      <c r="S251" s="372"/>
      <c r="T251" s="372"/>
      <c r="U251" s="372"/>
      <c r="V251" s="372"/>
      <c r="W251" s="372"/>
      <c r="X251" s="372"/>
      <c r="Y251" s="372"/>
      <c r="Z251" s="372"/>
      <c r="AA251" s="372"/>
      <c r="AC251" s="149"/>
      <c r="AD251" s="149"/>
    </row>
    <row r="252" spans="1:30" s="195" customFormat="1">
      <c r="A252" s="182"/>
      <c r="B252" s="183"/>
      <c r="C252" s="186"/>
      <c r="D252" s="186"/>
      <c r="E252" s="186"/>
      <c r="F252" s="186"/>
      <c r="G252" s="186"/>
      <c r="H252" s="186"/>
      <c r="I252" s="186"/>
      <c r="J252" s="186"/>
      <c r="K252" s="186"/>
      <c r="L252" s="186"/>
      <c r="M252" s="186"/>
      <c r="N252" s="188"/>
      <c r="O252" s="149"/>
      <c r="P252" s="372"/>
      <c r="Q252" s="372"/>
      <c r="R252" s="372"/>
      <c r="S252" s="372"/>
      <c r="T252" s="372"/>
      <c r="U252" s="372"/>
      <c r="V252" s="372"/>
      <c r="W252" s="372"/>
      <c r="X252" s="372"/>
      <c r="Y252" s="372"/>
      <c r="Z252" s="372"/>
      <c r="AA252" s="372"/>
      <c r="AC252" s="149"/>
      <c r="AD252" s="149"/>
    </row>
    <row r="253" spans="1:30" s="195" customFormat="1">
      <c r="A253" s="182"/>
      <c r="B253" s="183"/>
      <c r="C253" s="186"/>
      <c r="D253" s="186"/>
      <c r="E253" s="186"/>
      <c r="F253" s="186"/>
      <c r="G253" s="186"/>
      <c r="H253" s="186"/>
      <c r="I253" s="186"/>
      <c r="J253" s="186"/>
      <c r="K253" s="186"/>
      <c r="L253" s="186"/>
      <c r="M253" s="186"/>
      <c r="N253" s="188"/>
      <c r="O253" s="149"/>
      <c r="P253" s="372"/>
      <c r="Q253" s="372"/>
      <c r="R253" s="372"/>
      <c r="S253" s="372"/>
      <c r="T253" s="372"/>
      <c r="U253" s="372"/>
      <c r="V253" s="372"/>
      <c r="W253" s="372"/>
      <c r="X253" s="372"/>
      <c r="Y253" s="372"/>
      <c r="Z253" s="372"/>
      <c r="AA253" s="372"/>
      <c r="AC253" s="149"/>
      <c r="AD253" s="149"/>
    </row>
    <row r="254" spans="1:30" s="195" customFormat="1">
      <c r="A254" s="182"/>
      <c r="B254" s="183"/>
      <c r="C254" s="186"/>
      <c r="D254" s="186"/>
      <c r="E254" s="186"/>
      <c r="F254" s="186"/>
      <c r="G254" s="186"/>
      <c r="H254" s="186"/>
      <c r="I254" s="186"/>
      <c r="J254" s="186"/>
      <c r="K254" s="186"/>
      <c r="L254" s="186"/>
      <c r="M254" s="186"/>
      <c r="N254" s="188"/>
      <c r="O254" s="149"/>
      <c r="P254" s="372"/>
      <c r="Q254" s="372"/>
      <c r="R254" s="372"/>
      <c r="S254" s="372"/>
      <c r="T254" s="372"/>
      <c r="U254" s="372"/>
      <c r="V254" s="372"/>
      <c r="W254" s="372"/>
      <c r="X254" s="372"/>
      <c r="Y254" s="372"/>
      <c r="Z254" s="372"/>
      <c r="AA254" s="372"/>
      <c r="AC254" s="149"/>
      <c r="AD254" s="149"/>
    </row>
    <row r="255" spans="1:30" s="195" customFormat="1">
      <c r="A255" s="182"/>
      <c r="B255" s="183"/>
      <c r="C255" s="186"/>
      <c r="D255" s="186"/>
      <c r="E255" s="186"/>
      <c r="F255" s="186"/>
      <c r="G255" s="186"/>
      <c r="H255" s="186"/>
      <c r="I255" s="186"/>
      <c r="J255" s="186"/>
      <c r="K255" s="186"/>
      <c r="L255" s="186"/>
      <c r="M255" s="186"/>
      <c r="N255" s="188"/>
      <c r="O255" s="149"/>
      <c r="P255" s="372"/>
      <c r="Q255" s="372"/>
      <c r="R255" s="372"/>
      <c r="S255" s="372"/>
      <c r="T255" s="372"/>
      <c r="U255" s="372"/>
      <c r="V255" s="372"/>
      <c r="W255" s="372"/>
      <c r="X255" s="372"/>
      <c r="Y255" s="372"/>
      <c r="Z255" s="372"/>
      <c r="AA255" s="372"/>
      <c r="AC255" s="149"/>
      <c r="AD255" s="149"/>
    </row>
    <row r="256" spans="1:30" s="195" customFormat="1">
      <c r="A256" s="182"/>
      <c r="B256" s="183"/>
      <c r="C256" s="186"/>
      <c r="D256" s="186"/>
      <c r="E256" s="186"/>
      <c r="F256" s="186"/>
      <c r="G256" s="186"/>
      <c r="H256" s="186"/>
      <c r="I256" s="186"/>
      <c r="J256" s="186"/>
      <c r="K256" s="186"/>
      <c r="L256" s="186"/>
      <c r="M256" s="186"/>
      <c r="N256" s="188"/>
      <c r="O256" s="149"/>
      <c r="P256" s="372"/>
      <c r="Q256" s="372"/>
      <c r="R256" s="372"/>
      <c r="S256" s="372"/>
      <c r="T256" s="372"/>
      <c r="U256" s="372"/>
      <c r="V256" s="372"/>
      <c r="W256" s="372"/>
      <c r="X256" s="372"/>
      <c r="Y256" s="372"/>
      <c r="Z256" s="372"/>
      <c r="AA256" s="372"/>
      <c r="AC256" s="149"/>
      <c r="AD256" s="149"/>
    </row>
    <row r="257" spans="1:30" s="195" customFormat="1">
      <c r="A257" s="182"/>
      <c r="B257" s="183"/>
      <c r="C257" s="186"/>
      <c r="D257" s="186"/>
      <c r="E257" s="186"/>
      <c r="F257" s="186"/>
      <c r="G257" s="186"/>
      <c r="H257" s="186"/>
      <c r="I257" s="186"/>
      <c r="J257" s="186"/>
      <c r="K257" s="186"/>
      <c r="L257" s="186"/>
      <c r="M257" s="186"/>
      <c r="N257" s="188"/>
      <c r="O257" s="149"/>
      <c r="P257" s="372"/>
      <c r="Q257" s="372"/>
      <c r="R257" s="372"/>
      <c r="S257" s="372"/>
      <c r="T257" s="372"/>
      <c r="U257" s="372"/>
      <c r="V257" s="372"/>
      <c r="W257" s="372"/>
      <c r="X257" s="372"/>
      <c r="Y257" s="372"/>
      <c r="Z257" s="372"/>
      <c r="AA257" s="372"/>
      <c r="AC257" s="149"/>
      <c r="AD257" s="149"/>
    </row>
    <row r="258" spans="1:30" s="195" customFormat="1">
      <c r="A258" s="182"/>
      <c r="B258" s="183"/>
      <c r="C258" s="186"/>
      <c r="D258" s="186"/>
      <c r="E258" s="186"/>
      <c r="F258" s="186"/>
      <c r="G258" s="186"/>
      <c r="H258" s="186"/>
      <c r="I258" s="186"/>
      <c r="J258" s="186"/>
      <c r="K258" s="186"/>
      <c r="L258" s="186"/>
      <c r="M258" s="186"/>
      <c r="N258" s="188"/>
      <c r="O258" s="149"/>
      <c r="P258" s="372"/>
      <c r="Q258" s="372"/>
      <c r="R258" s="372"/>
      <c r="S258" s="372"/>
      <c r="T258" s="372"/>
      <c r="U258" s="372"/>
      <c r="V258" s="372"/>
      <c r="W258" s="372"/>
      <c r="X258" s="372"/>
      <c r="Y258" s="372"/>
      <c r="Z258" s="372"/>
      <c r="AA258" s="372"/>
      <c r="AC258" s="149"/>
      <c r="AD258" s="149"/>
    </row>
    <row r="259" spans="1:30" s="195" customFormat="1">
      <c r="A259" s="182"/>
      <c r="B259" s="183"/>
      <c r="C259" s="186"/>
      <c r="D259" s="186"/>
      <c r="E259" s="186"/>
      <c r="F259" s="186"/>
      <c r="G259" s="186"/>
      <c r="H259" s="186"/>
      <c r="I259" s="186"/>
      <c r="J259" s="186"/>
      <c r="K259" s="186"/>
      <c r="L259" s="186"/>
      <c r="M259" s="186"/>
      <c r="N259" s="188"/>
      <c r="O259" s="149"/>
      <c r="P259" s="372"/>
      <c r="Q259" s="372"/>
      <c r="R259" s="372"/>
      <c r="S259" s="372"/>
      <c r="T259" s="372"/>
      <c r="U259" s="372"/>
      <c r="V259" s="372"/>
      <c r="W259" s="372"/>
      <c r="X259" s="372"/>
      <c r="Y259" s="372"/>
      <c r="Z259" s="372"/>
      <c r="AA259" s="372"/>
      <c r="AC259" s="149"/>
      <c r="AD259" s="149"/>
    </row>
    <row r="260" spans="1:30">
      <c r="P260" s="373"/>
      <c r="Q260" s="373"/>
      <c r="R260" s="373"/>
      <c r="S260" s="373"/>
      <c r="T260" s="373"/>
      <c r="U260" s="373"/>
      <c r="V260" s="373"/>
      <c r="W260" s="373"/>
      <c r="X260" s="373"/>
      <c r="Y260" s="373"/>
      <c r="Z260" s="373"/>
      <c r="AA260" s="373"/>
    </row>
    <row r="261" spans="1:30">
      <c r="P261" s="382"/>
      <c r="Q261" s="382"/>
      <c r="R261" s="382"/>
      <c r="S261" s="382"/>
      <c r="T261" s="382"/>
      <c r="U261" s="382"/>
      <c r="V261" s="382"/>
      <c r="W261" s="382"/>
      <c r="X261" s="382"/>
      <c r="Y261" s="382"/>
      <c r="Z261" s="382"/>
      <c r="AA261" s="382"/>
    </row>
    <row r="262" spans="1:30">
      <c r="P262" s="375"/>
      <c r="Q262" s="375"/>
      <c r="R262" s="375"/>
      <c r="S262" s="375"/>
      <c r="T262" s="375"/>
      <c r="U262" s="375"/>
      <c r="V262" s="375"/>
      <c r="W262" s="375"/>
      <c r="X262" s="375"/>
      <c r="Y262" s="375"/>
      <c r="Z262" s="375"/>
      <c r="AA262" s="375"/>
    </row>
    <row r="263" spans="1:30">
      <c r="P263" s="375"/>
      <c r="Q263" s="375"/>
      <c r="R263" s="375"/>
      <c r="S263" s="375"/>
      <c r="T263" s="375"/>
      <c r="U263" s="375"/>
      <c r="V263" s="375"/>
      <c r="W263" s="375"/>
      <c r="X263" s="375"/>
      <c r="Y263" s="375"/>
      <c r="Z263" s="375"/>
      <c r="AA263" s="375"/>
    </row>
    <row r="264" spans="1:30">
      <c r="P264" s="375"/>
      <c r="Q264" s="375"/>
      <c r="R264" s="375"/>
      <c r="S264" s="375"/>
      <c r="T264" s="375"/>
      <c r="U264" s="375"/>
      <c r="V264" s="375"/>
      <c r="W264" s="375"/>
      <c r="X264" s="375"/>
      <c r="Y264" s="375"/>
      <c r="Z264" s="375"/>
      <c r="AA264" s="375"/>
    </row>
    <row r="265" spans="1:30">
      <c r="P265" s="378"/>
      <c r="Q265" s="378"/>
      <c r="R265" s="378"/>
      <c r="S265" s="378"/>
      <c r="T265" s="378"/>
      <c r="U265" s="378"/>
      <c r="V265" s="378"/>
      <c r="W265" s="378"/>
      <c r="X265" s="378"/>
      <c r="Y265" s="378"/>
      <c r="Z265" s="378"/>
      <c r="AA265" s="378"/>
    </row>
    <row r="266" spans="1:30">
      <c r="P266" s="378"/>
      <c r="Q266" s="378"/>
      <c r="R266" s="378"/>
      <c r="S266" s="378"/>
      <c r="T266" s="378"/>
      <c r="U266" s="378"/>
      <c r="V266" s="378"/>
      <c r="W266" s="378"/>
      <c r="X266" s="378"/>
      <c r="Y266" s="378"/>
      <c r="Z266" s="378"/>
      <c r="AA266" s="378"/>
    </row>
    <row r="267" spans="1:30">
      <c r="P267" s="378"/>
      <c r="Q267" s="378"/>
      <c r="R267" s="378"/>
      <c r="S267" s="378"/>
      <c r="T267" s="378"/>
      <c r="U267" s="378"/>
      <c r="V267" s="378"/>
      <c r="W267" s="378"/>
      <c r="X267" s="378"/>
      <c r="Y267" s="378"/>
      <c r="Z267" s="378"/>
      <c r="AA267" s="378"/>
    </row>
    <row r="268" spans="1:30">
      <c r="P268" s="378"/>
      <c r="Q268" s="378"/>
      <c r="R268" s="378"/>
      <c r="S268" s="378"/>
      <c r="T268" s="378"/>
      <c r="U268" s="378"/>
      <c r="V268" s="378"/>
      <c r="W268" s="378"/>
      <c r="X268" s="378"/>
      <c r="Y268" s="378"/>
      <c r="Z268" s="378"/>
      <c r="AA268" s="378"/>
    </row>
    <row r="269" spans="1:30">
      <c r="P269" s="378"/>
      <c r="Q269" s="378"/>
      <c r="R269" s="378"/>
      <c r="S269" s="378"/>
      <c r="T269" s="378"/>
      <c r="U269" s="378"/>
      <c r="V269" s="378"/>
      <c r="W269" s="378"/>
      <c r="X269" s="378"/>
      <c r="Y269" s="378"/>
      <c r="Z269" s="378"/>
      <c r="AA269" s="378"/>
    </row>
    <row r="270" spans="1:30">
      <c r="P270" s="378"/>
      <c r="Q270" s="378"/>
      <c r="R270" s="378"/>
      <c r="S270" s="378"/>
      <c r="T270" s="378"/>
      <c r="U270" s="378"/>
      <c r="V270" s="378"/>
      <c r="W270" s="378"/>
      <c r="X270" s="378"/>
      <c r="Y270" s="378"/>
      <c r="Z270" s="378"/>
      <c r="AA270" s="378"/>
    </row>
    <row r="271" spans="1:30">
      <c r="P271" s="378"/>
      <c r="Q271" s="378"/>
      <c r="R271" s="378"/>
      <c r="S271" s="378"/>
      <c r="T271" s="378"/>
      <c r="U271" s="378"/>
      <c r="V271" s="378"/>
      <c r="W271" s="378"/>
      <c r="X271" s="378"/>
      <c r="Y271" s="378"/>
      <c r="Z271" s="378"/>
      <c r="AA271" s="378"/>
    </row>
    <row r="274" spans="16:27">
      <c r="P274" s="378"/>
      <c r="Q274" s="378"/>
      <c r="R274" s="378"/>
      <c r="S274" s="378"/>
      <c r="T274" s="378"/>
      <c r="U274" s="378"/>
      <c r="V274" s="378"/>
      <c r="W274" s="378"/>
      <c r="X274" s="378"/>
      <c r="Y274" s="378"/>
      <c r="Z274" s="378"/>
      <c r="AA274" s="378"/>
    </row>
    <row r="277" spans="16:27">
      <c r="P277" s="378"/>
      <c r="Q277" s="378"/>
      <c r="R277" s="378"/>
      <c r="S277" s="378"/>
      <c r="T277" s="378"/>
      <c r="U277" s="378"/>
      <c r="V277" s="378"/>
      <c r="W277" s="378"/>
      <c r="X277" s="378"/>
      <c r="Y277" s="378"/>
      <c r="Z277" s="378"/>
      <c r="AA277" s="378"/>
    </row>
    <row r="278" spans="16:27">
      <c r="P278" s="378"/>
      <c r="Q278" s="378"/>
      <c r="R278" s="378"/>
      <c r="S278" s="378"/>
      <c r="T278" s="378"/>
      <c r="U278" s="378"/>
      <c r="V278" s="378"/>
      <c r="W278" s="378"/>
      <c r="X278" s="378"/>
      <c r="Y278" s="378"/>
      <c r="Z278" s="378"/>
      <c r="AA278" s="378"/>
    </row>
    <row r="279" spans="16:27">
      <c r="P279" s="378"/>
      <c r="Q279" s="378"/>
      <c r="R279" s="378"/>
      <c r="S279" s="378"/>
      <c r="T279" s="378"/>
      <c r="U279" s="378"/>
      <c r="V279" s="378"/>
      <c r="W279" s="378"/>
      <c r="X279" s="378"/>
      <c r="Y279" s="378"/>
      <c r="Z279" s="378"/>
      <c r="AA279" s="378"/>
    </row>
    <row r="294" spans="1:30">
      <c r="A294" s="554"/>
      <c r="B294" s="554"/>
      <c r="C294" s="554"/>
      <c r="D294" s="554"/>
      <c r="E294" s="554"/>
      <c r="F294" s="554"/>
      <c r="G294" s="554"/>
      <c r="H294" s="554"/>
      <c r="I294" s="554"/>
      <c r="J294" s="554"/>
      <c r="K294" s="554"/>
      <c r="L294" s="554"/>
      <c r="M294" s="554"/>
      <c r="N294" s="554"/>
    </row>
    <row r="295" spans="1:30">
      <c r="A295" s="554"/>
      <c r="B295" s="554"/>
      <c r="C295" s="554"/>
      <c r="D295" s="554"/>
      <c r="E295" s="554"/>
      <c r="F295" s="554"/>
      <c r="G295" s="554"/>
      <c r="H295" s="554"/>
      <c r="I295" s="554"/>
      <c r="J295" s="554"/>
      <c r="K295" s="554"/>
      <c r="L295" s="554"/>
      <c r="M295" s="554"/>
      <c r="N295" s="554"/>
    </row>
    <row r="296" spans="1:30">
      <c r="A296" s="554"/>
      <c r="B296" s="554"/>
      <c r="C296" s="554"/>
      <c r="D296" s="554"/>
      <c r="E296" s="554"/>
      <c r="F296" s="554"/>
      <c r="G296" s="554"/>
      <c r="H296" s="554"/>
      <c r="I296" s="554"/>
      <c r="J296" s="554"/>
      <c r="K296" s="554"/>
      <c r="L296" s="554"/>
      <c r="M296" s="554"/>
      <c r="N296" s="554"/>
    </row>
    <row r="297" spans="1:30">
      <c r="A297" s="554"/>
      <c r="B297" s="554"/>
      <c r="C297" s="554"/>
      <c r="D297" s="554"/>
      <c r="E297" s="554"/>
      <c r="F297" s="554"/>
      <c r="G297" s="554"/>
      <c r="H297" s="554"/>
      <c r="I297" s="554"/>
      <c r="J297" s="554"/>
      <c r="K297" s="554"/>
      <c r="L297" s="554"/>
      <c r="M297" s="554"/>
      <c r="N297" s="554"/>
    </row>
    <row r="298" spans="1:30">
      <c r="A298" s="554"/>
      <c r="B298" s="554"/>
      <c r="C298" s="554"/>
      <c r="D298" s="554"/>
      <c r="E298" s="554"/>
      <c r="F298" s="554"/>
      <c r="G298" s="554"/>
      <c r="H298" s="554"/>
      <c r="I298" s="554"/>
      <c r="J298" s="554"/>
      <c r="K298" s="554"/>
      <c r="L298" s="554"/>
      <c r="M298" s="554"/>
      <c r="N298" s="554"/>
    </row>
    <row r="299" spans="1:30" s="186" customFormat="1" ht="15.6" customHeight="1">
      <c r="A299" s="554"/>
      <c r="B299" s="554"/>
      <c r="C299" s="554"/>
      <c r="D299" s="554"/>
      <c r="E299" s="554"/>
      <c r="F299" s="554"/>
      <c r="G299" s="554"/>
      <c r="H299" s="554"/>
      <c r="I299" s="554"/>
      <c r="J299" s="554"/>
      <c r="K299" s="554"/>
      <c r="L299" s="554"/>
      <c r="M299" s="554"/>
      <c r="N299" s="554"/>
      <c r="O299" s="149"/>
      <c r="P299" s="372"/>
      <c r="Q299" s="372"/>
      <c r="R299" s="372"/>
      <c r="S299" s="372"/>
      <c r="T299" s="372"/>
      <c r="U299" s="372"/>
      <c r="V299" s="372"/>
      <c r="W299" s="372"/>
      <c r="X299" s="372"/>
      <c r="Y299" s="372"/>
      <c r="Z299" s="372"/>
      <c r="AA299" s="372"/>
      <c r="AB299" s="195"/>
      <c r="AC299" s="149"/>
      <c r="AD299" s="149"/>
    </row>
    <row r="300" spans="1:30" s="203" customFormat="1">
      <c r="A300" s="554"/>
      <c r="B300" s="554"/>
      <c r="C300" s="554"/>
      <c r="D300" s="554"/>
      <c r="E300" s="554"/>
      <c r="F300" s="554"/>
      <c r="G300" s="554"/>
      <c r="H300" s="554"/>
      <c r="I300" s="554"/>
      <c r="J300" s="554"/>
      <c r="K300" s="554"/>
      <c r="L300" s="554"/>
      <c r="M300" s="554"/>
      <c r="N300" s="554"/>
      <c r="O300" s="149"/>
      <c r="P300" s="372"/>
      <c r="Q300" s="372"/>
      <c r="R300" s="372"/>
      <c r="S300" s="372"/>
      <c r="T300" s="372"/>
      <c r="U300" s="372"/>
      <c r="V300" s="372"/>
      <c r="W300" s="372"/>
      <c r="X300" s="372"/>
      <c r="Y300" s="372"/>
      <c r="Z300" s="372"/>
      <c r="AA300" s="372"/>
      <c r="AB300" s="205"/>
      <c r="AC300" s="167"/>
      <c r="AD300" s="167"/>
    </row>
    <row r="301" spans="1:30" s="186" customFormat="1" ht="15.6" customHeight="1">
      <c r="A301" s="554"/>
      <c r="B301" s="554"/>
      <c r="C301" s="554"/>
      <c r="D301" s="554"/>
      <c r="E301" s="554"/>
      <c r="F301" s="554"/>
      <c r="G301" s="554"/>
      <c r="H301" s="554"/>
      <c r="I301" s="554"/>
      <c r="J301" s="554"/>
      <c r="K301" s="554"/>
      <c r="L301" s="554"/>
      <c r="M301" s="554"/>
      <c r="N301" s="554"/>
      <c r="O301" s="149"/>
      <c r="P301" s="372"/>
      <c r="Q301" s="372"/>
      <c r="R301" s="372"/>
      <c r="S301" s="372"/>
      <c r="T301" s="372"/>
      <c r="U301" s="372"/>
      <c r="V301" s="372"/>
      <c r="W301" s="372"/>
      <c r="X301" s="372"/>
      <c r="Y301" s="372"/>
      <c r="Z301" s="372"/>
      <c r="AA301" s="372"/>
      <c r="AB301" s="195"/>
      <c r="AC301" s="149"/>
      <c r="AD301" s="149"/>
    </row>
    <row r="302" spans="1:30" s="186" customFormat="1" ht="15.6" customHeight="1">
      <c r="A302" s="183"/>
      <c r="B302" s="183"/>
      <c r="O302" s="149"/>
      <c r="P302" s="372"/>
      <c r="Q302" s="372"/>
      <c r="R302" s="372"/>
      <c r="S302" s="372"/>
      <c r="T302" s="372"/>
      <c r="U302" s="372"/>
      <c r="V302" s="372"/>
      <c r="W302" s="372"/>
      <c r="X302" s="372"/>
      <c r="Y302" s="372"/>
      <c r="Z302" s="372"/>
      <c r="AA302" s="372"/>
      <c r="AB302" s="195"/>
      <c r="AC302" s="149"/>
      <c r="AD302" s="149"/>
    </row>
    <row r="303" spans="1:30" s="203" customFormat="1" ht="12.95" customHeight="1">
      <c r="A303" s="554"/>
      <c r="B303" s="554"/>
      <c r="C303" s="554"/>
      <c r="D303" s="554"/>
      <c r="E303" s="554"/>
      <c r="F303" s="554"/>
      <c r="G303" s="554"/>
      <c r="H303" s="554"/>
      <c r="I303" s="554"/>
      <c r="J303" s="554"/>
      <c r="K303" s="554"/>
      <c r="L303" s="554"/>
      <c r="M303" s="554"/>
      <c r="N303" s="554"/>
      <c r="O303" s="149"/>
      <c r="P303" s="372"/>
      <c r="Q303" s="372"/>
      <c r="R303" s="372"/>
      <c r="S303" s="372"/>
      <c r="T303" s="372"/>
      <c r="U303" s="372"/>
      <c r="V303" s="372"/>
      <c r="W303" s="372"/>
      <c r="X303" s="372"/>
      <c r="Y303" s="372"/>
      <c r="Z303" s="372"/>
      <c r="AA303" s="372"/>
      <c r="AB303" s="205"/>
      <c r="AC303" s="167"/>
      <c r="AD303" s="167"/>
    </row>
    <row r="304" spans="1:30" s="203" customFormat="1" ht="15.6" customHeight="1">
      <c r="A304" s="554"/>
      <c r="B304" s="554"/>
      <c r="C304" s="554"/>
      <c r="D304" s="554"/>
      <c r="E304" s="554"/>
      <c r="F304" s="554"/>
      <c r="G304" s="554"/>
      <c r="H304" s="554"/>
      <c r="I304" s="554"/>
      <c r="J304" s="554"/>
      <c r="K304" s="554"/>
      <c r="L304" s="554"/>
      <c r="M304" s="554"/>
      <c r="N304" s="554"/>
      <c r="O304" s="149"/>
      <c r="P304" s="372"/>
      <c r="Q304" s="372"/>
      <c r="R304" s="372"/>
      <c r="S304" s="372"/>
      <c r="T304" s="372"/>
      <c r="U304" s="372"/>
      <c r="V304" s="372"/>
      <c r="W304" s="372"/>
      <c r="X304" s="372"/>
      <c r="Y304" s="372"/>
      <c r="Z304" s="372"/>
      <c r="AA304" s="372"/>
      <c r="AB304" s="205"/>
      <c r="AC304" s="167"/>
      <c r="AD304" s="167"/>
    </row>
    <row r="305" spans="1:30" s="186" customFormat="1">
      <c r="A305" s="182"/>
      <c r="B305" s="183"/>
      <c r="N305" s="188"/>
      <c r="O305" s="149"/>
      <c r="P305" s="372"/>
      <c r="Q305" s="372"/>
      <c r="R305" s="372"/>
      <c r="S305" s="372"/>
      <c r="T305" s="372"/>
      <c r="U305" s="372"/>
      <c r="V305" s="372"/>
      <c r="W305" s="372"/>
      <c r="X305" s="372"/>
      <c r="Y305" s="372"/>
      <c r="Z305" s="372"/>
      <c r="AA305" s="372"/>
      <c r="AB305" s="195"/>
      <c r="AC305" s="149"/>
      <c r="AD305" s="149"/>
    </row>
    <row r="306" spans="1:30" s="186" customFormat="1">
      <c r="A306" s="182"/>
      <c r="B306" s="183"/>
      <c r="N306" s="188"/>
      <c r="O306" s="149"/>
      <c r="P306" s="372"/>
      <c r="Q306" s="372"/>
      <c r="R306" s="372"/>
      <c r="S306" s="372"/>
      <c r="T306" s="372"/>
      <c r="U306" s="372"/>
      <c r="V306" s="372"/>
      <c r="W306" s="372"/>
      <c r="X306" s="372"/>
      <c r="Y306" s="372"/>
      <c r="Z306" s="372"/>
      <c r="AA306" s="372"/>
      <c r="AB306" s="195"/>
      <c r="AC306" s="149"/>
      <c r="AD306" s="149"/>
    </row>
    <row r="307" spans="1:30" s="186" customFormat="1">
      <c r="A307" s="182"/>
      <c r="B307" s="183"/>
      <c r="N307" s="188"/>
      <c r="O307" s="149"/>
      <c r="P307" s="372"/>
      <c r="Q307" s="372"/>
      <c r="R307" s="372"/>
      <c r="S307" s="372"/>
      <c r="T307" s="372"/>
      <c r="U307" s="372"/>
      <c r="V307" s="372"/>
      <c r="W307" s="372"/>
      <c r="X307" s="372"/>
      <c r="Y307" s="372"/>
      <c r="Z307" s="372"/>
      <c r="AA307" s="372"/>
      <c r="AB307" s="195"/>
      <c r="AC307" s="149"/>
      <c r="AD307" s="149"/>
    </row>
    <row r="308" spans="1:30" s="186" customFormat="1">
      <c r="A308" s="182"/>
      <c r="B308" s="183"/>
      <c r="N308" s="188"/>
      <c r="O308" s="149"/>
      <c r="P308" s="372"/>
      <c r="Q308" s="372"/>
      <c r="R308" s="372"/>
      <c r="S308" s="372"/>
      <c r="T308" s="372"/>
      <c r="U308" s="372"/>
      <c r="V308" s="372"/>
      <c r="W308" s="372"/>
      <c r="X308" s="372"/>
      <c r="Y308" s="372"/>
      <c r="Z308" s="372"/>
      <c r="AA308" s="372"/>
      <c r="AB308" s="195"/>
      <c r="AC308" s="149"/>
      <c r="AD308" s="149"/>
    </row>
  </sheetData>
  <mergeCells count="15">
    <mergeCell ref="A303:N304"/>
    <mergeCell ref="P7:AA10"/>
    <mergeCell ref="A169:N170"/>
    <mergeCell ref="H173:N173"/>
    <mergeCell ref="A190:N191"/>
    <mergeCell ref="H194:N194"/>
    <mergeCell ref="A211:N212"/>
    <mergeCell ref="H215:N215"/>
    <mergeCell ref="A231:N232"/>
    <mergeCell ref="H153:N153"/>
    <mergeCell ref="A294:N301"/>
    <mergeCell ref="A230:N230"/>
    <mergeCell ref="A209:N210"/>
    <mergeCell ref="A188:N189"/>
    <mergeCell ref="A168:N168"/>
  </mergeCells>
  <phoneticPr fontId="3" type="noConversion"/>
  <hyperlinks>
    <hyperlink ref="N1" location="StanProfile2" display="Go To Standardized Five Year Rate Indicator Comparison Profile"/>
    <hyperlink ref="N22" location="StanProfile2" display="Go To Standardized Five Year Rate Indicator Comparison Profile"/>
    <hyperlink ref="N44" location="StanProfile2" display="Go To Standardized Five Year Rate Indicator Comparison Profile"/>
    <hyperlink ref="N66" location="StanProfile2" display="Go To Standardized Five Year Rate Indicator Comparison Profile"/>
    <hyperlink ref="N88" location="StanProfile2" display="Go To Standardized Five Year Rate Indicator Comparison Profile"/>
    <hyperlink ref="I88:N88" location="pro2_pos3" display="Go to Indicator Comparison Profile"/>
    <hyperlink ref="N110" location="StanProfile3" display="Go To Standardized Five Year Rate Indicator Comparison Profile"/>
    <hyperlink ref="H111:N111" location="pro2_pos3" display="Go to Indicator Comparison Profile"/>
    <hyperlink ref="N132" location="StanProfile3" display="Go To Standardized Five Year Rate Indicator Comparison Profile"/>
    <hyperlink ref="I132:N132" location="pro2_pos3" display="Go to Indicator Comparison Profile"/>
    <hyperlink ref="H45:K45" location="pro2_pos2" display="Go To Indicator Comparison Profile"/>
    <hyperlink ref="H67:K67" location="pro2_pos2" display="Go To Indicator Comparison Profile"/>
  </hyperlinks>
  <printOptions horizontalCentered="1"/>
  <pageMargins left="0.25" right="0.25" top="1" bottom="1" header="0.67" footer="0.5"/>
  <pageSetup firstPageNumber="17" orientation="portrait" useFirstPageNumber="1" r:id="rId1"/>
  <headerFooter alignWithMargins="0">
    <oddHeader>&amp;C&amp;"-,Bold"&amp;11School Domain: Academic Achievement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0" manualBreakCount="10">
    <brk id="21" max="16383" man="1"/>
    <brk id="43" max="16383" man="1"/>
    <brk id="65" max="16383" man="1"/>
    <brk id="87" max="16383" man="1"/>
    <brk id="109" max="16383" man="1"/>
    <brk id="131" max="16383" man="1"/>
    <brk id="152" max="16383" man="1"/>
    <brk id="172" max="16383" man="1"/>
    <brk id="193" max="16383" man="1"/>
    <brk id="21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125"/>
  <sheetViews>
    <sheetView showGridLines="0" view="pageLayout" zoomScaleNormal="100" zoomScaleSheetLayoutView="115" workbookViewId="0"/>
  </sheetViews>
  <sheetFormatPr defaultColWidth="8.85546875" defaultRowHeight="12.75"/>
  <cols>
    <col min="1" max="1" width="2.140625" style="65" customWidth="1"/>
    <col min="2" max="2" width="12.85546875" style="101" customWidth="1"/>
    <col min="3" max="12" width="6.85546875" style="1" customWidth="1"/>
    <col min="13" max="13" width="6.5703125" style="1" bestFit="1" customWidth="1"/>
    <col min="14" max="14" width="6.42578125" style="18" bestFit="1" customWidth="1"/>
    <col min="15" max="15" width="8.85546875" style="505"/>
    <col min="16" max="27" width="6.5703125" style="181" customWidth="1"/>
    <col min="28" max="28" width="8.85546875" style="181"/>
    <col min="29" max="16384" width="8.85546875" style="1"/>
  </cols>
  <sheetData>
    <row r="1" spans="1:28" ht="15.6" customHeight="1">
      <c r="A1" s="131" t="s">
        <v>87</v>
      </c>
      <c r="C1" s="102"/>
      <c r="D1" s="102"/>
      <c r="E1" s="102"/>
      <c r="G1" s="102"/>
      <c r="I1" s="317"/>
      <c r="J1" s="317"/>
      <c r="K1" s="317"/>
      <c r="L1" s="140"/>
      <c r="M1" s="140"/>
      <c r="N1" s="369" t="s">
        <v>255</v>
      </c>
    </row>
    <row r="2" spans="1:28" ht="15.6" customHeight="1">
      <c r="A2" s="101"/>
      <c r="B2" s="103"/>
      <c r="C2" s="104"/>
      <c r="D2" s="104"/>
      <c r="E2" s="104"/>
      <c r="F2" s="104"/>
      <c r="G2" s="104"/>
      <c r="I2" s="104"/>
      <c r="J2" s="104"/>
      <c r="K2" s="104"/>
      <c r="L2" s="104"/>
      <c r="M2" s="104"/>
      <c r="N2" s="105"/>
    </row>
    <row r="3" spans="1:28" ht="15.6" customHeight="1">
      <c r="A3" s="109"/>
      <c r="C3" s="107"/>
      <c r="D3" s="107"/>
      <c r="E3" s="107"/>
      <c r="F3" s="107"/>
      <c r="G3" s="107"/>
      <c r="H3" s="107"/>
      <c r="I3" s="107"/>
      <c r="J3" s="107"/>
      <c r="K3" s="107"/>
      <c r="L3" s="107"/>
      <c r="M3" s="107"/>
      <c r="N3" s="108"/>
    </row>
    <row r="4" spans="1:28" ht="15.6" customHeight="1">
      <c r="A4" s="109"/>
      <c r="C4" s="107"/>
      <c r="D4" s="107"/>
      <c r="E4" s="107"/>
      <c r="F4" s="107"/>
      <c r="G4" s="107"/>
      <c r="H4" s="107"/>
      <c r="I4" s="107"/>
      <c r="J4" s="107"/>
      <c r="K4" s="107"/>
      <c r="L4" s="107"/>
      <c r="M4" s="107"/>
      <c r="N4" s="108"/>
    </row>
    <row r="5" spans="1:28" ht="15.6" customHeight="1">
      <c r="A5" s="109"/>
      <c r="B5" s="109"/>
      <c r="C5" s="107"/>
      <c r="D5" s="107"/>
      <c r="E5" s="107"/>
      <c r="F5" s="107"/>
      <c r="G5" s="107"/>
      <c r="H5" s="107"/>
      <c r="I5" s="107"/>
      <c r="J5" s="107"/>
      <c r="K5" s="107"/>
      <c r="L5" s="107"/>
      <c r="M5" s="107"/>
      <c r="N5" s="108"/>
    </row>
    <row r="6" spans="1:28" ht="59.45" customHeight="1">
      <c r="A6" s="109"/>
      <c r="B6" s="110" t="s">
        <v>45</v>
      </c>
      <c r="C6" s="107"/>
      <c r="D6" s="107"/>
      <c r="E6" s="107"/>
      <c r="F6" s="107"/>
      <c r="G6" s="107"/>
      <c r="H6" s="107"/>
      <c r="I6" s="107"/>
      <c r="J6" s="107"/>
      <c r="K6" s="107"/>
      <c r="L6" s="107"/>
      <c r="M6" s="107"/>
      <c r="N6" s="108"/>
    </row>
    <row r="7" spans="1:28" ht="15.6" customHeight="1">
      <c r="A7" s="109"/>
      <c r="B7" s="139">
        <v>1000</v>
      </c>
      <c r="C7" s="107"/>
      <c r="D7" s="107"/>
      <c r="E7" s="107"/>
      <c r="F7" s="107"/>
      <c r="G7" s="107"/>
      <c r="H7" s="107"/>
      <c r="I7" s="107"/>
      <c r="J7" s="107"/>
      <c r="K7" s="107"/>
      <c r="L7" s="107"/>
      <c r="M7" s="107"/>
      <c r="N7" s="108"/>
    </row>
    <row r="8" spans="1:28" ht="15.6" customHeight="1">
      <c r="A8" s="109"/>
      <c r="C8" s="107"/>
      <c r="D8" s="107"/>
      <c r="E8" s="107"/>
      <c r="F8" s="107"/>
      <c r="G8" s="107"/>
      <c r="H8" s="107"/>
      <c r="I8" s="107"/>
      <c r="J8" s="107"/>
      <c r="K8" s="107"/>
      <c r="L8" s="107"/>
      <c r="M8" s="107"/>
      <c r="N8" s="108"/>
    </row>
    <row r="9" spans="1:28" ht="15.6" customHeight="1">
      <c r="A9" s="109"/>
      <c r="B9" s="111"/>
      <c r="C9" s="107"/>
      <c r="D9" s="107"/>
      <c r="E9" s="107"/>
      <c r="F9" s="107"/>
      <c r="G9" s="107"/>
      <c r="H9" s="107"/>
      <c r="I9" s="107"/>
      <c r="J9" s="107"/>
      <c r="K9" s="107"/>
      <c r="L9" s="107"/>
      <c r="M9" s="107"/>
      <c r="N9" s="108"/>
    </row>
    <row r="10" spans="1:28" ht="15.6" customHeight="1">
      <c r="A10" s="109"/>
      <c r="B10" s="109"/>
      <c r="C10" s="107"/>
      <c r="D10" s="107"/>
      <c r="E10" s="107"/>
      <c r="F10" s="107"/>
      <c r="G10" s="107"/>
      <c r="H10" s="107"/>
      <c r="I10" s="107"/>
      <c r="J10" s="107"/>
      <c r="K10" s="107"/>
      <c r="L10" s="107"/>
      <c r="M10" s="107"/>
      <c r="N10" s="108"/>
    </row>
    <row r="11" spans="1:28" ht="15.6" customHeight="1">
      <c r="A11" s="109"/>
      <c r="B11" s="109"/>
      <c r="C11" s="55"/>
      <c r="D11" s="55"/>
      <c r="E11" s="55"/>
      <c r="F11" s="55"/>
      <c r="G11" s="55"/>
      <c r="H11" s="55"/>
      <c r="I11" s="55"/>
      <c r="J11" s="55"/>
      <c r="K11" s="55"/>
      <c r="L11" s="55"/>
      <c r="M11" s="55"/>
      <c r="N11" s="108"/>
    </row>
    <row r="12" spans="1:28" s="101" customFormat="1" ht="15.6" customHeight="1">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O12" s="506"/>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5.6" customHeight="1">
      <c r="A13" s="117" t="str">
        <f>Districts_in_this_Locale!A7</f>
        <v>Locale 15</v>
      </c>
      <c r="C13" s="117">
        <v>1.42</v>
      </c>
      <c r="D13" s="117">
        <v>1.21</v>
      </c>
      <c r="E13" s="117">
        <v>1.81</v>
      </c>
      <c r="F13" s="117">
        <v>1</v>
      </c>
      <c r="G13" s="117">
        <v>2.25</v>
      </c>
      <c r="H13" s="117">
        <v>1.82</v>
      </c>
      <c r="I13" s="117">
        <v>2.2200000000000002</v>
      </c>
      <c r="J13" s="117">
        <v>1.58</v>
      </c>
      <c r="K13" s="117">
        <v>0.79</v>
      </c>
      <c r="L13" s="117">
        <v>1.1399999999999999</v>
      </c>
      <c r="M13" s="117">
        <v>1.65</v>
      </c>
      <c r="N13" s="117">
        <v>0.73</v>
      </c>
      <c r="O13" s="507"/>
      <c r="P13" s="407">
        <v>1.42</v>
      </c>
      <c r="Q13" s="407">
        <v>1.21</v>
      </c>
      <c r="R13" s="407">
        <v>1.81</v>
      </c>
      <c r="S13" s="407">
        <v>1</v>
      </c>
      <c r="T13" s="407">
        <v>2.25</v>
      </c>
      <c r="U13" s="407">
        <v>1.82</v>
      </c>
      <c r="V13" s="407">
        <v>2.2200000000000002</v>
      </c>
      <c r="W13" s="407">
        <v>1.58</v>
      </c>
      <c r="X13" s="407">
        <v>0.79</v>
      </c>
      <c r="Y13" s="407">
        <v>1.1399999999999999</v>
      </c>
      <c r="Z13" s="407">
        <v>1.65</v>
      </c>
      <c r="AA13" s="407">
        <v>0.73</v>
      </c>
      <c r="AB13" s="409"/>
    </row>
    <row r="14" spans="1:28" s="120" customFormat="1" ht="15.6" customHeight="1">
      <c r="A14" s="132"/>
      <c r="B14" s="110" t="s">
        <v>88</v>
      </c>
      <c r="C14" s="121">
        <v>7</v>
      </c>
      <c r="D14" s="121">
        <v>6</v>
      </c>
      <c r="E14" s="121">
        <v>9</v>
      </c>
      <c r="F14" s="121">
        <v>5</v>
      </c>
      <c r="G14" s="121">
        <v>11</v>
      </c>
      <c r="H14" s="121">
        <v>9</v>
      </c>
      <c r="I14" s="121">
        <v>11</v>
      </c>
      <c r="J14" s="121">
        <v>8</v>
      </c>
      <c r="K14" s="121">
        <v>4</v>
      </c>
      <c r="L14" s="121">
        <v>6</v>
      </c>
      <c r="M14" s="121">
        <v>9</v>
      </c>
      <c r="N14" s="121">
        <v>4</v>
      </c>
      <c r="O14" s="508"/>
      <c r="P14" s="408">
        <v>7</v>
      </c>
      <c r="Q14" s="408">
        <v>6</v>
      </c>
      <c r="R14" s="408">
        <v>9</v>
      </c>
      <c r="S14" s="408">
        <v>5</v>
      </c>
      <c r="T14" s="408">
        <v>11</v>
      </c>
      <c r="U14" s="408">
        <v>9</v>
      </c>
      <c r="V14" s="408">
        <v>11</v>
      </c>
      <c r="W14" s="408">
        <v>8</v>
      </c>
      <c r="X14" s="408">
        <v>4</v>
      </c>
      <c r="Y14" s="408">
        <v>6</v>
      </c>
      <c r="Z14" s="408">
        <v>9</v>
      </c>
      <c r="AA14" s="408">
        <v>4</v>
      </c>
      <c r="AB14" s="408"/>
    </row>
    <row r="15" spans="1:28" s="120" customFormat="1" ht="15.6" customHeight="1">
      <c r="A15" s="132"/>
      <c r="B15" s="110" t="s">
        <v>89</v>
      </c>
      <c r="C15" s="121">
        <v>4923</v>
      </c>
      <c r="D15" s="121">
        <v>4941</v>
      </c>
      <c r="E15" s="121">
        <v>4974</v>
      </c>
      <c r="F15" s="121">
        <v>4991</v>
      </c>
      <c r="G15" s="121">
        <v>4886</v>
      </c>
      <c r="H15" s="121">
        <v>4954</v>
      </c>
      <c r="I15" s="121">
        <v>4946</v>
      </c>
      <c r="J15" s="121">
        <v>5058</v>
      </c>
      <c r="K15" s="121">
        <v>5050</v>
      </c>
      <c r="L15" s="121">
        <v>5267</v>
      </c>
      <c r="M15" s="121">
        <v>5449</v>
      </c>
      <c r="N15" s="121">
        <v>5505</v>
      </c>
      <c r="O15" s="508"/>
      <c r="P15" s="589">
        <v>4923</v>
      </c>
      <c r="Q15" s="589">
        <v>4941</v>
      </c>
      <c r="R15" s="589">
        <v>4974</v>
      </c>
      <c r="S15" s="589">
        <v>4991</v>
      </c>
      <c r="T15" s="589">
        <v>4886</v>
      </c>
      <c r="U15" s="589">
        <v>4954</v>
      </c>
      <c r="V15" s="589">
        <v>4946</v>
      </c>
      <c r="W15" s="589">
        <v>5058</v>
      </c>
      <c r="X15" s="589">
        <v>5050</v>
      </c>
      <c r="Y15" s="589">
        <v>5267</v>
      </c>
      <c r="Z15" s="589">
        <v>5449</v>
      </c>
      <c r="AA15" s="589">
        <v>5505</v>
      </c>
      <c r="AB15" s="408"/>
    </row>
    <row r="16" spans="1:28" s="122" customFormat="1" ht="15.6" customHeight="1">
      <c r="A16" s="132"/>
      <c r="B16" s="110"/>
      <c r="C16" s="141"/>
      <c r="D16" s="141"/>
      <c r="E16" s="141"/>
      <c r="F16" s="141"/>
      <c r="G16" s="141"/>
      <c r="H16" s="141"/>
      <c r="I16" s="141"/>
      <c r="J16" s="141"/>
      <c r="K16" s="141"/>
      <c r="L16" s="141"/>
      <c r="M16" s="141"/>
      <c r="N16" s="141"/>
      <c r="O16" s="509"/>
      <c r="P16" s="172"/>
      <c r="Q16" s="172"/>
      <c r="R16" s="172"/>
      <c r="S16" s="172"/>
      <c r="T16" s="172"/>
      <c r="U16" s="172"/>
      <c r="V16" s="172"/>
      <c r="W16" s="172"/>
      <c r="X16" s="172"/>
      <c r="Y16" s="172"/>
      <c r="Z16" s="172"/>
      <c r="AA16" s="172"/>
      <c r="AB16" s="172"/>
    </row>
    <row r="17" spans="1:28" s="122" customFormat="1" ht="15.6" customHeight="1">
      <c r="A17" s="132"/>
      <c r="B17" s="110"/>
      <c r="C17" s="141"/>
      <c r="D17" s="141"/>
      <c r="E17" s="141"/>
      <c r="F17" s="141"/>
      <c r="G17" s="141"/>
      <c r="H17" s="141"/>
      <c r="I17" s="141"/>
      <c r="J17" s="141"/>
      <c r="K17" s="141"/>
      <c r="L17" s="141"/>
      <c r="M17" s="141"/>
      <c r="N17" s="141"/>
      <c r="O17" s="509"/>
      <c r="P17" s="172"/>
      <c r="Q17" s="172"/>
      <c r="R17" s="172"/>
      <c r="S17" s="172"/>
      <c r="T17" s="172"/>
      <c r="U17" s="172"/>
      <c r="V17" s="172"/>
      <c r="W17" s="172"/>
      <c r="X17" s="172"/>
      <c r="Y17" s="172"/>
      <c r="Z17" s="172"/>
      <c r="AA17" s="172"/>
      <c r="AB17" s="172"/>
    </row>
    <row r="18" spans="1:28" s="122" customFormat="1" ht="33" customHeight="1">
      <c r="A18" s="559" t="s">
        <v>786</v>
      </c>
      <c r="B18" s="559"/>
      <c r="C18" s="559"/>
      <c r="D18" s="559"/>
      <c r="E18" s="559"/>
      <c r="F18" s="559"/>
      <c r="G18" s="559"/>
      <c r="H18" s="559"/>
      <c r="I18" s="559"/>
      <c r="J18" s="559"/>
      <c r="K18" s="559"/>
      <c r="L18" s="559"/>
      <c r="M18" s="559"/>
      <c r="N18" s="559"/>
      <c r="O18" s="509"/>
      <c r="P18" s="172"/>
      <c r="Q18" s="172"/>
      <c r="R18" s="172"/>
      <c r="S18" s="172"/>
      <c r="T18" s="172"/>
      <c r="U18" s="172"/>
      <c r="V18" s="172"/>
      <c r="W18" s="172"/>
      <c r="X18" s="172"/>
      <c r="Y18" s="172"/>
      <c r="Z18" s="172"/>
      <c r="AA18" s="172"/>
      <c r="AB18" s="172"/>
    </row>
    <row r="19" spans="1:28" s="122" customFormat="1" ht="33" customHeight="1">
      <c r="A19" s="559" t="s">
        <v>785</v>
      </c>
      <c r="B19" s="559"/>
      <c r="C19" s="559"/>
      <c r="D19" s="559"/>
      <c r="E19" s="559"/>
      <c r="F19" s="559"/>
      <c r="G19" s="559"/>
      <c r="H19" s="559"/>
      <c r="I19" s="559"/>
      <c r="J19" s="559"/>
      <c r="K19" s="559"/>
      <c r="L19" s="559"/>
      <c r="M19" s="559"/>
      <c r="N19" s="559"/>
      <c r="O19" s="509"/>
      <c r="P19" s="172"/>
      <c r="Q19" s="172"/>
      <c r="R19" s="172"/>
      <c r="S19" s="172"/>
      <c r="T19" s="172"/>
      <c r="U19" s="172"/>
      <c r="V19" s="172"/>
      <c r="W19" s="172"/>
      <c r="X19" s="172"/>
      <c r="Y19" s="172"/>
      <c r="Z19" s="172"/>
      <c r="AA19" s="172"/>
      <c r="AB19" s="172"/>
    </row>
    <row r="20" spans="1:28" ht="27.75" customHeight="1">
      <c r="A20" s="419" t="s">
        <v>884</v>
      </c>
      <c r="B20" s="419"/>
      <c r="C20" s="420"/>
      <c r="D20" s="420"/>
      <c r="E20" s="420"/>
      <c r="F20" s="420"/>
      <c r="G20" s="420"/>
      <c r="H20" s="420"/>
      <c r="I20" s="420"/>
      <c r="J20" s="420"/>
      <c r="K20" s="420"/>
      <c r="L20" s="420"/>
      <c r="M20" s="420"/>
      <c r="N20" s="420"/>
    </row>
    <row r="21" spans="1:28" ht="15.6" customHeight="1">
      <c r="A21" s="101"/>
      <c r="B21" s="126"/>
      <c r="C21" s="124"/>
      <c r="D21" s="124"/>
      <c r="E21" s="124"/>
      <c r="F21" s="124"/>
      <c r="G21" s="124"/>
      <c r="H21" s="124"/>
      <c r="I21" s="124"/>
      <c r="J21" s="124"/>
      <c r="K21" s="124"/>
      <c r="L21" s="124"/>
      <c r="M21" s="124"/>
      <c r="N21" s="125"/>
    </row>
    <row r="22" spans="1:28" ht="15.6" customHeight="1">
      <c r="A22" s="142" t="s">
        <v>395</v>
      </c>
      <c r="C22" s="102"/>
      <c r="D22" s="102"/>
      <c r="E22" s="102"/>
      <c r="G22" s="102"/>
      <c r="N22" s="369" t="s">
        <v>255</v>
      </c>
    </row>
    <row r="23" spans="1:28" ht="15.6" customHeight="1">
      <c r="A23" s="101"/>
      <c r="C23" s="124"/>
      <c r="D23" s="124"/>
      <c r="E23" s="124"/>
      <c r="F23" s="124"/>
      <c r="G23" s="124"/>
      <c r="I23" s="315"/>
      <c r="J23" s="315"/>
      <c r="K23" s="315"/>
      <c r="L23" s="65"/>
      <c r="M23" s="65"/>
    </row>
    <row r="24" spans="1:28" ht="15.6" customHeight="1">
      <c r="A24" s="101"/>
      <c r="B24" s="103"/>
      <c r="C24" s="104"/>
      <c r="D24" s="104"/>
      <c r="E24" s="104"/>
      <c r="F24" s="104"/>
      <c r="G24" s="104"/>
      <c r="H24" s="107"/>
      <c r="I24" s="107"/>
      <c r="J24" s="107"/>
      <c r="K24" s="107"/>
      <c r="L24" s="107"/>
      <c r="M24" s="107"/>
      <c r="N24" s="108"/>
    </row>
    <row r="25" spans="1:28" ht="15.6" customHeight="1">
      <c r="A25" s="109"/>
      <c r="B25" s="110"/>
      <c r="C25" s="107"/>
      <c r="D25" s="107"/>
      <c r="E25" s="107"/>
      <c r="F25" s="107"/>
      <c r="G25" s="107"/>
    </row>
    <row r="26" spans="1:28" ht="15.6" customHeight="1">
      <c r="A26" s="109"/>
      <c r="B26" s="111"/>
      <c r="C26" s="107"/>
      <c r="D26" s="107"/>
      <c r="E26" s="107"/>
      <c r="F26" s="107"/>
      <c r="G26" s="107"/>
      <c r="H26" s="107"/>
      <c r="I26" s="107"/>
      <c r="J26" s="107"/>
      <c r="K26" s="107"/>
      <c r="L26" s="107"/>
      <c r="M26" s="107"/>
      <c r="N26" s="108"/>
    </row>
    <row r="27" spans="1:28" ht="15.6" customHeight="1">
      <c r="A27" s="109"/>
      <c r="B27" s="109"/>
      <c r="C27" s="107"/>
      <c r="D27" s="107"/>
      <c r="E27" s="107"/>
      <c r="F27" s="107"/>
      <c r="G27" s="107"/>
      <c r="H27" s="107"/>
      <c r="I27" s="107"/>
      <c r="J27" s="107"/>
      <c r="K27" s="107"/>
      <c r="L27" s="107"/>
      <c r="M27" s="107"/>
      <c r="N27" s="108"/>
    </row>
    <row r="28" spans="1:28" ht="15.6" customHeight="1">
      <c r="A28" s="109"/>
      <c r="B28" s="109"/>
      <c r="C28" s="107"/>
      <c r="D28" s="107"/>
      <c r="E28" s="107"/>
      <c r="F28" s="107"/>
      <c r="G28" s="107"/>
      <c r="H28" s="107"/>
      <c r="I28" s="107"/>
      <c r="J28" s="107"/>
      <c r="K28" s="107"/>
      <c r="L28" s="107"/>
      <c r="M28" s="107"/>
      <c r="N28" s="108"/>
    </row>
    <row r="29" spans="1:28" ht="15">
      <c r="A29" s="109"/>
      <c r="B29" s="110" t="s">
        <v>45</v>
      </c>
      <c r="C29" s="107"/>
      <c r="D29" s="107"/>
      <c r="E29" s="107"/>
      <c r="F29" s="107"/>
      <c r="G29" s="107"/>
      <c r="H29" s="107"/>
      <c r="I29" s="107"/>
      <c r="J29" s="107"/>
      <c r="K29" s="107"/>
      <c r="L29" s="107"/>
      <c r="M29" s="107"/>
      <c r="N29" s="108"/>
    </row>
    <row r="30" spans="1:28" ht="15.6" customHeight="1">
      <c r="A30" s="109"/>
      <c r="B30" s="139">
        <v>1000</v>
      </c>
      <c r="C30" s="107"/>
      <c r="D30" s="107"/>
      <c r="E30" s="107"/>
      <c r="F30" s="107"/>
      <c r="G30" s="107"/>
      <c r="H30" s="107"/>
      <c r="I30" s="107"/>
      <c r="J30" s="107"/>
      <c r="K30" s="107"/>
      <c r="L30" s="107"/>
      <c r="M30" s="107"/>
      <c r="N30" s="108"/>
    </row>
    <row r="31" spans="1:28" ht="15.6" customHeight="1">
      <c r="A31" s="109"/>
      <c r="B31" s="109"/>
      <c r="C31" s="107"/>
      <c r="D31" s="107"/>
      <c r="E31" s="107"/>
      <c r="F31" s="107"/>
      <c r="G31" s="107"/>
      <c r="H31" s="107"/>
      <c r="I31" s="107"/>
      <c r="J31" s="107"/>
      <c r="K31" s="107"/>
      <c r="L31" s="107"/>
      <c r="M31" s="107"/>
      <c r="N31" s="108"/>
    </row>
    <row r="32" spans="1:28" ht="51.75" customHeight="1">
      <c r="A32" s="109"/>
      <c r="B32" s="109"/>
      <c r="C32" s="55"/>
      <c r="D32" s="55"/>
      <c r="E32" s="55"/>
      <c r="F32" s="55"/>
      <c r="G32" s="55"/>
      <c r="H32" s="55"/>
      <c r="I32" s="55"/>
      <c r="J32" s="55"/>
      <c r="K32" s="55"/>
      <c r="L32" s="55"/>
      <c r="M32" s="55"/>
      <c r="N32" s="108"/>
    </row>
    <row r="33" spans="1:28" s="66" customFormat="1" ht="15.6" customHeight="1">
      <c r="A33" s="143"/>
      <c r="B33" s="143"/>
      <c r="C33" s="114">
        <v>2006</v>
      </c>
      <c r="D33" s="114">
        <v>2007</v>
      </c>
      <c r="E33" s="114">
        <v>2008</v>
      </c>
      <c r="F33" s="114">
        <v>2009</v>
      </c>
      <c r="G33" s="114">
        <v>2010</v>
      </c>
      <c r="H33" s="114">
        <v>2011</v>
      </c>
      <c r="I33" s="114">
        <v>2012</v>
      </c>
      <c r="J33" s="114">
        <v>2013</v>
      </c>
      <c r="K33" s="114">
        <v>2014</v>
      </c>
      <c r="L33" s="114">
        <v>2015</v>
      </c>
      <c r="M33" s="114">
        <v>2016</v>
      </c>
      <c r="N33" s="114">
        <v>2017</v>
      </c>
      <c r="O33" s="510"/>
      <c r="P33" s="406">
        <v>2006</v>
      </c>
      <c r="Q33" s="406">
        <v>2007</v>
      </c>
      <c r="R33" s="406">
        <v>2008</v>
      </c>
      <c r="S33" s="406">
        <v>2009</v>
      </c>
      <c r="T33" s="406">
        <v>2010</v>
      </c>
      <c r="U33" s="406">
        <v>2011</v>
      </c>
      <c r="V33" s="406">
        <v>2012</v>
      </c>
      <c r="W33" s="406">
        <v>2013</v>
      </c>
      <c r="X33" s="406">
        <v>2014</v>
      </c>
      <c r="Y33" s="406">
        <v>2015</v>
      </c>
      <c r="Z33" s="406">
        <v>2016</v>
      </c>
      <c r="AA33" s="406">
        <v>2017</v>
      </c>
      <c r="AB33" s="406"/>
    </row>
    <row r="34" spans="1:28" ht="15.6" customHeight="1">
      <c r="A34" s="115" t="str">
        <f>Districts_in_this_Locale!A7</f>
        <v>Locale 15</v>
      </c>
      <c r="B34" s="116"/>
      <c r="C34" s="117">
        <v>2.31</v>
      </c>
      <c r="D34" s="117">
        <v>2.1800000000000002</v>
      </c>
      <c r="E34" s="117">
        <v>1.87</v>
      </c>
      <c r="F34" s="117">
        <v>2.71</v>
      </c>
      <c r="G34" s="117">
        <v>3.15</v>
      </c>
      <c r="H34" s="117">
        <v>4.2300000000000004</v>
      </c>
      <c r="I34" s="117">
        <v>3.64</v>
      </c>
      <c r="J34" s="117">
        <v>4.04</v>
      </c>
      <c r="K34" s="117">
        <v>4.29</v>
      </c>
      <c r="L34" s="117">
        <v>4.62</v>
      </c>
      <c r="M34" s="117">
        <v>5.75</v>
      </c>
      <c r="N34" s="117">
        <v>6.97</v>
      </c>
      <c r="P34" s="407">
        <v>2.31</v>
      </c>
      <c r="Q34" s="407">
        <v>2.1800000000000002</v>
      </c>
      <c r="R34" s="407">
        <v>1.87</v>
      </c>
      <c r="S34" s="407">
        <v>2.71</v>
      </c>
      <c r="T34" s="407">
        <v>3.15</v>
      </c>
      <c r="U34" s="407">
        <v>4.2300000000000004</v>
      </c>
      <c r="V34" s="407">
        <v>3.64</v>
      </c>
      <c r="W34" s="407">
        <v>4.04</v>
      </c>
      <c r="X34" s="407">
        <v>4.29</v>
      </c>
      <c r="Y34" s="407">
        <v>4.62</v>
      </c>
      <c r="Z34" s="407">
        <v>5.75</v>
      </c>
      <c r="AA34" s="407">
        <v>6.97</v>
      </c>
    </row>
    <row r="35" spans="1:28" s="122" customFormat="1" ht="15.6" customHeight="1">
      <c r="A35" s="132"/>
      <c r="B35" s="110" t="s">
        <v>438</v>
      </c>
      <c r="C35" s="121">
        <v>1143</v>
      </c>
      <c r="D35" s="121">
        <v>1082</v>
      </c>
      <c r="E35" s="121">
        <v>972</v>
      </c>
      <c r="F35" s="121">
        <v>1400</v>
      </c>
      <c r="G35" s="121">
        <v>1682</v>
      </c>
      <c r="H35" s="121">
        <v>2275</v>
      </c>
      <c r="I35" s="121">
        <v>1931</v>
      </c>
      <c r="J35" s="121">
        <v>2237</v>
      </c>
      <c r="K35" s="121">
        <v>2341</v>
      </c>
      <c r="L35" s="121">
        <v>2520</v>
      </c>
      <c r="M35" s="121">
        <v>3266</v>
      </c>
      <c r="N35" s="121">
        <v>3895</v>
      </c>
      <c r="O35" s="509"/>
      <c r="P35" s="588">
        <v>1143</v>
      </c>
      <c r="Q35" s="588">
        <v>1082</v>
      </c>
      <c r="R35" s="172">
        <v>972</v>
      </c>
      <c r="S35" s="588">
        <v>1400</v>
      </c>
      <c r="T35" s="588">
        <v>1682</v>
      </c>
      <c r="U35" s="588">
        <v>2275</v>
      </c>
      <c r="V35" s="588">
        <v>1931</v>
      </c>
      <c r="W35" s="588">
        <v>2237</v>
      </c>
      <c r="X35" s="588">
        <v>2341</v>
      </c>
      <c r="Y35" s="588">
        <v>2520</v>
      </c>
      <c r="Z35" s="588">
        <v>3266</v>
      </c>
      <c r="AA35" s="588">
        <v>3895</v>
      </c>
      <c r="AB35" s="172"/>
    </row>
    <row r="36" spans="1:28" s="122" customFormat="1" ht="15.6" customHeight="1">
      <c r="A36" s="132"/>
      <c r="B36" s="110" t="s">
        <v>396</v>
      </c>
      <c r="C36" s="121">
        <v>495055</v>
      </c>
      <c r="D36" s="121">
        <v>497148</v>
      </c>
      <c r="E36" s="121">
        <v>519705</v>
      </c>
      <c r="F36" s="121">
        <v>517338</v>
      </c>
      <c r="G36" s="121">
        <v>534232</v>
      </c>
      <c r="H36" s="121">
        <v>537414</v>
      </c>
      <c r="I36" s="121">
        <v>530400</v>
      </c>
      <c r="J36" s="121">
        <v>554119</v>
      </c>
      <c r="K36" s="121">
        <v>545519</v>
      </c>
      <c r="L36" s="121">
        <v>545312</v>
      </c>
      <c r="M36" s="121">
        <v>567794</v>
      </c>
      <c r="N36" s="121">
        <v>558916</v>
      </c>
      <c r="O36" s="509"/>
      <c r="P36" s="588">
        <v>495055</v>
      </c>
      <c r="Q36" s="588">
        <v>497148</v>
      </c>
      <c r="R36" s="588">
        <v>519705</v>
      </c>
      <c r="S36" s="588">
        <v>517338</v>
      </c>
      <c r="T36" s="588">
        <v>534232</v>
      </c>
      <c r="U36" s="588">
        <v>537414</v>
      </c>
      <c r="V36" s="588">
        <v>530400</v>
      </c>
      <c r="W36" s="588">
        <v>554119</v>
      </c>
      <c r="X36" s="588">
        <v>545519</v>
      </c>
      <c r="Y36" s="588">
        <v>545312</v>
      </c>
      <c r="Z36" s="588">
        <v>567794</v>
      </c>
      <c r="AA36" s="588">
        <v>558916</v>
      </c>
      <c r="AB36" s="172"/>
    </row>
    <row r="37" spans="1:28" s="122" customFormat="1" ht="15.6" customHeight="1">
      <c r="A37" s="132"/>
      <c r="B37" s="110"/>
      <c r="C37" s="144"/>
      <c r="D37" s="144"/>
      <c r="E37" s="144"/>
      <c r="F37" s="144"/>
      <c r="G37" s="144"/>
      <c r="H37" s="144"/>
      <c r="I37" s="144"/>
      <c r="J37" s="144"/>
      <c r="K37" s="144"/>
      <c r="L37" s="144"/>
      <c r="M37" s="144"/>
      <c r="N37" s="144"/>
      <c r="O37" s="509"/>
      <c r="P37" s="172"/>
      <c r="Q37" s="172"/>
      <c r="R37" s="172"/>
      <c r="S37" s="172"/>
      <c r="T37" s="172"/>
      <c r="U37" s="172"/>
      <c r="V37" s="172"/>
      <c r="W37" s="172"/>
      <c r="X37" s="172"/>
      <c r="Y37" s="172"/>
      <c r="Z37" s="172"/>
      <c r="AA37" s="172"/>
      <c r="AB37" s="172"/>
    </row>
    <row r="38" spans="1:28">
      <c r="A38" s="145"/>
      <c r="C38" s="71"/>
      <c r="D38" s="71"/>
      <c r="E38" s="71"/>
      <c r="F38" s="71"/>
      <c r="G38" s="71"/>
      <c r="H38" s="71"/>
      <c r="I38" s="71"/>
      <c r="J38" s="71"/>
      <c r="K38" s="71"/>
      <c r="L38" s="71"/>
      <c r="M38" s="71"/>
      <c r="N38" s="134"/>
    </row>
    <row r="39" spans="1:28" ht="93" customHeight="1">
      <c r="A39" s="559" t="s">
        <v>783</v>
      </c>
      <c r="B39" s="559"/>
      <c r="C39" s="559"/>
      <c r="D39" s="559"/>
      <c r="E39" s="559"/>
      <c r="F39" s="559"/>
      <c r="G39" s="559"/>
      <c r="H39" s="559"/>
      <c r="I39" s="559"/>
      <c r="J39" s="559"/>
      <c r="K39" s="559"/>
      <c r="L39" s="559"/>
      <c r="M39" s="559"/>
      <c r="N39" s="559"/>
    </row>
    <row r="40" spans="1:28" ht="29.25" customHeight="1">
      <c r="A40" s="559" t="s">
        <v>784</v>
      </c>
      <c r="B40" s="559"/>
      <c r="C40" s="559"/>
      <c r="D40" s="559"/>
      <c r="E40" s="559"/>
      <c r="F40" s="559"/>
      <c r="G40" s="559"/>
      <c r="H40" s="559"/>
      <c r="I40" s="559"/>
      <c r="J40" s="559"/>
      <c r="K40" s="559"/>
      <c r="L40" s="559"/>
      <c r="M40" s="559"/>
      <c r="N40" s="559"/>
    </row>
    <row r="41" spans="1:28">
      <c r="A41" s="71"/>
      <c r="C41" s="71"/>
      <c r="D41" s="71"/>
      <c r="E41" s="71"/>
      <c r="F41" s="71"/>
      <c r="G41" s="71"/>
      <c r="H41" s="71"/>
      <c r="I41" s="71"/>
      <c r="J41" s="71"/>
      <c r="K41" s="71"/>
      <c r="L41" s="71"/>
      <c r="M41" s="71"/>
      <c r="N41" s="134"/>
    </row>
    <row r="42" spans="1:28" s="312" customFormat="1" ht="15.6" customHeight="1">
      <c r="A42" s="101" t="s">
        <v>885</v>
      </c>
      <c r="B42" s="101"/>
      <c r="C42" s="101"/>
      <c r="D42" s="101"/>
      <c r="E42" s="101"/>
      <c r="F42" s="101"/>
      <c r="G42" s="101"/>
      <c r="H42" s="101"/>
      <c r="I42" s="101"/>
      <c r="J42" s="101"/>
      <c r="K42" s="101"/>
      <c r="L42" s="101"/>
      <c r="M42" s="101"/>
      <c r="N42" s="18"/>
      <c r="O42" s="511"/>
      <c r="P42" s="513"/>
      <c r="Q42" s="513"/>
      <c r="R42" s="513"/>
      <c r="S42" s="513"/>
      <c r="T42" s="513"/>
      <c r="U42" s="513"/>
      <c r="V42" s="513"/>
      <c r="W42" s="513"/>
      <c r="X42" s="513"/>
      <c r="Y42" s="513"/>
      <c r="Z42" s="513"/>
      <c r="AA42" s="513"/>
      <c r="AB42" s="513"/>
    </row>
    <row r="43" spans="1:28" s="312" customFormat="1" ht="15.6" customHeight="1">
      <c r="A43" s="101"/>
      <c r="B43" s="101"/>
      <c r="C43" s="101"/>
      <c r="D43" s="101"/>
      <c r="E43" s="101"/>
      <c r="F43" s="101"/>
      <c r="G43" s="101"/>
      <c r="H43" s="101"/>
      <c r="I43" s="101"/>
      <c r="J43" s="101"/>
      <c r="K43" s="101"/>
      <c r="L43" s="101"/>
      <c r="M43" s="101"/>
      <c r="N43" s="18"/>
      <c r="O43" s="511"/>
      <c r="P43" s="513"/>
      <c r="Q43" s="513"/>
      <c r="R43" s="513"/>
      <c r="S43" s="513"/>
      <c r="T43" s="513"/>
      <c r="U43" s="513"/>
      <c r="V43" s="513"/>
      <c r="W43" s="513"/>
      <c r="X43" s="513"/>
      <c r="Y43" s="513"/>
      <c r="Z43" s="513"/>
      <c r="AA43" s="513"/>
      <c r="AB43" s="513"/>
    </row>
    <row r="44" spans="1:28" s="312" customFormat="1" ht="15.6" customHeight="1">
      <c r="A44" s="501" t="s">
        <v>840</v>
      </c>
      <c r="B44" s="101"/>
      <c r="C44" s="102"/>
      <c r="D44" s="102"/>
      <c r="E44" s="102"/>
      <c r="F44" s="1"/>
      <c r="G44" s="102"/>
      <c r="H44" s="1"/>
      <c r="I44" s="1"/>
      <c r="J44" s="1"/>
      <c r="K44" s="1"/>
      <c r="L44" s="1"/>
      <c r="M44" s="1"/>
      <c r="N44" s="369" t="s">
        <v>255</v>
      </c>
      <c r="O44" s="511"/>
      <c r="P44" s="513"/>
      <c r="Q44" s="513"/>
      <c r="R44" s="513"/>
      <c r="S44" s="513"/>
      <c r="T44" s="513"/>
      <c r="U44" s="513"/>
      <c r="V44" s="513"/>
      <c r="W44" s="513"/>
      <c r="X44" s="513"/>
      <c r="Y44" s="513"/>
      <c r="Z44" s="513"/>
      <c r="AA44" s="513"/>
      <c r="AB44" s="513"/>
    </row>
    <row r="45" spans="1:28" s="312" customFormat="1" ht="15.6" customHeight="1">
      <c r="A45" s="502" t="s">
        <v>841</v>
      </c>
      <c r="B45" s="101"/>
      <c r="C45" s="124"/>
      <c r="D45" s="124"/>
      <c r="E45" s="124"/>
      <c r="F45" s="124"/>
      <c r="G45" s="124"/>
      <c r="H45" s="1"/>
      <c r="I45" s="493"/>
      <c r="J45" s="493"/>
      <c r="K45" s="493"/>
      <c r="N45" s="18"/>
      <c r="O45" s="511"/>
      <c r="P45" s="513"/>
      <c r="Q45" s="513"/>
      <c r="R45" s="513"/>
      <c r="S45" s="513"/>
      <c r="T45" s="513"/>
      <c r="U45" s="513"/>
      <c r="V45" s="513"/>
      <c r="W45" s="513"/>
      <c r="X45" s="513"/>
      <c r="Y45" s="513"/>
      <c r="Z45" s="513"/>
      <c r="AA45" s="513"/>
      <c r="AB45" s="513"/>
    </row>
    <row r="46" spans="1:28" s="312" customFormat="1" ht="15.6" customHeight="1">
      <c r="A46" s="101"/>
      <c r="B46" s="103"/>
      <c r="C46" s="104"/>
      <c r="D46" s="104"/>
      <c r="E46" s="104"/>
      <c r="F46" s="104"/>
      <c r="G46" s="104"/>
      <c r="H46" s="107"/>
      <c r="I46" s="107"/>
      <c r="J46" s="107"/>
      <c r="K46" s="107"/>
      <c r="L46" s="107"/>
      <c r="M46" s="107"/>
      <c r="N46" s="108"/>
      <c r="O46" s="511"/>
      <c r="P46" s="513"/>
      <c r="Q46" s="513"/>
      <c r="R46" s="513"/>
      <c r="S46" s="513"/>
      <c r="T46" s="513"/>
      <c r="U46" s="513"/>
      <c r="V46" s="513"/>
      <c r="W46" s="513"/>
      <c r="X46" s="513"/>
      <c r="Y46" s="513"/>
      <c r="Z46" s="513"/>
      <c r="AA46" s="513"/>
      <c r="AB46" s="513"/>
    </row>
    <row r="47" spans="1:28" s="312" customFormat="1" ht="15.6" customHeight="1">
      <c r="A47" s="109"/>
      <c r="B47" s="110"/>
      <c r="C47" s="107"/>
      <c r="D47" s="107"/>
      <c r="E47" s="107"/>
      <c r="F47" s="107"/>
      <c r="G47" s="107"/>
      <c r="H47" s="1"/>
      <c r="I47" s="1"/>
      <c r="J47" s="1"/>
      <c r="K47" s="1"/>
      <c r="L47" s="1"/>
      <c r="M47" s="1"/>
      <c r="N47" s="18"/>
      <c r="O47" s="511"/>
      <c r="P47" s="513"/>
      <c r="Q47" s="513"/>
      <c r="R47" s="513"/>
      <c r="S47" s="513"/>
      <c r="T47" s="513"/>
      <c r="U47" s="513"/>
      <c r="V47" s="513"/>
      <c r="W47" s="513"/>
      <c r="X47" s="513"/>
      <c r="Y47" s="513"/>
      <c r="Z47" s="513"/>
      <c r="AA47" s="513"/>
      <c r="AB47" s="513"/>
    </row>
    <row r="48" spans="1:28" ht="15.6" customHeight="1">
      <c r="A48" s="109"/>
      <c r="B48" s="111"/>
      <c r="C48" s="107"/>
      <c r="D48" s="107"/>
      <c r="E48" s="107"/>
      <c r="F48" s="107"/>
      <c r="G48" s="107"/>
      <c r="H48" s="107"/>
      <c r="I48" s="107"/>
      <c r="J48" s="107"/>
      <c r="K48" s="107"/>
      <c r="L48" s="107"/>
      <c r="M48" s="107"/>
      <c r="N48" s="108"/>
    </row>
    <row r="49" spans="1:27" ht="15.6" customHeight="1">
      <c r="A49" s="109"/>
      <c r="B49" s="109"/>
      <c r="C49" s="107"/>
      <c r="D49" s="107"/>
      <c r="E49" s="107"/>
      <c r="F49" s="107"/>
      <c r="G49" s="107"/>
      <c r="H49" s="107"/>
      <c r="I49" s="107"/>
      <c r="J49" s="107"/>
      <c r="K49" s="107"/>
      <c r="L49" s="107"/>
      <c r="M49" s="107"/>
      <c r="N49" s="108"/>
    </row>
    <row r="50" spans="1:27" ht="15">
      <c r="A50" s="109"/>
      <c r="B50" s="109"/>
      <c r="C50" s="107"/>
      <c r="D50" s="107"/>
      <c r="E50" s="107"/>
      <c r="F50" s="107"/>
      <c r="G50" s="107"/>
      <c r="H50" s="107"/>
      <c r="I50" s="107"/>
      <c r="J50" s="107"/>
      <c r="K50" s="107"/>
      <c r="L50" s="107"/>
      <c r="M50" s="107"/>
      <c r="N50" s="108"/>
    </row>
    <row r="51" spans="1:27" ht="15">
      <c r="A51" s="109"/>
      <c r="B51" s="110" t="s">
        <v>45</v>
      </c>
      <c r="C51" s="107"/>
      <c r="D51" s="107"/>
      <c r="E51" s="107"/>
      <c r="F51" s="107"/>
      <c r="G51" s="107"/>
      <c r="H51" s="107"/>
      <c r="I51" s="107"/>
      <c r="J51" s="107"/>
      <c r="K51" s="107"/>
      <c r="L51" s="107"/>
      <c r="M51" s="107"/>
      <c r="N51" s="108"/>
    </row>
    <row r="52" spans="1:27" ht="15">
      <c r="A52" s="109"/>
      <c r="B52" s="139">
        <v>100</v>
      </c>
      <c r="C52" s="107"/>
      <c r="D52" s="107"/>
      <c r="E52" s="107"/>
      <c r="F52" s="107"/>
      <c r="G52" s="107"/>
      <c r="H52" s="107"/>
      <c r="I52" s="107"/>
      <c r="J52" s="107"/>
      <c r="K52" s="107"/>
      <c r="L52" s="107"/>
      <c r="M52" s="107"/>
      <c r="N52" s="108"/>
    </row>
    <row r="53" spans="1:27" ht="15">
      <c r="A53" s="109"/>
      <c r="B53" s="109"/>
      <c r="C53" s="107"/>
      <c r="D53" s="107"/>
      <c r="E53" s="107"/>
      <c r="F53" s="107"/>
      <c r="G53" s="107"/>
      <c r="H53" s="107"/>
      <c r="I53" s="107"/>
      <c r="J53" s="107"/>
      <c r="K53" s="107"/>
      <c r="L53" s="107"/>
      <c r="M53" s="107"/>
      <c r="N53" s="108"/>
    </row>
    <row r="54" spans="1:27" ht="15">
      <c r="A54" s="109"/>
      <c r="B54" s="109"/>
      <c r="C54" s="55"/>
      <c r="D54" s="55"/>
      <c r="E54" s="55"/>
      <c r="F54" s="55"/>
      <c r="G54" s="55"/>
      <c r="H54" s="55"/>
      <c r="I54" s="55"/>
      <c r="J54" s="55"/>
      <c r="K54" s="55"/>
      <c r="L54" s="55"/>
      <c r="M54" s="55"/>
      <c r="N54" s="108"/>
    </row>
    <row r="55" spans="1:27" ht="15">
      <c r="A55" s="143"/>
      <c r="B55" s="14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7">
      <c r="A56" s="115" t="str">
        <f>Districts_in_this_Locale!A7</f>
        <v>Locale 15</v>
      </c>
      <c r="B56" s="116"/>
      <c r="C56" s="117" t="s">
        <v>37</v>
      </c>
      <c r="D56" s="117" t="s">
        <v>37</v>
      </c>
      <c r="E56" s="117" t="s">
        <v>37</v>
      </c>
      <c r="F56" s="117" t="s">
        <v>37</v>
      </c>
      <c r="G56" s="117" t="s">
        <v>37</v>
      </c>
      <c r="H56" s="117" t="s">
        <v>37</v>
      </c>
      <c r="I56" s="117" t="s">
        <v>37</v>
      </c>
      <c r="J56" s="117">
        <v>88.3</v>
      </c>
      <c r="K56" s="117">
        <v>87.72</v>
      </c>
      <c r="L56" s="117">
        <v>84.55</v>
      </c>
      <c r="M56" s="117">
        <v>83.3</v>
      </c>
      <c r="N56" s="117">
        <v>84.26</v>
      </c>
      <c r="W56" s="181">
        <v>88.3</v>
      </c>
      <c r="X56" s="181">
        <v>87.72</v>
      </c>
      <c r="Y56" s="181">
        <v>84.55</v>
      </c>
      <c r="Z56" s="181">
        <v>83.3</v>
      </c>
      <c r="AA56" s="181">
        <v>84.26</v>
      </c>
    </row>
    <row r="57" spans="1:27">
      <c r="A57" s="132"/>
      <c r="B57" s="110" t="s">
        <v>838</v>
      </c>
      <c r="C57" s="121" t="s">
        <v>37</v>
      </c>
      <c r="D57" s="121" t="s">
        <v>37</v>
      </c>
      <c r="E57" s="121" t="s">
        <v>37</v>
      </c>
      <c r="F57" s="121" t="s">
        <v>37</v>
      </c>
      <c r="G57" s="121" t="s">
        <v>37</v>
      </c>
      <c r="H57" s="121" t="s">
        <v>37</v>
      </c>
      <c r="I57" s="121" t="s">
        <v>37</v>
      </c>
      <c r="J57" s="121">
        <v>2830</v>
      </c>
      <c r="K57" s="121">
        <v>2830</v>
      </c>
      <c r="L57" s="121">
        <v>2796</v>
      </c>
      <c r="M57" s="121">
        <v>2838</v>
      </c>
      <c r="N57" s="121">
        <v>2885</v>
      </c>
      <c r="W57" s="276">
        <v>2830</v>
      </c>
      <c r="X57" s="276">
        <v>2830</v>
      </c>
      <c r="Y57" s="276">
        <v>2796</v>
      </c>
      <c r="Z57" s="276">
        <v>2838</v>
      </c>
      <c r="AA57" s="276">
        <v>2885</v>
      </c>
    </row>
    <row r="58" spans="1:27">
      <c r="A58" s="132"/>
      <c r="B58" s="110" t="s">
        <v>839</v>
      </c>
      <c r="C58" s="121" t="s">
        <v>37</v>
      </c>
      <c r="D58" s="121" t="s">
        <v>37</v>
      </c>
      <c r="E58" s="121" t="s">
        <v>37</v>
      </c>
      <c r="F58" s="121" t="s">
        <v>37</v>
      </c>
      <c r="G58" s="121" t="s">
        <v>37</v>
      </c>
      <c r="H58" s="121" t="s">
        <v>37</v>
      </c>
      <c r="I58" s="121" t="s">
        <v>37</v>
      </c>
      <c r="J58" s="121">
        <v>3205</v>
      </c>
      <c r="K58" s="121">
        <v>3226</v>
      </c>
      <c r="L58" s="121">
        <v>3307</v>
      </c>
      <c r="M58" s="121">
        <v>3407</v>
      </c>
      <c r="N58" s="121">
        <v>3424</v>
      </c>
      <c r="W58" s="276">
        <v>3205</v>
      </c>
      <c r="X58" s="276">
        <v>3226</v>
      </c>
      <c r="Y58" s="276">
        <v>3307</v>
      </c>
      <c r="Z58" s="276">
        <v>3407</v>
      </c>
      <c r="AA58" s="276">
        <v>3424</v>
      </c>
    </row>
    <row r="59" spans="1:27">
      <c r="C59" s="135"/>
      <c r="D59" s="135"/>
      <c r="E59" s="135"/>
      <c r="F59" s="135"/>
      <c r="G59" s="135"/>
      <c r="H59" s="135"/>
      <c r="I59" s="135"/>
      <c r="J59" s="135"/>
      <c r="K59" s="135"/>
      <c r="L59" s="135"/>
      <c r="M59" s="135"/>
      <c r="N59" s="136"/>
    </row>
    <row r="60" spans="1:27" ht="25.5" customHeight="1">
      <c r="A60" s="531" t="s">
        <v>866</v>
      </c>
      <c r="B60" s="531"/>
      <c r="C60" s="531"/>
      <c r="D60" s="531"/>
      <c r="E60" s="531"/>
      <c r="F60" s="531"/>
      <c r="G60" s="531"/>
      <c r="H60" s="531"/>
      <c r="I60" s="531"/>
      <c r="J60" s="531"/>
      <c r="K60" s="531"/>
      <c r="L60" s="531"/>
      <c r="M60" s="531"/>
      <c r="N60" s="531"/>
    </row>
    <row r="61" spans="1:27" ht="25.5" customHeight="1">
      <c r="A61" s="531"/>
      <c r="B61" s="531"/>
      <c r="C61" s="531"/>
      <c r="D61" s="531"/>
      <c r="E61" s="531"/>
      <c r="F61" s="531"/>
      <c r="G61" s="531"/>
      <c r="H61" s="531"/>
      <c r="I61" s="531"/>
      <c r="J61" s="531"/>
      <c r="K61" s="531"/>
      <c r="L61" s="531"/>
      <c r="M61" s="531"/>
      <c r="N61" s="531"/>
    </row>
    <row r="62" spans="1:27" ht="25.5" customHeight="1">
      <c r="A62" s="531"/>
      <c r="B62" s="531"/>
      <c r="C62" s="531"/>
      <c r="D62" s="531"/>
      <c r="E62" s="531"/>
      <c r="F62" s="531"/>
      <c r="G62" s="531"/>
      <c r="H62" s="531"/>
      <c r="I62" s="531"/>
      <c r="J62" s="531"/>
      <c r="K62" s="531"/>
      <c r="L62" s="531"/>
      <c r="M62" s="531"/>
      <c r="N62" s="531"/>
    </row>
    <row r="63" spans="1:27" ht="25.5" customHeight="1">
      <c r="A63" s="531"/>
      <c r="B63" s="531"/>
      <c r="C63" s="531"/>
      <c r="D63" s="531"/>
      <c r="E63" s="531"/>
      <c r="F63" s="531"/>
      <c r="G63" s="531"/>
      <c r="H63" s="531"/>
      <c r="I63" s="531"/>
      <c r="J63" s="531"/>
      <c r="K63" s="531"/>
      <c r="L63" s="531"/>
      <c r="M63" s="531"/>
      <c r="N63" s="531"/>
    </row>
    <row r="64" spans="1:27">
      <c r="A64" s="414" t="s">
        <v>886</v>
      </c>
      <c r="B64" s="414"/>
      <c r="C64" s="414"/>
      <c r="D64" s="414"/>
      <c r="E64" s="414"/>
      <c r="F64" s="414"/>
      <c r="G64" s="414"/>
      <c r="H64" s="414"/>
      <c r="I64" s="414"/>
      <c r="J64" s="414"/>
      <c r="K64" s="414"/>
      <c r="L64" s="414"/>
      <c r="M64" s="414"/>
      <c r="N64" s="414"/>
    </row>
    <row r="65" spans="1:14">
      <c r="A65" s="414"/>
      <c r="B65" s="414"/>
      <c r="C65" s="414"/>
      <c r="D65" s="414"/>
      <c r="E65" s="414"/>
      <c r="F65" s="414"/>
      <c r="G65" s="414"/>
      <c r="H65" s="414"/>
      <c r="I65" s="414"/>
      <c r="J65" s="414"/>
      <c r="K65" s="414"/>
      <c r="L65" s="414"/>
      <c r="M65" s="414"/>
      <c r="N65" s="414"/>
    </row>
    <row r="66" spans="1:14">
      <c r="A66" s="512" t="s">
        <v>842</v>
      </c>
      <c r="C66" s="312"/>
      <c r="D66" s="312"/>
      <c r="E66" s="312"/>
      <c r="F66" s="312"/>
      <c r="G66" s="312"/>
      <c r="H66" s="312"/>
      <c r="I66" s="312"/>
      <c r="J66" s="312"/>
      <c r="K66" s="312"/>
      <c r="L66" s="312"/>
      <c r="M66" s="312"/>
    </row>
    <row r="67" spans="1:14">
      <c r="A67" s="312"/>
      <c r="C67" s="312"/>
      <c r="D67" s="312"/>
      <c r="E67" s="312"/>
      <c r="F67" s="312"/>
      <c r="G67" s="312"/>
      <c r="H67" s="312"/>
      <c r="I67" s="312"/>
      <c r="J67" s="312"/>
      <c r="K67" s="312"/>
      <c r="L67" s="312"/>
      <c r="M67" s="312"/>
    </row>
    <row r="68" spans="1:14">
      <c r="A68" s="312"/>
      <c r="C68" s="312"/>
      <c r="D68" s="312"/>
      <c r="E68" s="312"/>
      <c r="F68" s="312"/>
      <c r="G68" s="312"/>
      <c r="H68" s="312"/>
      <c r="I68" s="312"/>
      <c r="J68" s="312"/>
      <c r="K68" s="312"/>
      <c r="L68" s="312"/>
      <c r="M68" s="312"/>
    </row>
    <row r="69" spans="1:14">
      <c r="A69" s="312"/>
      <c r="C69" s="312"/>
      <c r="D69" s="312"/>
      <c r="E69" s="312"/>
      <c r="F69" s="312"/>
      <c r="G69" s="312"/>
      <c r="H69" s="312"/>
      <c r="I69" s="312"/>
      <c r="J69" s="312"/>
      <c r="K69" s="312"/>
      <c r="L69" s="312"/>
      <c r="M69" s="312"/>
    </row>
    <row r="70" spans="1:14">
      <c r="A70" s="312"/>
      <c r="C70" s="312"/>
      <c r="D70" s="312"/>
      <c r="E70" s="312"/>
      <c r="F70" s="312"/>
      <c r="G70" s="312"/>
      <c r="H70" s="312"/>
      <c r="I70" s="312"/>
      <c r="J70" s="312"/>
      <c r="K70" s="312"/>
      <c r="L70" s="312"/>
      <c r="M70" s="312"/>
    </row>
    <row r="71" spans="1:14">
      <c r="A71" s="312"/>
      <c r="C71" s="312"/>
      <c r="D71" s="312"/>
      <c r="E71" s="312"/>
      <c r="F71" s="312"/>
      <c r="G71" s="312"/>
      <c r="H71" s="312"/>
      <c r="I71" s="312"/>
      <c r="J71" s="312"/>
      <c r="K71" s="312"/>
      <c r="L71" s="312"/>
      <c r="M71" s="312"/>
    </row>
    <row r="72" spans="1:14">
      <c r="A72" s="312"/>
      <c r="C72" s="312"/>
      <c r="D72" s="312"/>
      <c r="E72" s="312"/>
      <c r="F72" s="312"/>
      <c r="G72" s="312"/>
      <c r="H72" s="312"/>
      <c r="I72" s="312"/>
      <c r="J72" s="312"/>
      <c r="K72" s="312"/>
      <c r="L72" s="312"/>
      <c r="M72" s="312"/>
    </row>
    <row r="73" spans="1:14">
      <c r="A73" s="312"/>
      <c r="C73" s="312"/>
      <c r="D73" s="312"/>
      <c r="E73" s="312"/>
      <c r="F73" s="312"/>
      <c r="G73" s="312"/>
      <c r="H73" s="312"/>
      <c r="I73" s="312"/>
      <c r="J73" s="312"/>
      <c r="K73" s="312"/>
      <c r="L73" s="312"/>
      <c r="M73" s="312"/>
    </row>
    <row r="74" spans="1:14">
      <c r="A74" s="312"/>
      <c r="C74" s="312"/>
      <c r="D74" s="312"/>
      <c r="E74" s="312"/>
      <c r="F74" s="312"/>
      <c r="G74" s="312"/>
      <c r="H74" s="312"/>
      <c r="I74" s="312"/>
      <c r="J74" s="312"/>
      <c r="K74" s="312"/>
      <c r="L74" s="312"/>
      <c r="M74" s="312"/>
    </row>
    <row r="75" spans="1:14">
      <c r="A75" s="312"/>
      <c r="C75" s="312"/>
      <c r="D75" s="312"/>
      <c r="E75" s="312"/>
      <c r="F75" s="312"/>
      <c r="G75" s="312"/>
      <c r="H75" s="312"/>
      <c r="I75" s="312"/>
      <c r="J75" s="312"/>
      <c r="K75" s="312"/>
      <c r="L75" s="312"/>
      <c r="M75" s="312"/>
    </row>
    <row r="76" spans="1:14">
      <c r="A76" s="312"/>
      <c r="C76" s="312"/>
      <c r="D76" s="312"/>
      <c r="E76" s="312"/>
      <c r="F76" s="312"/>
      <c r="G76" s="312"/>
      <c r="H76" s="312"/>
      <c r="I76" s="312"/>
      <c r="J76" s="312"/>
      <c r="K76" s="312"/>
      <c r="L76" s="312"/>
      <c r="M76" s="312"/>
    </row>
    <row r="77" spans="1:14">
      <c r="A77" s="312"/>
      <c r="C77" s="312"/>
      <c r="D77" s="312"/>
      <c r="E77" s="312"/>
      <c r="F77" s="312"/>
      <c r="G77" s="312"/>
      <c r="H77" s="312"/>
      <c r="I77" s="312"/>
      <c r="J77" s="312"/>
      <c r="K77" s="312"/>
      <c r="L77" s="312"/>
      <c r="M77" s="312"/>
    </row>
    <row r="78" spans="1:14">
      <c r="A78" s="312"/>
      <c r="C78" s="312"/>
      <c r="D78" s="312"/>
      <c r="E78" s="312"/>
      <c r="F78" s="312"/>
      <c r="G78" s="312"/>
      <c r="H78" s="312"/>
      <c r="I78" s="312"/>
      <c r="J78" s="312"/>
      <c r="K78" s="312"/>
      <c r="L78" s="312"/>
      <c r="M78" s="312"/>
    </row>
    <row r="79" spans="1:14">
      <c r="A79" s="312"/>
      <c r="C79" s="312"/>
      <c r="D79" s="312"/>
      <c r="E79" s="312"/>
      <c r="F79" s="312"/>
      <c r="G79" s="312"/>
      <c r="H79" s="312"/>
      <c r="I79" s="312"/>
      <c r="J79" s="312"/>
      <c r="K79" s="312"/>
      <c r="L79" s="312"/>
      <c r="M79" s="312"/>
    </row>
    <row r="80" spans="1:14">
      <c r="A80" s="312"/>
      <c r="C80" s="312"/>
      <c r="D80" s="312"/>
      <c r="E80" s="312"/>
      <c r="F80" s="312"/>
      <c r="G80" s="312"/>
      <c r="H80" s="312"/>
      <c r="I80" s="312"/>
      <c r="J80" s="312"/>
      <c r="K80" s="312"/>
      <c r="L80" s="312"/>
      <c r="M80" s="312"/>
    </row>
    <row r="81" spans="1:14">
      <c r="A81" s="312"/>
      <c r="C81" s="312"/>
      <c r="D81" s="312"/>
      <c r="E81" s="312"/>
      <c r="F81" s="312"/>
      <c r="G81" s="312"/>
      <c r="H81" s="312"/>
      <c r="I81" s="312"/>
      <c r="J81" s="312"/>
      <c r="K81" s="312"/>
      <c r="L81" s="312"/>
      <c r="M81" s="312"/>
    </row>
    <row r="82" spans="1:14">
      <c r="A82" s="312"/>
      <c r="C82" s="312"/>
      <c r="D82" s="312"/>
      <c r="E82" s="312"/>
      <c r="F82" s="312"/>
      <c r="G82" s="312"/>
      <c r="H82" s="312"/>
      <c r="I82" s="312"/>
      <c r="J82" s="312"/>
      <c r="K82" s="312"/>
      <c r="L82" s="312"/>
      <c r="M82" s="312"/>
    </row>
    <row r="83" spans="1:14">
      <c r="A83" s="312"/>
      <c r="C83" s="312"/>
      <c r="D83" s="312"/>
      <c r="E83" s="312"/>
      <c r="F83" s="312"/>
      <c r="G83" s="312"/>
      <c r="H83" s="312"/>
      <c r="I83" s="312"/>
      <c r="J83" s="312"/>
      <c r="K83" s="312"/>
      <c r="L83" s="312"/>
      <c r="M83" s="312"/>
    </row>
    <row r="89" spans="1:14">
      <c r="C89" s="135"/>
      <c r="D89" s="135"/>
      <c r="E89" s="135"/>
      <c r="F89" s="135"/>
      <c r="G89" s="135"/>
      <c r="H89" s="146"/>
      <c r="I89" s="146"/>
      <c r="J89" s="146"/>
      <c r="K89" s="146"/>
      <c r="L89" s="146"/>
      <c r="M89" s="146"/>
      <c r="N89" s="136"/>
    </row>
    <row r="90" spans="1:14">
      <c r="C90" s="135"/>
      <c r="D90" s="135"/>
      <c r="E90" s="135"/>
      <c r="F90" s="135"/>
      <c r="G90" s="135"/>
      <c r="H90" s="135"/>
      <c r="I90" s="135"/>
      <c r="J90" s="135"/>
      <c r="K90" s="135"/>
      <c r="L90" s="135"/>
      <c r="M90" s="135"/>
      <c r="N90" s="136"/>
    </row>
    <row r="111" spans="8:13">
      <c r="H111" s="65"/>
      <c r="I111" s="65"/>
      <c r="J111" s="65"/>
      <c r="K111" s="65"/>
      <c r="L111" s="65"/>
      <c r="M111" s="65"/>
    </row>
    <row r="124" spans="3:14">
      <c r="C124" s="135"/>
      <c r="D124" s="135"/>
      <c r="E124" s="135"/>
      <c r="F124" s="135"/>
      <c r="G124" s="135"/>
      <c r="H124" s="135"/>
      <c r="I124" s="135"/>
      <c r="J124" s="135"/>
      <c r="K124" s="135"/>
      <c r="L124" s="135"/>
      <c r="M124" s="135"/>
      <c r="N124" s="136"/>
    </row>
    <row r="125" spans="3:14">
      <c r="C125" s="135"/>
      <c r="D125" s="135"/>
      <c r="E125" s="135"/>
      <c r="F125" s="135"/>
      <c r="G125" s="135"/>
      <c r="H125" s="135"/>
      <c r="I125" s="135"/>
      <c r="J125" s="135"/>
      <c r="K125" s="135"/>
      <c r="L125" s="135"/>
      <c r="M125" s="135"/>
      <c r="N125" s="136"/>
    </row>
  </sheetData>
  <mergeCells count="5">
    <mergeCell ref="A39:N39"/>
    <mergeCell ref="A40:N40"/>
    <mergeCell ref="A18:N18"/>
    <mergeCell ref="A19:N19"/>
    <mergeCell ref="A60:N63"/>
  </mergeCells>
  <phoneticPr fontId="3" type="noConversion"/>
  <hyperlinks>
    <hyperlink ref="N22" location="StanProfile2" display="Go To Standardized Five Year Rate Indicator Comparison Profile"/>
    <hyperlink ref="H23:K23" location="pro2_pos4" display="Go To Indicator Comparison Profile"/>
    <hyperlink ref="N1" location="StanProfile2" display="Go To Standardized Five Year Rate Indicator Comparison Profile"/>
    <hyperlink ref="H1:K1" location="StanProfile3" display="Go To Indicator Comparison Profile"/>
    <hyperlink ref="N44" location="StanProfile2" display="Go To Standardized Five Year Rate Indicator Comparison Profile"/>
    <hyperlink ref="H45:K45" location="pro2_pos4" display="Go To Indicator Comparison Profile"/>
  </hyperlinks>
  <printOptions horizontalCentered="1"/>
  <pageMargins left="0.25" right="0.25" top="1" bottom="1" header="0.67" footer="0.5"/>
  <pageSetup firstPageNumber="28" orientation="portrait" useFirstPageNumber="1" r:id="rId1"/>
  <headerFooter alignWithMargins="0">
    <oddHeader>&amp;C&amp;"-,Bold"&amp;11Problem Outcomes: School Climate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141"/>
  <sheetViews>
    <sheetView showGridLines="0" view="pageLayout" zoomScaleNormal="100" workbookViewId="0"/>
  </sheetViews>
  <sheetFormatPr defaultColWidth="9.140625" defaultRowHeight="12.75"/>
  <cols>
    <col min="1" max="1" width="2.140625" style="65" customWidth="1"/>
    <col min="2" max="2" width="12.85546875" style="101" customWidth="1"/>
    <col min="3" max="13" width="6.85546875" style="1" customWidth="1"/>
    <col min="14" max="14" width="6.85546875" style="18" customWidth="1"/>
    <col min="15" max="15" width="12.42578125" style="1" customWidth="1"/>
    <col min="16" max="27" width="5.85546875" style="181" customWidth="1"/>
    <col min="28" max="28" width="9.140625" style="181"/>
    <col min="29" max="16384" width="9.140625" style="1"/>
  </cols>
  <sheetData>
    <row r="1" spans="1:28" ht="15.75">
      <c r="A1" s="100" t="s">
        <v>67</v>
      </c>
      <c r="C1" s="102"/>
      <c r="D1" s="102"/>
      <c r="E1" s="102"/>
      <c r="G1" s="102"/>
      <c r="H1" s="65"/>
      <c r="J1" s="315"/>
      <c r="K1" s="315"/>
      <c r="L1" s="315"/>
      <c r="M1" s="315"/>
      <c r="N1" s="369" t="s">
        <v>255</v>
      </c>
    </row>
    <row r="2" spans="1:28" ht="15.75">
      <c r="B2" s="103"/>
      <c r="C2" s="104"/>
      <c r="D2" s="104"/>
      <c r="E2" s="104"/>
      <c r="F2" s="104"/>
      <c r="G2" s="104"/>
      <c r="I2" s="65"/>
      <c r="J2" s="65"/>
      <c r="K2" s="65"/>
      <c r="L2" s="65"/>
      <c r="M2" s="65"/>
    </row>
    <row r="3" spans="1:28" ht="15">
      <c r="A3" s="106"/>
      <c r="C3" s="107"/>
      <c r="D3" s="107"/>
      <c r="E3" s="107"/>
      <c r="F3" s="107"/>
      <c r="G3" s="107"/>
      <c r="H3" s="107"/>
      <c r="I3" s="107"/>
      <c r="J3" s="107"/>
      <c r="K3" s="107"/>
      <c r="L3" s="107"/>
      <c r="M3" s="107"/>
      <c r="N3" s="108"/>
    </row>
    <row r="4" spans="1:28" ht="56.45" customHeight="1">
      <c r="A4" s="106"/>
      <c r="C4" s="107"/>
      <c r="D4" s="107"/>
      <c r="E4" s="107"/>
      <c r="F4" s="107"/>
      <c r="G4" s="107"/>
      <c r="H4" s="107"/>
      <c r="I4" s="107"/>
      <c r="J4" s="107"/>
      <c r="K4" s="107"/>
      <c r="L4" s="107"/>
      <c r="M4" s="107"/>
      <c r="N4" s="108"/>
    </row>
    <row r="5" spans="1:28" ht="15">
      <c r="A5" s="106"/>
      <c r="B5" s="110" t="s">
        <v>45</v>
      </c>
      <c r="C5" s="107"/>
      <c r="D5" s="107"/>
      <c r="E5" s="107"/>
      <c r="F5" s="107"/>
      <c r="G5" s="107"/>
      <c r="H5" s="107"/>
      <c r="I5" s="107"/>
      <c r="J5" s="107"/>
      <c r="K5" s="107"/>
      <c r="L5" s="107"/>
      <c r="M5" s="107"/>
      <c r="N5" s="108"/>
    </row>
    <row r="6" spans="1:28" ht="15">
      <c r="A6" s="106"/>
      <c r="B6" s="139">
        <v>1000</v>
      </c>
      <c r="C6" s="107"/>
      <c r="D6" s="107"/>
      <c r="E6" s="107"/>
      <c r="F6" s="107"/>
      <c r="G6" s="107"/>
      <c r="H6" s="107"/>
      <c r="I6" s="107"/>
      <c r="J6" s="107"/>
      <c r="K6" s="107"/>
      <c r="L6" s="107"/>
      <c r="M6" s="107"/>
      <c r="N6" s="108"/>
    </row>
    <row r="7" spans="1:28" ht="15">
      <c r="A7" s="106"/>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s="101" customFormat="1" ht="15">
      <c r="A12" s="113"/>
      <c r="B12" s="113"/>
      <c r="C12" s="114">
        <v>2008</v>
      </c>
      <c r="D12" s="114">
        <v>2009</v>
      </c>
      <c r="E12" s="114">
        <v>2010</v>
      </c>
      <c r="F12" s="114">
        <v>2011</v>
      </c>
      <c r="G12" s="114">
        <v>2012</v>
      </c>
      <c r="H12" s="114">
        <v>2013</v>
      </c>
      <c r="I12" s="114">
        <v>2014</v>
      </c>
      <c r="J12" s="114">
        <v>2015</v>
      </c>
      <c r="K12" s="114">
        <v>2016</v>
      </c>
      <c r="L12" s="114">
        <v>2017</v>
      </c>
      <c r="M12" s="114">
        <v>2018</v>
      </c>
      <c r="N12" s="114">
        <v>2019</v>
      </c>
      <c r="P12" s="180">
        <v>2008</v>
      </c>
      <c r="Q12" s="180">
        <v>2009</v>
      </c>
      <c r="R12" s="180">
        <v>2010</v>
      </c>
      <c r="S12" s="180">
        <v>2011</v>
      </c>
      <c r="T12" s="180">
        <v>2012</v>
      </c>
      <c r="U12" s="180">
        <v>2013</v>
      </c>
      <c r="V12" s="180">
        <v>2014</v>
      </c>
      <c r="W12" s="180">
        <v>2015</v>
      </c>
      <c r="X12" s="180">
        <v>2016</v>
      </c>
      <c r="Y12" s="180">
        <v>2017</v>
      </c>
      <c r="Z12" s="180">
        <v>2018</v>
      </c>
      <c r="AA12" s="180">
        <v>2019</v>
      </c>
      <c r="AB12" s="180"/>
    </row>
    <row r="13" spans="1:28" s="116" customFormat="1" ht="11.25">
      <c r="A13" s="117" t="str">
        <f>Districts_in_this_Locale!A7</f>
        <v>Locale 15</v>
      </c>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409"/>
    </row>
    <row r="14" spans="1:28" s="120" customFormat="1" ht="11.25">
      <c r="A14" s="132"/>
      <c r="B14" s="120" t="s">
        <v>68</v>
      </c>
      <c r="C14" s="121">
        <v>6</v>
      </c>
      <c r="D14" s="121">
        <v>5</v>
      </c>
      <c r="E14" s="121">
        <v>5</v>
      </c>
      <c r="F14" s="121">
        <v>4</v>
      </c>
      <c r="G14" s="121">
        <v>4</v>
      </c>
      <c r="H14" s="121">
        <v>6</v>
      </c>
      <c r="I14" s="121">
        <v>4</v>
      </c>
      <c r="J14" s="121">
        <v>8</v>
      </c>
      <c r="K14" s="121">
        <v>8</v>
      </c>
      <c r="L14" s="121">
        <v>3</v>
      </c>
      <c r="M14" s="121">
        <v>4</v>
      </c>
      <c r="N14" s="121">
        <v>3</v>
      </c>
      <c r="P14" s="408">
        <v>6</v>
      </c>
      <c r="Q14" s="408">
        <v>5</v>
      </c>
      <c r="R14" s="408">
        <v>5</v>
      </c>
      <c r="S14" s="408">
        <v>4</v>
      </c>
      <c r="T14" s="408">
        <v>4</v>
      </c>
      <c r="U14" s="408">
        <v>6</v>
      </c>
      <c r="V14" s="408">
        <v>4</v>
      </c>
      <c r="W14" s="408">
        <v>8</v>
      </c>
      <c r="X14" s="408">
        <v>8</v>
      </c>
      <c r="Y14" s="408">
        <v>3</v>
      </c>
      <c r="Z14" s="408">
        <v>4</v>
      </c>
      <c r="AA14" s="408">
        <v>3</v>
      </c>
      <c r="AB14" s="408"/>
    </row>
    <row r="15" spans="1:28" s="120" customFormat="1" ht="11.25">
      <c r="A15" s="120" t="s">
        <v>364</v>
      </c>
      <c r="C15" s="121">
        <v>2093</v>
      </c>
      <c r="D15" s="121">
        <v>2101</v>
      </c>
      <c r="E15" s="121">
        <v>2118</v>
      </c>
      <c r="F15" s="121">
        <v>1859</v>
      </c>
      <c r="G15" s="121">
        <v>2092</v>
      </c>
      <c r="H15" s="121">
        <v>2085</v>
      </c>
      <c r="I15" s="121">
        <v>2087</v>
      </c>
      <c r="J15" s="121">
        <v>2077</v>
      </c>
      <c r="K15" s="121">
        <v>2054</v>
      </c>
      <c r="L15" s="121">
        <v>2168</v>
      </c>
      <c r="M15" s="121">
        <v>2237</v>
      </c>
      <c r="N15" s="121">
        <v>2271</v>
      </c>
      <c r="P15" s="589">
        <v>2093</v>
      </c>
      <c r="Q15" s="589">
        <v>2101</v>
      </c>
      <c r="R15" s="589">
        <v>2118</v>
      </c>
      <c r="S15" s="589">
        <v>1859</v>
      </c>
      <c r="T15" s="589">
        <v>2092</v>
      </c>
      <c r="U15" s="589">
        <v>2085</v>
      </c>
      <c r="V15" s="589">
        <v>2087</v>
      </c>
      <c r="W15" s="589">
        <v>2077</v>
      </c>
      <c r="X15" s="589">
        <v>2054</v>
      </c>
      <c r="Y15" s="589">
        <v>2168</v>
      </c>
      <c r="Z15" s="589">
        <v>2237</v>
      </c>
      <c r="AA15" s="589">
        <v>2271</v>
      </c>
      <c r="AB15" s="408"/>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ht="31.5" customHeight="1">
      <c r="C17" s="124"/>
      <c r="D17" s="124"/>
      <c r="E17" s="124"/>
      <c r="F17" s="124"/>
      <c r="G17" s="124"/>
      <c r="H17" s="124"/>
      <c r="I17" s="124"/>
      <c r="J17" s="124"/>
      <c r="K17" s="124"/>
      <c r="L17" s="124"/>
      <c r="M17" s="124"/>
      <c r="N17" s="125"/>
    </row>
    <row r="18" spans="1:14" ht="126.95" customHeight="1">
      <c r="C18" s="124"/>
      <c r="D18" s="124"/>
      <c r="E18" s="124"/>
      <c r="F18" s="124"/>
      <c r="G18" s="124"/>
      <c r="H18" s="124"/>
      <c r="I18" s="124"/>
      <c r="J18" s="124"/>
      <c r="K18" s="124"/>
      <c r="L18" s="124"/>
      <c r="M18" s="124"/>
      <c r="N18" s="125"/>
    </row>
    <row r="19" spans="1:14" ht="66" customHeight="1">
      <c r="C19" s="124"/>
      <c r="D19" s="124"/>
      <c r="E19" s="124"/>
      <c r="F19" s="124"/>
      <c r="G19" s="124"/>
      <c r="H19" s="124"/>
      <c r="I19" s="124"/>
      <c r="J19" s="124"/>
      <c r="K19" s="124"/>
      <c r="L19" s="124"/>
      <c r="M19" s="124"/>
      <c r="N19" s="125"/>
    </row>
    <row r="20" spans="1:14">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69</v>
      </c>
      <c r="C22" s="102"/>
      <c r="D22" s="102"/>
      <c r="E22" s="102"/>
      <c r="G22" s="102"/>
      <c r="I22" s="315"/>
      <c r="J22" s="315"/>
      <c r="K22" s="315"/>
      <c r="L22" s="315"/>
      <c r="M22" s="65"/>
      <c r="N22" s="369" t="s">
        <v>255</v>
      </c>
    </row>
    <row r="23" spans="1:14" ht="20.100000000000001" customHeight="1">
      <c r="C23" s="102"/>
      <c r="D23" s="102"/>
      <c r="E23" s="102"/>
      <c r="G23" s="102"/>
      <c r="H23" s="102"/>
      <c r="I23" s="102"/>
      <c r="J23" s="102"/>
      <c r="K23" s="102"/>
      <c r="L23" s="102"/>
      <c r="M23" s="102"/>
      <c r="N23" s="137"/>
    </row>
    <row r="24" spans="1:14" ht="20.100000000000001" customHeight="1">
      <c r="C24" s="102"/>
      <c r="D24" s="102"/>
      <c r="E24" s="102"/>
      <c r="G24" s="102"/>
      <c r="H24" s="102"/>
      <c r="I24" s="102"/>
      <c r="J24" s="102"/>
      <c r="K24" s="102"/>
      <c r="L24" s="102"/>
      <c r="M24" s="102"/>
      <c r="N24" s="137"/>
    </row>
    <row r="25" spans="1:14" ht="20.100000000000001" customHeight="1">
      <c r="C25" s="102"/>
      <c r="D25" s="102"/>
      <c r="E25" s="102"/>
      <c r="G25" s="102"/>
      <c r="H25" s="102"/>
      <c r="I25" s="102"/>
      <c r="J25" s="102"/>
      <c r="K25" s="102"/>
      <c r="L25" s="102"/>
      <c r="M25" s="102"/>
      <c r="N25" s="137"/>
    </row>
    <row r="26" spans="1:14" ht="20.100000000000001" customHeight="1">
      <c r="C26" s="102"/>
      <c r="D26" s="102"/>
      <c r="E26" s="102"/>
      <c r="G26" s="102"/>
      <c r="H26" s="102"/>
      <c r="I26" s="102"/>
      <c r="J26" s="102"/>
      <c r="K26" s="102"/>
      <c r="L26" s="102"/>
      <c r="M26" s="102"/>
      <c r="N26" s="137"/>
    </row>
    <row r="27" spans="1:14" ht="20.100000000000001" customHeight="1">
      <c r="B27" s="110" t="s">
        <v>45</v>
      </c>
      <c r="C27" s="102"/>
      <c r="D27" s="102"/>
      <c r="E27" s="102"/>
      <c r="G27" s="102"/>
      <c r="H27" s="102"/>
      <c r="I27" s="102"/>
      <c r="J27" s="102"/>
      <c r="K27" s="102"/>
      <c r="L27" s="102"/>
      <c r="M27" s="102"/>
      <c r="N27" s="137"/>
    </row>
    <row r="28" spans="1:14" ht="20.100000000000001" customHeight="1">
      <c r="B28" s="139">
        <v>1000</v>
      </c>
      <c r="C28" s="102"/>
      <c r="D28" s="102"/>
      <c r="E28" s="102"/>
      <c r="G28" s="102"/>
      <c r="H28" s="102"/>
      <c r="I28" s="102"/>
      <c r="J28" s="102"/>
      <c r="K28" s="102"/>
      <c r="L28" s="102"/>
      <c r="M28" s="102"/>
      <c r="N28" s="137"/>
    </row>
    <row r="29" spans="1:14" ht="20.100000000000001" customHeight="1">
      <c r="A29" s="106"/>
      <c r="C29" s="107"/>
      <c r="D29" s="107"/>
      <c r="E29" s="107"/>
      <c r="F29" s="107"/>
      <c r="G29" s="107"/>
      <c r="H29" s="107"/>
      <c r="I29" s="107"/>
      <c r="J29" s="107"/>
      <c r="K29" s="107"/>
      <c r="L29" s="107"/>
      <c r="M29" s="107"/>
      <c r="N29" s="108"/>
    </row>
    <row r="30" spans="1:14" ht="20.100000000000001" customHeight="1">
      <c r="A30" s="106"/>
      <c r="B30" s="109"/>
      <c r="C30" s="107"/>
      <c r="D30" s="107"/>
      <c r="E30" s="107"/>
      <c r="F30" s="107"/>
      <c r="G30" s="107"/>
      <c r="H30" s="107"/>
      <c r="I30" s="107"/>
      <c r="J30" s="107"/>
      <c r="K30" s="107"/>
      <c r="L30" s="107"/>
      <c r="M30" s="107"/>
      <c r="N30" s="108"/>
    </row>
    <row r="31" spans="1:14" ht="12.7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68</v>
      </c>
      <c r="C35" s="121">
        <v>12</v>
      </c>
      <c r="D35" s="121">
        <v>8</v>
      </c>
      <c r="E35" s="121">
        <v>8</v>
      </c>
      <c r="F35" s="121">
        <v>4</v>
      </c>
      <c r="G35" s="121">
        <v>5</v>
      </c>
      <c r="H35" s="121">
        <v>8</v>
      </c>
      <c r="I35" s="121">
        <v>4</v>
      </c>
      <c r="J35" s="121">
        <v>3</v>
      </c>
      <c r="K35" s="121">
        <v>2</v>
      </c>
      <c r="L35" s="121">
        <v>3</v>
      </c>
      <c r="M35" s="121">
        <v>5</v>
      </c>
      <c r="N35" s="121">
        <v>4</v>
      </c>
      <c r="P35" s="172">
        <v>12</v>
      </c>
      <c r="Q35" s="172">
        <v>8</v>
      </c>
      <c r="R35" s="172">
        <v>8</v>
      </c>
      <c r="S35" s="172">
        <v>4</v>
      </c>
      <c r="T35" s="172">
        <v>5</v>
      </c>
      <c r="U35" s="172">
        <v>8</v>
      </c>
      <c r="V35" s="172">
        <v>4</v>
      </c>
      <c r="W35" s="172">
        <v>3</v>
      </c>
      <c r="X35" s="172">
        <v>2</v>
      </c>
      <c r="Y35" s="172">
        <v>3</v>
      </c>
      <c r="Z35" s="172">
        <v>5</v>
      </c>
      <c r="AA35" s="172">
        <v>4</v>
      </c>
      <c r="AB35" s="172"/>
    </row>
    <row r="36" spans="1:28" s="122" customFormat="1" ht="11.25">
      <c r="A36" s="120" t="s">
        <v>364</v>
      </c>
      <c r="C36" s="121">
        <v>2093</v>
      </c>
      <c r="D36" s="121">
        <v>2101</v>
      </c>
      <c r="E36" s="121">
        <v>2118</v>
      </c>
      <c r="F36" s="121">
        <v>1859</v>
      </c>
      <c r="G36" s="121">
        <v>2092</v>
      </c>
      <c r="H36" s="121">
        <v>2085</v>
      </c>
      <c r="I36" s="121">
        <v>2087</v>
      </c>
      <c r="J36" s="121">
        <v>2077</v>
      </c>
      <c r="K36" s="121">
        <v>2054</v>
      </c>
      <c r="L36" s="121">
        <v>2168</v>
      </c>
      <c r="M36" s="121">
        <v>2237</v>
      </c>
      <c r="N36" s="121">
        <v>2271</v>
      </c>
      <c r="P36" s="588">
        <v>2093</v>
      </c>
      <c r="Q36" s="588">
        <v>2101</v>
      </c>
      <c r="R36" s="588">
        <v>2118</v>
      </c>
      <c r="S36" s="588">
        <v>1859</v>
      </c>
      <c r="T36" s="588">
        <v>2092</v>
      </c>
      <c r="U36" s="588">
        <v>2085</v>
      </c>
      <c r="V36" s="588">
        <v>2087</v>
      </c>
      <c r="W36" s="588">
        <v>2077</v>
      </c>
      <c r="X36" s="588">
        <v>2054</v>
      </c>
      <c r="Y36" s="588">
        <v>2168</v>
      </c>
      <c r="Z36" s="588">
        <v>2237</v>
      </c>
      <c r="AA36" s="588">
        <v>2271</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125.45" customHeight="1">
      <c r="C38" s="124"/>
      <c r="D38" s="124"/>
      <c r="E38" s="124"/>
      <c r="F38" s="124"/>
      <c r="G38" s="124"/>
      <c r="H38" s="124"/>
      <c r="I38" s="124"/>
      <c r="J38" s="124"/>
      <c r="K38" s="124"/>
      <c r="L38" s="124"/>
      <c r="M38" s="124"/>
      <c r="N38" s="125"/>
    </row>
    <row r="39" spans="1:28">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ht="54" customHeight="1">
      <c r="A42" s="101" t="s">
        <v>875</v>
      </c>
      <c r="C42" s="124"/>
      <c r="D42" s="124"/>
      <c r="E42" s="124"/>
      <c r="F42" s="124"/>
      <c r="G42" s="124"/>
      <c r="H42" s="124"/>
      <c r="I42" s="124"/>
      <c r="J42" s="124"/>
      <c r="K42" s="124"/>
      <c r="L42" s="124"/>
      <c r="M42" s="124"/>
      <c r="N42" s="125"/>
    </row>
    <row r="43" spans="1:28">
      <c r="B43" s="126"/>
      <c r="C43" s="124"/>
      <c r="D43" s="124"/>
      <c r="E43" s="124"/>
      <c r="F43" s="124"/>
      <c r="G43" s="124"/>
      <c r="H43" s="124"/>
      <c r="I43" s="124"/>
      <c r="J43" s="124"/>
      <c r="K43" s="124"/>
      <c r="L43" s="124"/>
      <c r="M43" s="124"/>
      <c r="N43" s="125"/>
    </row>
    <row r="44" spans="1:28" ht="15.75">
      <c r="A44" s="100" t="s">
        <v>394</v>
      </c>
      <c r="C44" s="102"/>
      <c r="D44" s="102"/>
      <c r="E44" s="102"/>
      <c r="G44" s="102"/>
      <c r="I44" s="315"/>
      <c r="J44" s="315"/>
      <c r="K44" s="315"/>
      <c r="L44" s="315"/>
      <c r="M44" s="65"/>
      <c r="N44" s="369" t="s">
        <v>255</v>
      </c>
    </row>
    <row r="45" spans="1:28" ht="32.1" customHeight="1">
      <c r="B45" s="103"/>
      <c r="C45" s="104"/>
      <c r="D45" s="104"/>
      <c r="E45" s="104"/>
      <c r="F45" s="104"/>
      <c r="G45" s="104"/>
      <c r="H45" s="104"/>
      <c r="I45" s="104"/>
      <c r="J45" s="104"/>
      <c r="K45" s="104"/>
      <c r="L45" s="104"/>
      <c r="M45" s="104"/>
      <c r="N45" s="105"/>
    </row>
    <row r="46" spans="1:28" ht="16.5" customHeight="1">
      <c r="A46" s="106"/>
      <c r="C46" s="107"/>
      <c r="D46" s="107"/>
      <c r="E46" s="107"/>
      <c r="F46" s="107"/>
      <c r="G46" s="107"/>
      <c r="H46" s="107"/>
      <c r="I46" s="107"/>
      <c r="J46" s="107"/>
      <c r="K46" s="107"/>
      <c r="L46" s="107"/>
      <c r="M46" s="107"/>
      <c r="N46" s="108"/>
    </row>
    <row r="47" spans="1:28">
      <c r="C47" s="124"/>
      <c r="D47" s="124"/>
      <c r="E47" s="124"/>
      <c r="F47" s="124"/>
      <c r="G47" s="124"/>
      <c r="H47" s="124"/>
      <c r="I47" s="124"/>
      <c r="J47" s="124"/>
      <c r="K47" s="124"/>
      <c r="L47" s="124"/>
      <c r="M47" s="124"/>
      <c r="N47" s="125"/>
    </row>
    <row r="48" spans="1:28">
      <c r="C48" s="124"/>
      <c r="D48" s="124"/>
      <c r="E48" s="124"/>
      <c r="F48" s="124"/>
      <c r="G48" s="124"/>
      <c r="H48" s="124"/>
      <c r="I48" s="124"/>
      <c r="J48" s="124"/>
      <c r="K48" s="124"/>
      <c r="L48" s="124"/>
      <c r="M48" s="124"/>
      <c r="N48" s="125"/>
    </row>
    <row r="49" spans="1:28">
      <c r="C49" s="124"/>
      <c r="D49" s="124"/>
      <c r="E49" s="124"/>
      <c r="F49" s="124"/>
      <c r="G49" s="124"/>
      <c r="H49" s="124"/>
      <c r="I49" s="124"/>
      <c r="J49" s="124"/>
      <c r="K49" s="124"/>
      <c r="L49" s="124"/>
      <c r="M49" s="124"/>
      <c r="N49" s="125"/>
    </row>
    <row r="50" spans="1:28">
      <c r="B50" s="110" t="s">
        <v>45</v>
      </c>
      <c r="C50" s="124"/>
      <c r="D50" s="124"/>
      <c r="E50" s="124"/>
      <c r="F50" s="124"/>
      <c r="G50" s="124"/>
      <c r="H50" s="124"/>
      <c r="I50" s="124"/>
      <c r="J50" s="124"/>
      <c r="K50" s="124"/>
      <c r="L50" s="124"/>
      <c r="M50" s="124"/>
      <c r="N50" s="125"/>
    </row>
    <row r="51" spans="1:28" ht="15">
      <c r="A51" s="106"/>
      <c r="B51" s="139">
        <v>1000</v>
      </c>
      <c r="C51" s="107"/>
      <c r="D51" s="107"/>
      <c r="E51" s="107"/>
      <c r="F51" s="107"/>
      <c r="G51" s="107"/>
      <c r="H51" s="107"/>
      <c r="I51" s="107"/>
      <c r="J51" s="107"/>
      <c r="K51" s="107"/>
      <c r="L51" s="107"/>
      <c r="M51" s="107"/>
      <c r="N51" s="108"/>
    </row>
    <row r="52" spans="1:28" ht="15">
      <c r="A52" s="106"/>
      <c r="C52" s="107"/>
      <c r="D52" s="107"/>
      <c r="E52" s="107"/>
      <c r="F52" s="107"/>
      <c r="G52" s="107"/>
      <c r="H52" s="107"/>
      <c r="I52" s="107"/>
      <c r="J52" s="107"/>
      <c r="K52" s="107"/>
      <c r="L52" s="107"/>
      <c r="M52" s="107"/>
      <c r="N52" s="108"/>
    </row>
    <row r="53" spans="1:28" ht="62.2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A34</f>
        <v>Locale 15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2">
      <c r="A57" s="119"/>
      <c r="B57" s="110" t="s">
        <v>68</v>
      </c>
      <c r="C57" s="121">
        <v>47</v>
      </c>
      <c r="D57" s="121">
        <v>31</v>
      </c>
      <c r="E57" s="121">
        <v>41</v>
      </c>
      <c r="F57" s="121">
        <v>22</v>
      </c>
      <c r="G57" s="121">
        <v>23</v>
      </c>
      <c r="H57" s="121">
        <v>33</v>
      </c>
      <c r="I57" s="121">
        <v>30</v>
      </c>
      <c r="J57" s="121">
        <v>37</v>
      </c>
      <c r="K57" s="121">
        <v>38</v>
      </c>
      <c r="L57" s="121">
        <v>36</v>
      </c>
      <c r="M57" s="121">
        <v>52</v>
      </c>
      <c r="N57" s="121">
        <v>35</v>
      </c>
      <c r="P57" s="172">
        <v>47</v>
      </c>
      <c r="Q57" s="172">
        <v>31</v>
      </c>
      <c r="R57" s="172">
        <v>41</v>
      </c>
      <c r="S57" s="172">
        <v>22</v>
      </c>
      <c r="T57" s="172">
        <v>23</v>
      </c>
      <c r="U57" s="172">
        <v>33</v>
      </c>
      <c r="V57" s="172">
        <v>30</v>
      </c>
      <c r="W57" s="172">
        <v>37</v>
      </c>
      <c r="X57" s="172">
        <v>38</v>
      </c>
      <c r="Y57" s="172">
        <v>36</v>
      </c>
      <c r="Z57" s="172">
        <v>52</v>
      </c>
      <c r="AA57" s="172">
        <v>35</v>
      </c>
      <c r="AB57" s="172"/>
    </row>
    <row r="58" spans="1:28" s="122" customFormat="1" ht="12">
      <c r="A58" s="119"/>
      <c r="B58" s="110" t="s">
        <v>364</v>
      </c>
      <c r="C58" s="121">
        <v>2093</v>
      </c>
      <c r="D58" s="121">
        <v>2101</v>
      </c>
      <c r="E58" s="121">
        <v>2118</v>
      </c>
      <c r="F58" s="121">
        <v>1859</v>
      </c>
      <c r="G58" s="121">
        <v>2092</v>
      </c>
      <c r="H58" s="121">
        <v>2085</v>
      </c>
      <c r="I58" s="121">
        <v>2087</v>
      </c>
      <c r="J58" s="121">
        <v>2077</v>
      </c>
      <c r="K58" s="121">
        <v>2054</v>
      </c>
      <c r="L58" s="121">
        <v>2168</v>
      </c>
      <c r="M58" s="121">
        <v>2237</v>
      </c>
      <c r="N58" s="121">
        <v>2271</v>
      </c>
      <c r="P58" s="588">
        <v>2093</v>
      </c>
      <c r="Q58" s="588">
        <v>2101</v>
      </c>
      <c r="R58" s="588">
        <v>2118</v>
      </c>
      <c r="S58" s="588">
        <v>1859</v>
      </c>
      <c r="T58" s="588">
        <v>2092</v>
      </c>
      <c r="U58" s="588">
        <v>2085</v>
      </c>
      <c r="V58" s="588">
        <v>2087</v>
      </c>
      <c r="W58" s="588">
        <v>2077</v>
      </c>
      <c r="X58" s="588">
        <v>2054</v>
      </c>
      <c r="Y58" s="588">
        <v>2168</v>
      </c>
      <c r="Z58" s="588">
        <v>2237</v>
      </c>
      <c r="AA58" s="588">
        <v>2271</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ht="132" customHeight="1">
      <c r="C60" s="124"/>
      <c r="D60" s="124"/>
      <c r="E60" s="124"/>
      <c r="F60" s="124"/>
      <c r="G60" s="124"/>
      <c r="H60" s="124"/>
      <c r="I60" s="124"/>
      <c r="J60" s="124"/>
      <c r="K60" s="124"/>
      <c r="L60" s="124"/>
      <c r="M60" s="124"/>
      <c r="N60" s="125"/>
    </row>
    <row r="61" spans="1:28" ht="27" customHeight="1">
      <c r="C61" s="124"/>
      <c r="D61" s="124"/>
      <c r="E61" s="124"/>
      <c r="F61" s="124"/>
      <c r="G61" s="124"/>
      <c r="H61" s="124"/>
      <c r="I61" s="124"/>
      <c r="J61" s="124"/>
      <c r="K61" s="124"/>
      <c r="L61" s="124"/>
      <c r="M61" s="124"/>
      <c r="N61" s="125"/>
    </row>
    <row r="64" spans="1:28" ht="29.25" customHeight="1">
      <c r="A64" s="65" t="s">
        <v>875</v>
      </c>
    </row>
    <row r="65" spans="2:2">
      <c r="B65" s="126"/>
    </row>
    <row r="104" spans="3:14">
      <c r="H104" s="65"/>
      <c r="I104" s="65"/>
      <c r="J104" s="65"/>
      <c r="K104" s="65"/>
      <c r="L104" s="65"/>
      <c r="M104" s="65"/>
    </row>
    <row r="105" spans="3:14">
      <c r="C105" s="135"/>
      <c r="D105" s="135"/>
      <c r="E105" s="135"/>
      <c r="F105" s="135"/>
      <c r="G105" s="135"/>
      <c r="H105" s="135"/>
      <c r="I105" s="135"/>
      <c r="J105" s="135"/>
      <c r="K105" s="135"/>
      <c r="L105" s="135"/>
      <c r="M105" s="135"/>
      <c r="N105" s="136"/>
    </row>
    <row r="106" spans="3:14">
      <c r="C106" s="135"/>
      <c r="D106" s="135"/>
      <c r="E106" s="135"/>
      <c r="F106" s="135"/>
      <c r="G106" s="135"/>
      <c r="H106" s="135"/>
      <c r="I106" s="135"/>
      <c r="J106" s="135"/>
      <c r="K106" s="135"/>
      <c r="L106" s="135"/>
      <c r="M106" s="135"/>
      <c r="N106" s="136"/>
    </row>
    <row r="126" spans="8:13">
      <c r="H126" s="65"/>
      <c r="I126" s="65"/>
      <c r="J126" s="65"/>
      <c r="K126" s="65"/>
      <c r="L126" s="65"/>
      <c r="M126" s="65"/>
    </row>
    <row r="140" spans="3:14">
      <c r="C140" s="135"/>
      <c r="D140" s="135"/>
      <c r="E140" s="135"/>
      <c r="F140" s="135"/>
      <c r="G140" s="135"/>
      <c r="H140" s="135"/>
      <c r="I140" s="135"/>
      <c r="J140" s="135"/>
      <c r="K140" s="135"/>
      <c r="L140" s="135"/>
      <c r="M140" s="135"/>
      <c r="N140" s="136"/>
    </row>
    <row r="141" spans="3:14">
      <c r="C141" s="135"/>
      <c r="D141" s="135"/>
      <c r="E141" s="135"/>
      <c r="F141" s="135"/>
      <c r="G141" s="135"/>
      <c r="H141" s="135"/>
      <c r="I141" s="135"/>
      <c r="J141" s="135"/>
      <c r="K141" s="135"/>
      <c r="L141" s="135"/>
      <c r="M141" s="135"/>
      <c r="N141" s="136"/>
    </row>
  </sheetData>
  <phoneticPr fontId="3" type="noConversion"/>
  <hyperlinks>
    <hyperlink ref="N1" location="StanProfile2" display="Go To Standardized Five Year Rate Indicator Comparison Profile"/>
    <hyperlink ref="H2:N2" location="StanProfile3" display="Go To Standardized Five Year Rate Indicator Comparison Profile"/>
    <hyperlink ref="I1:M1" location="StanProfile3" display="Go To Indicator Comparison Profile"/>
    <hyperlink ref="N22" location="StanProfile2" display="Go To Standardized Five Year Rate Indicator Comparison Profile"/>
    <hyperlink ref="H22:L22" location="StanProfile3" display="Go To Indicator Comparison Profile"/>
    <hyperlink ref="N44" location="StanProfile2" display="Go To Standardized Five Year Rate Indicator Comparison Profile"/>
    <hyperlink ref="H44:L44" location="StanProfile3" display="Go To Indicator Comparison Profile"/>
  </hyperlinks>
  <printOptions horizontalCentered="1"/>
  <pageMargins left="0.25" right="0.25" top="1" bottom="1" header="0.67" footer="0.5"/>
  <pageSetup firstPageNumber="31" orientation="portrait" useFirstPageNumber="1" r:id="rId1"/>
  <headerFooter alignWithMargins="0">
    <oddHeader>&amp;C&amp;"-,Bold"&amp;11Individual/Peer Domain: Early Criminal Justice Involvement</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210"/>
  <sheetViews>
    <sheetView showGridLines="0" view="pageLayout" zoomScaleNormal="55"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 style="181" customWidth="1"/>
    <col min="28" max="29" width="8.85546875" style="181"/>
    <col min="30" max="16384" width="8.85546875" style="1"/>
  </cols>
  <sheetData>
    <row r="1" spans="1:29" ht="15.75">
      <c r="A1" s="131" t="s">
        <v>70</v>
      </c>
      <c r="C1" s="102"/>
      <c r="D1" s="102"/>
      <c r="E1" s="102"/>
      <c r="G1" s="102"/>
      <c r="I1" s="315"/>
      <c r="J1" s="315"/>
      <c r="K1" s="315"/>
      <c r="L1" s="65"/>
      <c r="M1" s="65"/>
      <c r="N1" s="369" t="s">
        <v>255</v>
      </c>
    </row>
    <row r="2" spans="1:29" ht="15.75">
      <c r="B2" s="103"/>
      <c r="C2" s="104"/>
      <c r="D2" s="104"/>
      <c r="E2" s="104"/>
      <c r="F2" s="104"/>
      <c r="G2" s="104"/>
      <c r="I2" s="104"/>
      <c r="J2" s="104"/>
      <c r="K2" s="104"/>
      <c r="L2" s="104"/>
      <c r="M2" s="104"/>
      <c r="N2" s="105"/>
    </row>
    <row r="3" spans="1:29" ht="15">
      <c r="A3" s="106"/>
      <c r="C3" s="107"/>
      <c r="D3" s="107"/>
      <c r="E3" s="107"/>
      <c r="F3" s="107"/>
      <c r="G3" s="107"/>
      <c r="H3" s="107"/>
      <c r="I3" s="107"/>
      <c r="J3" s="107"/>
      <c r="K3" s="107"/>
      <c r="L3" s="107"/>
      <c r="M3" s="107"/>
      <c r="N3" s="108"/>
    </row>
    <row r="4" spans="1:29" ht="15">
      <c r="A4" s="106"/>
      <c r="B4" s="111"/>
      <c r="C4" s="107"/>
      <c r="D4" s="107"/>
      <c r="E4" s="107"/>
      <c r="F4" s="107"/>
      <c r="G4" s="107"/>
      <c r="H4" s="107"/>
      <c r="I4" s="107"/>
      <c r="J4" s="107"/>
      <c r="K4" s="107"/>
      <c r="L4" s="107"/>
      <c r="M4" s="107"/>
      <c r="N4" s="108"/>
    </row>
    <row r="5" spans="1:29" ht="61.5" customHeight="1">
      <c r="A5" s="106"/>
      <c r="B5" s="109"/>
      <c r="C5" s="107"/>
      <c r="D5" s="107"/>
      <c r="E5" s="107"/>
      <c r="F5" s="107"/>
      <c r="G5" s="107"/>
      <c r="H5" s="107"/>
      <c r="I5" s="107"/>
      <c r="J5" s="107"/>
      <c r="K5" s="107"/>
      <c r="L5" s="107"/>
      <c r="M5" s="107"/>
      <c r="N5" s="108"/>
    </row>
    <row r="6" spans="1:29" ht="15">
      <c r="A6" s="106"/>
      <c r="B6" s="110" t="s">
        <v>51</v>
      </c>
      <c r="C6" s="107"/>
      <c r="D6" s="107"/>
      <c r="E6" s="107"/>
      <c r="F6" s="107"/>
      <c r="G6" s="107"/>
      <c r="H6" s="107"/>
      <c r="I6" s="107"/>
      <c r="J6" s="107"/>
      <c r="K6" s="107"/>
      <c r="L6" s="107"/>
      <c r="M6" s="107"/>
      <c r="N6" s="108"/>
    </row>
    <row r="7" spans="1:29" ht="15">
      <c r="A7" s="106"/>
      <c r="B7" s="109"/>
      <c r="C7" s="107"/>
      <c r="D7" s="107"/>
      <c r="E7" s="107"/>
      <c r="F7" s="107"/>
      <c r="G7" s="107"/>
      <c r="H7" s="107"/>
      <c r="I7" s="107"/>
      <c r="J7" s="107"/>
      <c r="K7" s="107"/>
      <c r="L7" s="107"/>
      <c r="M7" s="107"/>
      <c r="N7" s="108"/>
    </row>
    <row r="8" spans="1:29" ht="15">
      <c r="A8" s="106"/>
      <c r="B8" s="110"/>
      <c r="C8" s="107"/>
      <c r="D8" s="107"/>
      <c r="E8" s="107"/>
      <c r="F8" s="107"/>
      <c r="G8" s="107"/>
      <c r="H8" s="107"/>
      <c r="I8" s="107"/>
      <c r="J8" s="107"/>
      <c r="K8" s="107"/>
      <c r="L8" s="107"/>
      <c r="M8" s="107"/>
      <c r="N8" s="108"/>
    </row>
    <row r="9" spans="1:29" ht="15">
      <c r="A9" s="106"/>
      <c r="B9" s="111"/>
      <c r="C9" s="107"/>
      <c r="D9" s="107"/>
      <c r="E9" s="107"/>
      <c r="F9" s="107"/>
      <c r="G9" s="107"/>
      <c r="H9" s="107"/>
      <c r="I9" s="107"/>
      <c r="J9" s="107"/>
      <c r="K9" s="107"/>
      <c r="L9" s="107"/>
      <c r="M9" s="107"/>
      <c r="N9" s="108"/>
    </row>
    <row r="10" spans="1:29" ht="15">
      <c r="A10" s="106"/>
      <c r="B10" s="109"/>
      <c r="C10" s="107"/>
      <c r="D10" s="107"/>
      <c r="E10" s="107"/>
      <c r="F10" s="107"/>
      <c r="G10" s="107"/>
      <c r="H10" s="107"/>
      <c r="I10" s="107"/>
      <c r="J10" s="107"/>
      <c r="K10" s="107"/>
      <c r="L10" s="107"/>
      <c r="M10" s="107"/>
      <c r="N10" s="108"/>
    </row>
    <row r="11" spans="1:29" ht="15">
      <c r="A11" s="106"/>
      <c r="B11" s="109"/>
      <c r="C11" s="55"/>
      <c r="D11" s="55"/>
      <c r="E11" s="55"/>
      <c r="F11" s="55"/>
      <c r="G11" s="55"/>
      <c r="H11" s="55"/>
      <c r="I11" s="55"/>
      <c r="J11" s="55"/>
      <c r="K11" s="55"/>
      <c r="L11" s="55"/>
      <c r="M11" s="55"/>
      <c r="N11" s="108"/>
    </row>
    <row r="12" spans="1:29" s="101" customFormat="1" ht="15">
      <c r="A12" s="113"/>
      <c r="B12" s="113"/>
      <c r="C12" s="114">
        <v>2007</v>
      </c>
      <c r="D12" s="114">
        <v>2008</v>
      </c>
      <c r="E12" s="114">
        <v>2009</v>
      </c>
      <c r="F12" s="114">
        <v>2010</v>
      </c>
      <c r="G12" s="114">
        <v>2011</v>
      </c>
      <c r="H12" s="114">
        <v>2012</v>
      </c>
      <c r="I12" s="114">
        <v>2013</v>
      </c>
      <c r="J12" s="114">
        <v>2014</v>
      </c>
      <c r="K12" s="114">
        <v>2015</v>
      </c>
      <c r="L12" s="114">
        <v>2016</v>
      </c>
      <c r="M12" s="114">
        <v>2017</v>
      </c>
      <c r="N12" s="114">
        <v>2018</v>
      </c>
      <c r="P12" s="180">
        <v>2007</v>
      </c>
      <c r="Q12" s="180">
        <v>2008</v>
      </c>
      <c r="R12" s="180">
        <v>2009</v>
      </c>
      <c r="S12" s="180">
        <v>2010</v>
      </c>
      <c r="T12" s="180">
        <v>2011</v>
      </c>
      <c r="U12" s="180">
        <v>2012</v>
      </c>
      <c r="V12" s="180">
        <v>2013</v>
      </c>
      <c r="W12" s="180">
        <v>2014</v>
      </c>
      <c r="X12" s="180">
        <v>2015</v>
      </c>
      <c r="Y12" s="180">
        <v>2016</v>
      </c>
      <c r="Z12" s="180">
        <v>2017</v>
      </c>
      <c r="AA12" s="180">
        <v>2018</v>
      </c>
      <c r="AB12" s="180"/>
      <c r="AC12" s="180"/>
    </row>
    <row r="13" spans="1:29" s="116" customFormat="1" ht="11.25">
      <c r="A13" s="117" t="str">
        <f>Districts_in_this_Locale!A7</f>
        <v>Locale 15</v>
      </c>
      <c r="C13" s="117">
        <v>5.85</v>
      </c>
      <c r="D13" s="117">
        <v>5.66</v>
      </c>
      <c r="E13" s="117">
        <v>4.67</v>
      </c>
      <c r="F13" s="117">
        <v>6.43</v>
      </c>
      <c r="G13" s="117">
        <v>6.98</v>
      </c>
      <c r="H13" s="117">
        <v>8.89</v>
      </c>
      <c r="I13" s="117">
        <v>6.46</v>
      </c>
      <c r="J13" s="117">
        <v>7.35</v>
      </c>
      <c r="K13" s="117">
        <v>7.69</v>
      </c>
      <c r="L13" s="117">
        <v>4.67</v>
      </c>
      <c r="M13" s="117">
        <v>6.33</v>
      </c>
      <c r="N13" s="117">
        <v>5.45</v>
      </c>
      <c r="P13" s="407">
        <v>5.85</v>
      </c>
      <c r="Q13" s="407">
        <v>5.66</v>
      </c>
      <c r="R13" s="407">
        <v>4.67</v>
      </c>
      <c r="S13" s="407">
        <v>6.43</v>
      </c>
      <c r="T13" s="407">
        <v>6.98</v>
      </c>
      <c r="U13" s="407">
        <v>8.89</v>
      </c>
      <c r="V13" s="407">
        <v>6.46</v>
      </c>
      <c r="W13" s="407">
        <v>7.35</v>
      </c>
      <c r="X13" s="407">
        <v>7.69</v>
      </c>
      <c r="Y13" s="407">
        <v>4.67</v>
      </c>
      <c r="Z13" s="407">
        <v>6.33</v>
      </c>
      <c r="AA13" s="407">
        <v>5.45</v>
      </c>
      <c r="AB13" s="409"/>
      <c r="AC13" s="409"/>
    </row>
    <row r="14" spans="1:29" s="120" customFormat="1" ht="12">
      <c r="A14" s="132"/>
      <c r="B14" s="110" t="s">
        <v>71</v>
      </c>
      <c r="C14" s="121">
        <v>31</v>
      </c>
      <c r="D14" s="121">
        <v>29</v>
      </c>
      <c r="E14" s="121">
        <v>25</v>
      </c>
      <c r="F14" s="121">
        <v>36</v>
      </c>
      <c r="G14" s="121">
        <v>39</v>
      </c>
      <c r="H14" s="121">
        <v>52</v>
      </c>
      <c r="I14" s="121">
        <v>34</v>
      </c>
      <c r="J14" s="121">
        <v>40</v>
      </c>
      <c r="K14" s="121">
        <v>38</v>
      </c>
      <c r="L14" s="121">
        <v>26</v>
      </c>
      <c r="M14" s="121">
        <v>26</v>
      </c>
      <c r="N14" s="121">
        <v>23</v>
      </c>
      <c r="P14" s="408">
        <v>31</v>
      </c>
      <c r="Q14" s="408">
        <v>29</v>
      </c>
      <c r="R14" s="408">
        <v>25</v>
      </c>
      <c r="S14" s="408">
        <v>36</v>
      </c>
      <c r="T14" s="408">
        <v>39</v>
      </c>
      <c r="U14" s="408">
        <v>52</v>
      </c>
      <c r="V14" s="408">
        <v>34</v>
      </c>
      <c r="W14" s="408">
        <v>40</v>
      </c>
      <c r="X14" s="408">
        <v>38</v>
      </c>
      <c r="Y14" s="408">
        <v>26</v>
      </c>
      <c r="Z14" s="408">
        <v>26</v>
      </c>
      <c r="AA14" s="408">
        <v>23</v>
      </c>
      <c r="AB14" s="408"/>
      <c r="AC14" s="408"/>
    </row>
    <row r="15" spans="1:29" s="120" customFormat="1" ht="12">
      <c r="A15" s="132"/>
      <c r="B15" s="110" t="s">
        <v>72</v>
      </c>
      <c r="C15" s="121">
        <v>530</v>
      </c>
      <c r="D15" s="121">
        <v>512</v>
      </c>
      <c r="E15" s="121">
        <v>535</v>
      </c>
      <c r="F15" s="121">
        <v>560</v>
      </c>
      <c r="G15" s="121">
        <v>559</v>
      </c>
      <c r="H15" s="121">
        <v>585</v>
      </c>
      <c r="I15" s="121">
        <v>526</v>
      </c>
      <c r="J15" s="121">
        <v>544</v>
      </c>
      <c r="K15" s="121">
        <v>494</v>
      </c>
      <c r="L15" s="121">
        <v>557</v>
      </c>
      <c r="M15" s="121">
        <v>411</v>
      </c>
      <c r="N15" s="121">
        <v>422</v>
      </c>
      <c r="P15" s="408">
        <v>530</v>
      </c>
      <c r="Q15" s="408">
        <v>512</v>
      </c>
      <c r="R15" s="408">
        <v>535</v>
      </c>
      <c r="S15" s="408">
        <v>560</v>
      </c>
      <c r="T15" s="408">
        <v>559</v>
      </c>
      <c r="U15" s="408">
        <v>585</v>
      </c>
      <c r="V15" s="408">
        <v>526</v>
      </c>
      <c r="W15" s="408">
        <v>544</v>
      </c>
      <c r="X15" s="408">
        <v>494</v>
      </c>
      <c r="Y15" s="408">
        <v>557</v>
      </c>
      <c r="Z15" s="408">
        <v>411</v>
      </c>
      <c r="AA15" s="408">
        <v>422</v>
      </c>
      <c r="AB15" s="408"/>
      <c r="AC15" s="408"/>
    </row>
    <row r="16" spans="1:29"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c r="AC16" s="172"/>
    </row>
    <row r="17" spans="1:29" ht="74.099999999999994" customHeight="1">
      <c r="C17" s="124"/>
      <c r="D17" s="124"/>
      <c r="E17" s="124"/>
      <c r="F17" s="124"/>
      <c r="G17" s="124"/>
      <c r="H17" s="124"/>
      <c r="I17" s="124"/>
      <c r="J17" s="124"/>
      <c r="K17" s="124"/>
      <c r="L17" s="124"/>
      <c r="M17" s="124"/>
      <c r="N17" s="125"/>
    </row>
    <row r="18" spans="1:29">
      <c r="C18" s="124"/>
      <c r="D18" s="124"/>
      <c r="E18" s="124"/>
      <c r="F18" s="124"/>
      <c r="G18" s="124"/>
      <c r="H18" s="124"/>
      <c r="I18" s="124"/>
      <c r="J18" s="124"/>
      <c r="K18" s="124"/>
      <c r="L18" s="124"/>
      <c r="M18" s="124"/>
      <c r="N18" s="125"/>
    </row>
    <row r="19" spans="1:29">
      <c r="C19" s="124"/>
      <c r="D19" s="124"/>
      <c r="E19" s="124"/>
      <c r="F19" s="124"/>
      <c r="G19" s="124"/>
      <c r="H19" s="124"/>
      <c r="I19" s="124"/>
      <c r="J19" s="124"/>
      <c r="K19" s="124"/>
      <c r="L19" s="124"/>
      <c r="M19" s="124"/>
      <c r="N19" s="125"/>
    </row>
    <row r="20" spans="1:29" s="101" customFormat="1" ht="60" customHeight="1">
      <c r="A20" s="101" t="s">
        <v>882</v>
      </c>
      <c r="C20" s="124"/>
      <c r="D20" s="124"/>
      <c r="E20" s="124"/>
      <c r="F20" s="124"/>
      <c r="G20" s="124"/>
      <c r="H20" s="124"/>
      <c r="I20" s="124"/>
      <c r="J20" s="124"/>
      <c r="K20" s="124"/>
      <c r="L20" s="124"/>
      <c r="M20" s="124"/>
      <c r="N20" s="124"/>
      <c r="P20" s="180"/>
      <c r="Q20" s="180"/>
      <c r="R20" s="180"/>
      <c r="S20" s="180"/>
      <c r="T20" s="180"/>
      <c r="U20" s="180"/>
      <c r="V20" s="180"/>
      <c r="W20" s="180"/>
      <c r="X20" s="180"/>
      <c r="Y20" s="180"/>
      <c r="Z20" s="180"/>
      <c r="AA20" s="180"/>
      <c r="AB20" s="180"/>
      <c r="AC20" s="180"/>
    </row>
    <row r="21" spans="1:29">
      <c r="A21" s="312"/>
      <c r="B21" s="126"/>
    </row>
    <row r="22" spans="1:29" ht="15.75">
      <c r="A22" s="131" t="s">
        <v>73</v>
      </c>
      <c r="C22" s="102"/>
      <c r="D22" s="102"/>
      <c r="E22" s="102"/>
      <c r="G22" s="102"/>
      <c r="I22" s="315"/>
      <c r="J22" s="315"/>
      <c r="K22" s="315"/>
      <c r="L22" s="65"/>
      <c r="M22" s="65"/>
      <c r="N22" s="369" t="s">
        <v>255</v>
      </c>
    </row>
    <row r="23" spans="1:29" ht="15.75">
      <c r="B23" s="103"/>
      <c r="C23" s="104"/>
      <c r="D23" s="104"/>
      <c r="E23" s="104"/>
      <c r="F23" s="104"/>
      <c r="G23" s="104"/>
      <c r="H23" s="104"/>
      <c r="I23" s="104"/>
      <c r="J23" s="104"/>
      <c r="K23" s="104"/>
      <c r="L23" s="104"/>
      <c r="M23" s="104"/>
      <c r="N23" s="105"/>
    </row>
    <row r="24" spans="1:29" ht="15" customHeight="1">
      <c r="A24" s="106"/>
      <c r="C24" s="107"/>
      <c r="D24" s="107"/>
      <c r="E24" s="107"/>
      <c r="F24" s="107"/>
      <c r="G24" s="107"/>
      <c r="H24" s="107"/>
      <c r="I24" s="107"/>
      <c r="J24" s="107"/>
      <c r="K24" s="107"/>
      <c r="L24" s="107"/>
      <c r="M24" s="107"/>
      <c r="N24" s="108"/>
    </row>
    <row r="25" spans="1:29" ht="15" customHeight="1">
      <c r="A25" s="106"/>
      <c r="C25" s="107"/>
      <c r="D25" s="107"/>
      <c r="E25" s="107"/>
      <c r="F25" s="107"/>
      <c r="G25" s="107"/>
      <c r="H25" s="107"/>
      <c r="I25" s="107"/>
      <c r="J25" s="107"/>
      <c r="K25" s="107"/>
      <c r="L25" s="107"/>
      <c r="M25" s="107"/>
      <c r="N25" s="108"/>
    </row>
    <row r="26" spans="1:29" ht="7.5" customHeight="1">
      <c r="A26" s="106"/>
      <c r="B26" s="109"/>
      <c r="C26" s="107"/>
      <c r="D26" s="107"/>
      <c r="E26" s="107"/>
      <c r="F26" s="107"/>
      <c r="G26" s="107"/>
      <c r="H26" s="107"/>
      <c r="I26" s="107"/>
      <c r="J26" s="107"/>
      <c r="K26" s="107"/>
      <c r="L26" s="107"/>
      <c r="M26" s="107"/>
      <c r="N26" s="108"/>
    </row>
    <row r="27" spans="1:29" ht="62.45" customHeight="1">
      <c r="A27" s="106"/>
      <c r="B27" s="110" t="s">
        <v>45</v>
      </c>
      <c r="C27" s="107"/>
      <c r="D27" s="107"/>
      <c r="E27" s="107"/>
      <c r="F27" s="107"/>
      <c r="G27" s="107"/>
      <c r="H27" s="107"/>
      <c r="I27" s="107"/>
      <c r="J27" s="107"/>
      <c r="K27" s="107"/>
      <c r="L27" s="107"/>
      <c r="M27" s="107"/>
      <c r="N27" s="108"/>
    </row>
    <row r="28" spans="1:29" ht="15">
      <c r="A28" s="106"/>
      <c r="B28" s="139">
        <v>100000</v>
      </c>
      <c r="C28" s="107"/>
      <c r="D28" s="107"/>
      <c r="E28" s="107"/>
      <c r="F28" s="107"/>
      <c r="G28" s="107"/>
      <c r="H28" s="107"/>
      <c r="I28" s="107"/>
      <c r="J28" s="107"/>
      <c r="K28" s="107"/>
      <c r="L28" s="107"/>
      <c r="M28" s="107"/>
      <c r="N28" s="108"/>
    </row>
    <row r="29" spans="1:29" ht="15">
      <c r="A29" s="106"/>
      <c r="C29" s="107"/>
      <c r="D29" s="107"/>
      <c r="E29" s="107"/>
      <c r="F29" s="107"/>
      <c r="G29" s="107"/>
      <c r="H29" s="107"/>
      <c r="I29" s="107"/>
      <c r="J29" s="107"/>
      <c r="K29" s="107"/>
      <c r="L29" s="107"/>
      <c r="M29" s="107"/>
      <c r="N29" s="108"/>
    </row>
    <row r="30" spans="1:29" ht="15">
      <c r="A30" s="106"/>
      <c r="C30" s="107"/>
      <c r="D30" s="107"/>
      <c r="E30" s="107"/>
      <c r="F30" s="107"/>
      <c r="G30" s="107"/>
      <c r="H30" s="107"/>
      <c r="I30" s="107"/>
      <c r="J30" s="107"/>
      <c r="K30" s="107"/>
      <c r="L30" s="107"/>
      <c r="M30" s="107"/>
      <c r="N30" s="108"/>
    </row>
    <row r="31" spans="1:29" ht="15">
      <c r="A31" s="106"/>
      <c r="B31" s="109"/>
      <c r="C31" s="107"/>
      <c r="D31" s="107"/>
      <c r="E31" s="107"/>
      <c r="F31" s="107"/>
      <c r="G31" s="107"/>
      <c r="H31" s="107"/>
      <c r="I31" s="107"/>
      <c r="J31" s="107"/>
      <c r="K31" s="107"/>
      <c r="L31" s="107"/>
      <c r="M31" s="107"/>
      <c r="N31" s="108"/>
    </row>
    <row r="32" spans="1:29" ht="15">
      <c r="A32" s="106"/>
      <c r="B32" s="109"/>
      <c r="C32" s="55"/>
      <c r="D32" s="55"/>
      <c r="E32" s="55"/>
      <c r="F32" s="55"/>
      <c r="G32" s="55"/>
      <c r="H32" s="55"/>
      <c r="I32" s="55"/>
      <c r="J32" s="55"/>
      <c r="K32" s="55"/>
      <c r="L32" s="55"/>
      <c r="M32" s="55"/>
      <c r="N32" s="108"/>
    </row>
    <row r="33" spans="1:29"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9" s="118" customFormat="1" ht="11.25">
      <c r="A34" s="115" t="str">
        <f>A13</f>
        <v>Locale 15</v>
      </c>
      <c r="B34" s="116"/>
      <c r="C34" s="117">
        <v>673.4</v>
      </c>
      <c r="D34" s="117">
        <v>657.89</v>
      </c>
      <c r="E34" s="117">
        <v>325.73</v>
      </c>
      <c r="F34" s="117">
        <v>634.91999999999996</v>
      </c>
      <c r="G34" s="117">
        <v>630.91</v>
      </c>
      <c r="H34" s="117">
        <v>315.45999999999998</v>
      </c>
      <c r="I34" s="117">
        <v>316.45999999999998</v>
      </c>
      <c r="J34" s="117">
        <v>623.04999999999995</v>
      </c>
      <c r="K34" s="117">
        <v>303.95</v>
      </c>
      <c r="L34" s="117">
        <v>653.59</v>
      </c>
      <c r="M34" s="117">
        <v>332.23</v>
      </c>
      <c r="N34" s="117">
        <v>0</v>
      </c>
      <c r="P34" s="407">
        <v>673.4</v>
      </c>
      <c r="Q34" s="407">
        <v>657.89</v>
      </c>
      <c r="R34" s="407">
        <v>325.73</v>
      </c>
      <c r="S34" s="407">
        <v>634.91999999999996</v>
      </c>
      <c r="T34" s="407">
        <v>630.91</v>
      </c>
      <c r="U34" s="407">
        <v>315.45999999999998</v>
      </c>
      <c r="V34" s="407">
        <v>316.45999999999998</v>
      </c>
      <c r="W34" s="407">
        <v>623.04999999999995</v>
      </c>
      <c r="X34" s="407">
        <v>303.95</v>
      </c>
      <c r="Y34" s="407">
        <v>653.59</v>
      </c>
      <c r="Z34" s="407">
        <v>332.23</v>
      </c>
      <c r="AA34" s="407">
        <v>0</v>
      </c>
      <c r="AB34" s="176"/>
      <c r="AC34" s="176"/>
    </row>
    <row r="35" spans="1:29" s="122" customFormat="1" ht="12">
      <c r="A35" s="119"/>
      <c r="B35" s="110" t="s">
        <v>74</v>
      </c>
      <c r="C35" s="121">
        <v>2</v>
      </c>
      <c r="D35" s="121">
        <v>2</v>
      </c>
      <c r="E35" s="121">
        <v>1</v>
      </c>
      <c r="F35" s="121">
        <v>2</v>
      </c>
      <c r="G35" s="121">
        <v>2</v>
      </c>
      <c r="H35" s="121">
        <v>1</v>
      </c>
      <c r="I35" s="121">
        <v>1</v>
      </c>
      <c r="J35" s="121">
        <v>2</v>
      </c>
      <c r="K35" s="121">
        <v>1</v>
      </c>
      <c r="L35" s="121">
        <v>2</v>
      </c>
      <c r="M35" s="121">
        <v>1</v>
      </c>
      <c r="N35" s="121">
        <v>0</v>
      </c>
      <c r="P35" s="172">
        <v>2</v>
      </c>
      <c r="Q35" s="172">
        <v>2</v>
      </c>
      <c r="R35" s="172">
        <v>1</v>
      </c>
      <c r="S35" s="172">
        <v>2</v>
      </c>
      <c r="T35" s="172">
        <v>2</v>
      </c>
      <c r="U35" s="172">
        <v>1</v>
      </c>
      <c r="V35" s="172">
        <v>1</v>
      </c>
      <c r="W35" s="172">
        <v>2</v>
      </c>
      <c r="X35" s="172">
        <v>1</v>
      </c>
      <c r="Y35" s="172">
        <v>2</v>
      </c>
      <c r="Z35" s="172">
        <v>1</v>
      </c>
      <c r="AA35" s="172">
        <v>0</v>
      </c>
      <c r="AB35" s="172"/>
      <c r="AC35" s="172"/>
    </row>
    <row r="36" spans="1:29" s="122" customFormat="1" ht="12">
      <c r="A36" s="119"/>
      <c r="B36" s="110" t="s">
        <v>75</v>
      </c>
      <c r="C36" s="121">
        <v>297</v>
      </c>
      <c r="D36" s="121">
        <v>304</v>
      </c>
      <c r="E36" s="121">
        <v>307</v>
      </c>
      <c r="F36" s="121">
        <v>315</v>
      </c>
      <c r="G36" s="121">
        <v>317</v>
      </c>
      <c r="H36" s="121">
        <v>317</v>
      </c>
      <c r="I36" s="121">
        <v>316</v>
      </c>
      <c r="J36" s="121">
        <v>321</v>
      </c>
      <c r="K36" s="121">
        <v>329</v>
      </c>
      <c r="L36" s="121">
        <v>306</v>
      </c>
      <c r="M36" s="121">
        <v>301</v>
      </c>
      <c r="N36" s="121">
        <v>291</v>
      </c>
      <c r="P36" s="172">
        <v>297</v>
      </c>
      <c r="Q36" s="172">
        <v>304</v>
      </c>
      <c r="R36" s="172">
        <v>307</v>
      </c>
      <c r="S36" s="172">
        <v>315</v>
      </c>
      <c r="T36" s="172">
        <v>317</v>
      </c>
      <c r="U36" s="172">
        <v>317</v>
      </c>
      <c r="V36" s="172">
        <v>316</v>
      </c>
      <c r="W36" s="172">
        <v>321</v>
      </c>
      <c r="X36" s="172">
        <v>329</v>
      </c>
      <c r="Y36" s="172">
        <v>306</v>
      </c>
      <c r="Z36" s="172">
        <v>301</v>
      </c>
      <c r="AA36" s="172">
        <v>291</v>
      </c>
      <c r="AB36" s="172"/>
      <c r="AC36" s="172"/>
    </row>
    <row r="37" spans="1:29"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c r="AC37" s="172"/>
    </row>
    <row r="38" spans="1:29" ht="36" customHeight="1">
      <c r="C38" s="124"/>
      <c r="D38" s="124"/>
      <c r="E38" s="124"/>
      <c r="F38" s="124"/>
      <c r="G38" s="124"/>
      <c r="H38" s="124"/>
      <c r="I38" s="124"/>
      <c r="J38" s="124"/>
      <c r="K38" s="124"/>
      <c r="L38" s="124"/>
      <c r="M38" s="124"/>
      <c r="N38" s="125"/>
    </row>
    <row r="39" spans="1:29" ht="42.95" customHeight="1">
      <c r="C39" s="124"/>
      <c r="D39" s="124"/>
      <c r="E39" s="124"/>
      <c r="F39" s="124"/>
      <c r="G39" s="124"/>
      <c r="H39" s="124"/>
      <c r="I39" s="124"/>
      <c r="J39" s="124"/>
      <c r="K39" s="124"/>
      <c r="L39" s="124"/>
      <c r="M39" s="124"/>
      <c r="N39" s="125"/>
    </row>
    <row r="40" spans="1:29" ht="12.75" hidden="1" customHeight="1">
      <c r="C40" s="124"/>
      <c r="D40" s="124"/>
      <c r="E40" s="124"/>
      <c r="F40" s="124"/>
      <c r="G40" s="124"/>
      <c r="H40" s="124"/>
      <c r="I40" s="124"/>
      <c r="J40" s="124"/>
      <c r="K40" s="124"/>
      <c r="L40" s="124"/>
      <c r="M40" s="124"/>
      <c r="N40" s="125"/>
    </row>
    <row r="41" spans="1:29" ht="12.75" hidden="1" customHeight="1">
      <c r="C41" s="102"/>
      <c r="D41" s="102"/>
      <c r="E41" s="102"/>
      <c r="G41" s="102"/>
      <c r="H41" s="102"/>
      <c r="I41" s="102"/>
      <c r="J41" s="102"/>
      <c r="K41" s="102"/>
      <c r="L41" s="102"/>
      <c r="M41" s="102"/>
      <c r="N41" s="125"/>
    </row>
    <row r="42" spans="1:29" s="101" customFormat="1" ht="36.75" customHeight="1">
      <c r="A42" s="101" t="s">
        <v>872</v>
      </c>
      <c r="C42" s="103"/>
      <c r="D42" s="103"/>
      <c r="E42" s="103"/>
      <c r="F42" s="103"/>
      <c r="G42" s="103"/>
      <c r="H42" s="103"/>
      <c r="I42" s="103"/>
      <c r="J42" s="103"/>
      <c r="K42" s="103"/>
      <c r="L42" s="103"/>
      <c r="M42" s="103"/>
      <c r="N42" s="103"/>
      <c r="P42" s="180"/>
      <c r="Q42" s="180"/>
      <c r="R42" s="180"/>
      <c r="S42" s="180"/>
      <c r="T42" s="180"/>
      <c r="U42" s="180"/>
      <c r="V42" s="180"/>
      <c r="W42" s="180"/>
      <c r="X42" s="180"/>
      <c r="Y42" s="180"/>
      <c r="Z42" s="180"/>
      <c r="AA42" s="180"/>
      <c r="AB42" s="180"/>
      <c r="AC42" s="180"/>
    </row>
    <row r="43" spans="1:29" ht="15">
      <c r="A43" s="312"/>
      <c r="B43" s="126"/>
      <c r="C43" s="107"/>
      <c r="D43" s="107"/>
      <c r="E43" s="107"/>
      <c r="F43" s="107"/>
      <c r="G43" s="107"/>
      <c r="H43" s="107"/>
      <c r="I43" s="107"/>
      <c r="J43" s="107"/>
      <c r="K43" s="107"/>
      <c r="L43" s="107"/>
      <c r="M43" s="107"/>
      <c r="N43" s="108"/>
    </row>
    <row r="44" spans="1:29" ht="15.75">
      <c r="A44" s="131" t="s">
        <v>76</v>
      </c>
      <c r="C44" s="102"/>
      <c r="D44" s="102"/>
      <c r="E44" s="102"/>
      <c r="G44" s="102"/>
      <c r="I44" s="315"/>
      <c r="J44" s="315"/>
      <c r="K44" s="315"/>
      <c r="L44" s="65"/>
      <c r="M44" s="65"/>
      <c r="N44" s="369" t="s">
        <v>255</v>
      </c>
    </row>
    <row r="45" spans="1:29" ht="15.75">
      <c r="B45" s="103"/>
      <c r="C45" s="104"/>
      <c r="D45" s="104"/>
      <c r="E45" s="104"/>
      <c r="F45" s="104"/>
      <c r="G45" s="104"/>
      <c r="H45" s="128"/>
      <c r="I45" s="128"/>
      <c r="J45" s="128"/>
      <c r="K45" s="128"/>
      <c r="L45" s="128"/>
      <c r="M45" s="128"/>
      <c r="N45" s="105"/>
    </row>
    <row r="46" spans="1:29" ht="15">
      <c r="A46" s="106"/>
      <c r="C46" s="107"/>
      <c r="D46" s="107"/>
      <c r="E46" s="107"/>
      <c r="F46" s="107"/>
      <c r="G46" s="107"/>
      <c r="H46" s="107"/>
      <c r="I46" s="107"/>
      <c r="J46" s="107"/>
      <c r="K46" s="107"/>
      <c r="L46" s="107"/>
      <c r="M46" s="107"/>
      <c r="N46" s="108"/>
    </row>
    <row r="47" spans="1:29" ht="15">
      <c r="A47" s="106"/>
      <c r="C47" s="107"/>
      <c r="D47" s="107"/>
      <c r="E47" s="107"/>
      <c r="F47" s="107"/>
      <c r="G47" s="107"/>
      <c r="H47" s="107"/>
      <c r="I47" s="107"/>
      <c r="J47" s="107"/>
      <c r="K47" s="107"/>
      <c r="L47" s="107"/>
      <c r="M47" s="107"/>
      <c r="N47" s="108"/>
    </row>
    <row r="48" spans="1:29" ht="15">
      <c r="A48" s="106"/>
      <c r="B48" s="109"/>
      <c r="C48" s="107"/>
      <c r="D48" s="107"/>
      <c r="E48" s="107"/>
      <c r="F48" s="107"/>
      <c r="G48" s="107"/>
      <c r="H48" s="107"/>
      <c r="I48" s="107"/>
      <c r="J48" s="107"/>
      <c r="K48" s="107"/>
      <c r="L48" s="107"/>
      <c r="M48" s="107"/>
      <c r="N48" s="108"/>
    </row>
    <row r="49" spans="1:29" ht="69.95" customHeight="1">
      <c r="A49" s="106"/>
      <c r="B49" s="110" t="s">
        <v>45</v>
      </c>
      <c r="C49" s="107"/>
      <c r="D49" s="107"/>
      <c r="E49" s="107"/>
      <c r="F49" s="107"/>
      <c r="G49" s="107"/>
      <c r="H49" s="107"/>
      <c r="I49" s="107"/>
      <c r="J49" s="107"/>
      <c r="K49" s="107"/>
      <c r="L49" s="107"/>
      <c r="M49" s="107"/>
      <c r="N49" s="108"/>
    </row>
    <row r="50" spans="1:29" ht="15">
      <c r="A50" s="106"/>
      <c r="B50" s="139">
        <v>100000</v>
      </c>
      <c r="C50" s="107"/>
      <c r="D50" s="107"/>
      <c r="E50" s="107"/>
      <c r="F50" s="107"/>
      <c r="G50" s="107"/>
      <c r="H50" s="107"/>
      <c r="I50" s="107"/>
      <c r="J50" s="107"/>
      <c r="K50" s="107"/>
      <c r="L50" s="107"/>
      <c r="M50" s="107"/>
      <c r="N50" s="108"/>
    </row>
    <row r="51" spans="1:29" ht="15">
      <c r="A51" s="106"/>
      <c r="C51" s="107"/>
      <c r="D51" s="107"/>
      <c r="E51" s="107"/>
      <c r="F51" s="107"/>
      <c r="G51" s="107"/>
      <c r="H51" s="107"/>
      <c r="I51" s="107"/>
      <c r="J51" s="107"/>
      <c r="K51" s="107"/>
      <c r="L51" s="107"/>
      <c r="M51" s="107"/>
      <c r="N51" s="108"/>
    </row>
    <row r="52" spans="1:29" ht="15">
      <c r="A52" s="106"/>
      <c r="C52" s="107"/>
      <c r="D52" s="107"/>
      <c r="E52" s="107"/>
      <c r="F52" s="107"/>
      <c r="G52" s="107"/>
      <c r="H52" s="107"/>
      <c r="I52" s="107"/>
      <c r="J52" s="107"/>
      <c r="K52" s="107"/>
      <c r="L52" s="107"/>
      <c r="M52" s="107"/>
      <c r="N52" s="108"/>
    </row>
    <row r="53" spans="1:29" ht="15">
      <c r="A53" s="106"/>
      <c r="B53" s="109"/>
      <c r="C53" s="107"/>
      <c r="D53" s="107"/>
      <c r="E53" s="107"/>
      <c r="F53" s="107"/>
      <c r="G53" s="107"/>
      <c r="H53" s="107"/>
      <c r="I53" s="107"/>
      <c r="J53" s="107"/>
      <c r="K53" s="107"/>
      <c r="L53" s="107"/>
      <c r="M53" s="107"/>
      <c r="N53" s="108"/>
    </row>
    <row r="54" spans="1:29" ht="15">
      <c r="A54" s="106"/>
      <c r="B54" s="109"/>
      <c r="C54" s="55"/>
      <c r="D54" s="55"/>
      <c r="E54" s="55"/>
      <c r="F54" s="55"/>
      <c r="G54" s="55"/>
      <c r="H54" s="55"/>
      <c r="I54" s="55"/>
      <c r="J54" s="55"/>
      <c r="K54" s="55"/>
      <c r="L54" s="55"/>
      <c r="M54" s="55"/>
      <c r="N54" s="108"/>
    </row>
    <row r="55" spans="1:29"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9" s="118" customFormat="1" ht="11.25">
      <c r="A56" s="115" t="str">
        <f>A13</f>
        <v>Locale 15</v>
      </c>
      <c r="B56" s="116"/>
      <c r="C56" s="117">
        <v>14.71</v>
      </c>
      <c r="D56" s="117">
        <v>14.6</v>
      </c>
      <c r="E56" s="117">
        <v>0</v>
      </c>
      <c r="F56" s="117">
        <v>44.04</v>
      </c>
      <c r="G56" s="117">
        <v>14.68</v>
      </c>
      <c r="H56" s="117">
        <v>14.58</v>
      </c>
      <c r="I56" s="117">
        <v>14.51</v>
      </c>
      <c r="J56" s="117">
        <v>43.32</v>
      </c>
      <c r="K56" s="117">
        <v>0</v>
      </c>
      <c r="L56" s="117">
        <v>42.96</v>
      </c>
      <c r="M56" s="117">
        <v>42.62</v>
      </c>
      <c r="N56" s="117">
        <v>56.92</v>
      </c>
      <c r="P56" s="407">
        <v>14.71</v>
      </c>
      <c r="Q56" s="407">
        <v>14.6</v>
      </c>
      <c r="R56" s="407">
        <v>0</v>
      </c>
      <c r="S56" s="407">
        <v>44.04</v>
      </c>
      <c r="T56" s="407">
        <v>14.68</v>
      </c>
      <c r="U56" s="407">
        <v>14.58</v>
      </c>
      <c r="V56" s="407">
        <v>14.51</v>
      </c>
      <c r="W56" s="407">
        <v>43.32</v>
      </c>
      <c r="X56" s="407">
        <v>0</v>
      </c>
      <c r="Y56" s="407">
        <v>42.96</v>
      </c>
      <c r="Z56" s="407">
        <v>42.62</v>
      </c>
      <c r="AA56" s="407">
        <v>56.92</v>
      </c>
      <c r="AB56" s="176"/>
      <c r="AC56" s="176"/>
    </row>
    <row r="57" spans="1:29" s="122" customFormat="1" ht="12">
      <c r="A57" s="119"/>
      <c r="B57" s="110" t="s">
        <v>77</v>
      </c>
      <c r="C57" s="121">
        <v>1</v>
      </c>
      <c r="D57" s="121">
        <v>1</v>
      </c>
      <c r="E57" s="121">
        <v>0</v>
      </c>
      <c r="F57" s="121">
        <v>3</v>
      </c>
      <c r="G57" s="121">
        <v>1</v>
      </c>
      <c r="H57" s="121">
        <v>1</v>
      </c>
      <c r="I57" s="121">
        <v>1</v>
      </c>
      <c r="J57" s="121">
        <v>3</v>
      </c>
      <c r="K57" s="121">
        <v>0</v>
      </c>
      <c r="L57" s="121">
        <v>3</v>
      </c>
      <c r="M57" s="121">
        <v>3</v>
      </c>
      <c r="N57" s="121">
        <v>4</v>
      </c>
      <c r="P57" s="172">
        <v>1</v>
      </c>
      <c r="Q57" s="172">
        <v>1</v>
      </c>
      <c r="R57" s="172">
        <v>0</v>
      </c>
      <c r="S57" s="172">
        <v>3</v>
      </c>
      <c r="T57" s="172">
        <v>1</v>
      </c>
      <c r="U57" s="172">
        <v>1</v>
      </c>
      <c r="V57" s="172">
        <v>1</v>
      </c>
      <c r="W57" s="172">
        <v>3</v>
      </c>
      <c r="X57" s="172">
        <v>0</v>
      </c>
      <c r="Y57" s="172">
        <v>3</v>
      </c>
      <c r="Z57" s="172">
        <v>3</v>
      </c>
      <c r="AA57" s="172">
        <v>4</v>
      </c>
      <c r="AB57" s="172"/>
      <c r="AC57" s="172"/>
    </row>
    <row r="58" spans="1:29" s="122" customFormat="1" ht="12">
      <c r="A58" s="119"/>
      <c r="B58" s="110" t="s">
        <v>78</v>
      </c>
      <c r="C58" s="121">
        <v>6799</v>
      </c>
      <c r="D58" s="121">
        <v>6848</v>
      </c>
      <c r="E58" s="121">
        <v>6900</v>
      </c>
      <c r="F58" s="121">
        <v>6812</v>
      </c>
      <c r="G58" s="121">
        <v>6814</v>
      </c>
      <c r="H58" s="121">
        <v>6859</v>
      </c>
      <c r="I58" s="121">
        <v>6890</v>
      </c>
      <c r="J58" s="121">
        <v>6926</v>
      </c>
      <c r="K58" s="121">
        <v>6945</v>
      </c>
      <c r="L58" s="121">
        <v>6983</v>
      </c>
      <c r="M58" s="121">
        <v>7039</v>
      </c>
      <c r="N58" s="121">
        <v>7028</v>
      </c>
      <c r="P58" s="588">
        <v>6799</v>
      </c>
      <c r="Q58" s="588">
        <v>6848</v>
      </c>
      <c r="R58" s="588">
        <v>6900</v>
      </c>
      <c r="S58" s="588">
        <v>6812</v>
      </c>
      <c r="T58" s="588">
        <v>6814</v>
      </c>
      <c r="U58" s="588">
        <v>6859</v>
      </c>
      <c r="V58" s="588">
        <v>6890</v>
      </c>
      <c r="W58" s="588">
        <v>6926</v>
      </c>
      <c r="X58" s="588">
        <v>6945</v>
      </c>
      <c r="Y58" s="588">
        <v>6983</v>
      </c>
      <c r="Z58" s="588">
        <v>7039</v>
      </c>
      <c r="AA58" s="588">
        <v>7028</v>
      </c>
      <c r="AB58" s="172"/>
      <c r="AC58" s="172"/>
    </row>
    <row r="59" spans="1:29"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c r="AC59" s="172"/>
    </row>
    <row r="60" spans="1:29" ht="54" customHeight="1">
      <c r="C60" s="124"/>
      <c r="D60" s="124"/>
      <c r="E60" s="124"/>
      <c r="F60" s="124"/>
      <c r="G60" s="124"/>
      <c r="H60" s="124"/>
      <c r="I60" s="124"/>
      <c r="J60" s="124"/>
      <c r="K60" s="124"/>
      <c r="L60" s="124"/>
      <c r="M60" s="124"/>
      <c r="N60" s="125"/>
    </row>
    <row r="61" spans="1:29">
      <c r="C61" s="124"/>
      <c r="D61" s="124"/>
      <c r="E61" s="124"/>
      <c r="F61" s="124"/>
      <c r="G61" s="124"/>
      <c r="H61" s="124"/>
      <c r="I61" s="124"/>
      <c r="J61" s="124"/>
      <c r="K61" s="124"/>
      <c r="L61" s="124"/>
      <c r="M61" s="124"/>
      <c r="N61" s="125"/>
    </row>
    <row r="62" spans="1:29">
      <c r="C62" s="124"/>
      <c r="D62" s="124"/>
      <c r="E62" s="124"/>
      <c r="F62" s="124"/>
      <c r="G62" s="124"/>
      <c r="H62" s="124"/>
      <c r="I62" s="124"/>
      <c r="J62" s="124"/>
      <c r="K62" s="124"/>
      <c r="L62" s="124"/>
      <c r="M62" s="124"/>
      <c r="N62" s="125"/>
    </row>
    <row r="63" spans="1:29">
      <c r="C63" s="124"/>
      <c r="D63" s="124"/>
      <c r="E63" s="124"/>
      <c r="F63" s="124"/>
      <c r="G63" s="124"/>
      <c r="H63" s="124"/>
      <c r="I63" s="124"/>
      <c r="J63" s="124"/>
      <c r="K63" s="124"/>
      <c r="L63" s="124"/>
      <c r="M63" s="124"/>
      <c r="N63" s="125"/>
    </row>
    <row r="64" spans="1:29">
      <c r="A64" s="312" t="s">
        <v>872</v>
      </c>
      <c r="C64" s="102"/>
      <c r="D64" s="102"/>
      <c r="E64" s="102"/>
      <c r="G64" s="102"/>
      <c r="H64" s="102"/>
      <c r="I64" s="102"/>
      <c r="J64" s="102"/>
      <c r="K64" s="102"/>
      <c r="L64" s="102"/>
      <c r="M64" s="102"/>
      <c r="N64" s="125"/>
    </row>
    <row r="65" spans="1:29">
      <c r="A65" s="312"/>
      <c r="B65" s="126"/>
      <c r="C65" s="102"/>
      <c r="D65" s="102"/>
      <c r="E65" s="102"/>
      <c r="G65" s="102"/>
      <c r="H65" s="102"/>
      <c r="I65" s="102"/>
      <c r="J65" s="102"/>
      <c r="K65" s="102"/>
      <c r="L65" s="102"/>
      <c r="M65" s="102"/>
      <c r="N65" s="125"/>
    </row>
    <row r="66" spans="1:29" ht="15.75">
      <c r="A66" s="131" t="s">
        <v>399</v>
      </c>
      <c r="C66" s="102"/>
      <c r="D66" s="102"/>
      <c r="E66" s="102"/>
      <c r="G66" s="102"/>
      <c r="I66" s="368"/>
      <c r="J66" s="368"/>
      <c r="K66" s="368"/>
      <c r="L66" s="65"/>
      <c r="M66" s="65"/>
      <c r="N66" s="369" t="s">
        <v>255</v>
      </c>
    </row>
    <row r="67" spans="1:29" ht="15.75">
      <c r="B67" s="103"/>
      <c r="C67" s="104"/>
      <c r="D67" s="104"/>
      <c r="E67" s="104"/>
      <c r="F67" s="104"/>
      <c r="G67" s="104"/>
      <c r="H67" s="104"/>
      <c r="I67" s="104"/>
      <c r="J67" s="104"/>
      <c r="K67" s="104"/>
      <c r="L67" s="104"/>
      <c r="M67" s="104"/>
      <c r="N67" s="105"/>
    </row>
    <row r="68" spans="1:29" ht="15">
      <c r="A68" s="106"/>
      <c r="C68" s="107"/>
      <c r="D68" s="107"/>
      <c r="E68" s="107"/>
      <c r="F68" s="107"/>
      <c r="G68" s="107"/>
      <c r="H68" s="107"/>
      <c r="I68" s="107"/>
      <c r="J68" s="107"/>
      <c r="K68" s="107"/>
      <c r="L68" s="107"/>
      <c r="M68" s="107"/>
      <c r="N68" s="108"/>
    </row>
    <row r="69" spans="1:29" ht="15">
      <c r="A69" s="106"/>
      <c r="C69" s="107"/>
      <c r="D69" s="107"/>
      <c r="E69" s="107"/>
      <c r="F69" s="107"/>
      <c r="G69" s="107"/>
      <c r="H69" s="107"/>
      <c r="I69" s="107"/>
      <c r="J69" s="107"/>
      <c r="K69" s="107"/>
      <c r="L69" s="107"/>
      <c r="M69" s="107"/>
      <c r="N69" s="108"/>
    </row>
    <row r="70" spans="1:29" ht="15">
      <c r="A70" s="106"/>
      <c r="B70" s="109"/>
      <c r="C70" s="107"/>
      <c r="D70" s="107"/>
      <c r="E70" s="107"/>
      <c r="F70" s="107"/>
      <c r="G70" s="107"/>
      <c r="H70" s="107"/>
      <c r="I70" s="107"/>
      <c r="J70" s="107"/>
      <c r="K70" s="107"/>
      <c r="L70" s="107"/>
      <c r="M70" s="107"/>
      <c r="N70" s="108"/>
    </row>
    <row r="71" spans="1:29" ht="15">
      <c r="A71" s="106"/>
      <c r="B71" s="109"/>
      <c r="C71" s="107"/>
      <c r="D71" s="107"/>
      <c r="E71" s="107"/>
      <c r="F71" s="107"/>
      <c r="G71" s="107"/>
      <c r="H71" s="107"/>
      <c r="I71" s="107"/>
      <c r="J71" s="107"/>
      <c r="K71" s="107"/>
      <c r="L71" s="107"/>
      <c r="M71" s="107"/>
      <c r="N71" s="108"/>
    </row>
    <row r="72" spans="1:29" ht="55.5" customHeight="1">
      <c r="A72" s="106"/>
      <c r="B72" s="110" t="s">
        <v>45</v>
      </c>
      <c r="C72" s="107"/>
      <c r="D72" s="107"/>
      <c r="E72" s="107"/>
      <c r="F72" s="107"/>
      <c r="G72" s="107"/>
      <c r="H72" s="107"/>
      <c r="I72" s="107"/>
      <c r="J72" s="107"/>
      <c r="K72" s="107"/>
      <c r="L72" s="107"/>
      <c r="M72" s="107"/>
      <c r="N72" s="108"/>
    </row>
    <row r="73" spans="1:29" ht="15">
      <c r="A73" s="106"/>
      <c r="B73" s="139">
        <v>1000</v>
      </c>
      <c r="C73" s="107"/>
      <c r="D73" s="107"/>
      <c r="E73" s="107"/>
      <c r="F73" s="107"/>
      <c r="G73" s="107"/>
      <c r="H73" s="107"/>
      <c r="I73" s="107"/>
      <c r="J73" s="107"/>
      <c r="K73" s="107"/>
      <c r="L73" s="107"/>
      <c r="M73" s="107"/>
      <c r="N73" s="108"/>
    </row>
    <row r="74" spans="1:29" ht="15">
      <c r="A74" s="106"/>
      <c r="C74" s="107"/>
      <c r="D74" s="107"/>
      <c r="E74" s="107"/>
      <c r="F74" s="107"/>
      <c r="G74" s="107"/>
      <c r="H74" s="107"/>
      <c r="I74" s="107"/>
      <c r="J74" s="107"/>
      <c r="K74" s="107"/>
      <c r="L74" s="107"/>
      <c r="M74" s="107"/>
      <c r="N74" s="108"/>
    </row>
    <row r="75" spans="1:29" ht="15">
      <c r="A75" s="106"/>
      <c r="B75" s="109"/>
      <c r="C75" s="107"/>
      <c r="D75" s="107"/>
      <c r="E75" s="107"/>
      <c r="F75" s="107"/>
      <c r="G75" s="107"/>
      <c r="H75" s="107"/>
      <c r="I75" s="107"/>
      <c r="J75" s="107"/>
      <c r="K75" s="107"/>
      <c r="L75" s="107"/>
      <c r="M75" s="107"/>
      <c r="N75" s="108"/>
    </row>
    <row r="76" spans="1:29" ht="15">
      <c r="A76" s="106"/>
      <c r="B76" s="109"/>
      <c r="C76" s="55"/>
      <c r="D76" s="55"/>
      <c r="E76" s="55"/>
      <c r="F76" s="55"/>
      <c r="G76" s="55"/>
      <c r="H76" s="55"/>
      <c r="I76" s="55"/>
      <c r="J76" s="55"/>
      <c r="K76" s="55"/>
      <c r="L76" s="55"/>
      <c r="M76" s="55"/>
      <c r="N76" s="108"/>
    </row>
    <row r="77" spans="1:29" ht="15">
      <c r="A77" s="112"/>
      <c r="B77" s="113"/>
      <c r="C77" s="114">
        <v>2007</v>
      </c>
      <c r="D77" s="114">
        <v>2008</v>
      </c>
      <c r="E77" s="114">
        <v>2009</v>
      </c>
      <c r="F77" s="114">
        <v>2010</v>
      </c>
      <c r="G77" s="114">
        <v>2011</v>
      </c>
      <c r="H77" s="114">
        <v>2012</v>
      </c>
      <c r="I77" s="114">
        <v>2013</v>
      </c>
      <c r="J77" s="114">
        <v>2014</v>
      </c>
      <c r="K77" s="114">
        <v>2015</v>
      </c>
      <c r="L77" s="114">
        <v>2016</v>
      </c>
      <c r="M77" s="114">
        <v>2017</v>
      </c>
      <c r="N77" s="114">
        <v>2018</v>
      </c>
      <c r="P77" s="181">
        <v>2007</v>
      </c>
      <c r="Q77" s="181">
        <v>2008</v>
      </c>
      <c r="R77" s="181">
        <v>2009</v>
      </c>
      <c r="S77" s="181">
        <v>2010</v>
      </c>
      <c r="T77" s="181">
        <v>2011</v>
      </c>
      <c r="U77" s="181">
        <v>2012</v>
      </c>
      <c r="V77" s="181">
        <v>2013</v>
      </c>
      <c r="W77" s="181">
        <v>2014</v>
      </c>
      <c r="X77" s="181">
        <v>2015</v>
      </c>
      <c r="Y77" s="181">
        <v>2016</v>
      </c>
      <c r="Z77" s="181">
        <v>2017</v>
      </c>
      <c r="AA77" s="181">
        <v>2018</v>
      </c>
    </row>
    <row r="78" spans="1:29" s="118" customFormat="1" ht="11.25">
      <c r="A78" s="115" t="str">
        <f>A13</f>
        <v>Locale 15</v>
      </c>
      <c r="B78" s="116"/>
      <c r="C78" s="117">
        <v>4.87</v>
      </c>
      <c r="D78" s="117">
        <v>6.72</v>
      </c>
      <c r="E78" s="117">
        <v>5.56</v>
      </c>
      <c r="F78" s="117">
        <v>3.69</v>
      </c>
      <c r="G78" s="117">
        <v>8.39</v>
      </c>
      <c r="H78" s="117">
        <v>3.94</v>
      </c>
      <c r="I78" s="117">
        <v>3.95</v>
      </c>
      <c r="J78" s="117">
        <v>3.28</v>
      </c>
      <c r="K78" s="117">
        <v>1.99</v>
      </c>
      <c r="L78" s="117">
        <v>4.09</v>
      </c>
      <c r="M78" s="117">
        <v>1.89</v>
      </c>
      <c r="N78" s="117">
        <v>1.84</v>
      </c>
      <c r="P78" s="407">
        <v>4.87</v>
      </c>
      <c r="Q78" s="407">
        <v>6.72</v>
      </c>
      <c r="R78" s="407">
        <v>5.56</v>
      </c>
      <c r="S78" s="407">
        <v>3.69</v>
      </c>
      <c r="T78" s="407">
        <v>8.39</v>
      </c>
      <c r="U78" s="407">
        <v>3.94</v>
      </c>
      <c r="V78" s="407">
        <v>3.95</v>
      </c>
      <c r="W78" s="407">
        <v>3.28</v>
      </c>
      <c r="X78" s="407">
        <v>1.99</v>
      </c>
      <c r="Y78" s="407">
        <v>4.09</v>
      </c>
      <c r="Z78" s="407">
        <v>1.89</v>
      </c>
      <c r="AA78" s="407">
        <v>1.84</v>
      </c>
      <c r="AB78" s="176"/>
      <c r="AC78" s="176"/>
    </row>
    <row r="79" spans="1:29" s="122" customFormat="1" ht="12">
      <c r="A79" s="119"/>
      <c r="B79" s="110" t="s">
        <v>79</v>
      </c>
      <c r="C79" s="121">
        <v>8</v>
      </c>
      <c r="D79" s="121">
        <v>11</v>
      </c>
      <c r="E79" s="121">
        <v>9</v>
      </c>
      <c r="F79" s="121">
        <v>6</v>
      </c>
      <c r="G79" s="121">
        <v>13</v>
      </c>
      <c r="H79" s="121">
        <v>6</v>
      </c>
      <c r="I79" s="121">
        <v>6</v>
      </c>
      <c r="J79" s="121">
        <v>5</v>
      </c>
      <c r="K79" s="121">
        <v>3</v>
      </c>
      <c r="L79" s="121">
        <v>6</v>
      </c>
      <c r="M79" s="121">
        <v>3</v>
      </c>
      <c r="N79" s="121">
        <v>3</v>
      </c>
      <c r="P79" s="172">
        <v>8</v>
      </c>
      <c r="Q79" s="172">
        <v>11</v>
      </c>
      <c r="R79" s="172">
        <v>9</v>
      </c>
      <c r="S79" s="172">
        <v>6</v>
      </c>
      <c r="T79" s="172">
        <v>13</v>
      </c>
      <c r="U79" s="172">
        <v>6</v>
      </c>
      <c r="V79" s="172">
        <v>6</v>
      </c>
      <c r="W79" s="172">
        <v>5</v>
      </c>
      <c r="X79" s="172">
        <v>3</v>
      </c>
      <c r="Y79" s="172">
        <v>6</v>
      </c>
      <c r="Z79" s="172">
        <v>3</v>
      </c>
      <c r="AA79" s="172">
        <v>3</v>
      </c>
      <c r="AB79" s="172"/>
      <c r="AC79" s="172"/>
    </row>
    <row r="80" spans="1:29" s="122" customFormat="1" ht="12">
      <c r="A80" s="119"/>
      <c r="B80" s="110" t="s">
        <v>80</v>
      </c>
      <c r="C80" s="121">
        <v>1644</v>
      </c>
      <c r="D80" s="121">
        <v>1636</v>
      </c>
      <c r="E80" s="121">
        <v>1619</v>
      </c>
      <c r="F80" s="121">
        <v>1625</v>
      </c>
      <c r="G80" s="121">
        <v>1549</v>
      </c>
      <c r="H80" s="121">
        <v>1522</v>
      </c>
      <c r="I80" s="121">
        <v>1518</v>
      </c>
      <c r="J80" s="121">
        <v>1524</v>
      </c>
      <c r="K80" s="121">
        <v>1508</v>
      </c>
      <c r="L80" s="121">
        <v>1468</v>
      </c>
      <c r="M80" s="121">
        <v>1584</v>
      </c>
      <c r="N80" s="121">
        <v>1628</v>
      </c>
      <c r="P80" s="588">
        <v>1644</v>
      </c>
      <c r="Q80" s="588">
        <v>1636</v>
      </c>
      <c r="R80" s="588">
        <v>1619</v>
      </c>
      <c r="S80" s="588">
        <v>1625</v>
      </c>
      <c r="T80" s="588">
        <v>1549</v>
      </c>
      <c r="U80" s="588">
        <v>1522</v>
      </c>
      <c r="V80" s="588">
        <v>1518</v>
      </c>
      <c r="W80" s="588">
        <v>1524</v>
      </c>
      <c r="X80" s="588">
        <v>1508</v>
      </c>
      <c r="Y80" s="588">
        <v>1468</v>
      </c>
      <c r="Z80" s="588">
        <v>1584</v>
      </c>
      <c r="AA80" s="588">
        <v>1628</v>
      </c>
      <c r="AB80" s="172"/>
      <c r="AC80" s="172"/>
    </row>
    <row r="81" spans="1:29"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c r="AC81" s="172"/>
    </row>
    <row r="82" spans="1:29" ht="26.25" customHeight="1">
      <c r="C82" s="124"/>
      <c r="D82" s="124"/>
      <c r="E82" s="124"/>
      <c r="F82" s="124"/>
      <c r="G82" s="124"/>
      <c r="H82" s="124"/>
      <c r="I82" s="124"/>
      <c r="J82" s="124"/>
      <c r="K82" s="124"/>
      <c r="L82" s="124"/>
      <c r="M82" s="124"/>
      <c r="N82" s="125"/>
    </row>
    <row r="83" spans="1:29" ht="56.25" customHeight="1">
      <c r="C83" s="124"/>
      <c r="D83" s="124"/>
      <c r="E83" s="124"/>
      <c r="F83" s="124"/>
      <c r="G83" s="124"/>
      <c r="H83" s="124"/>
      <c r="I83" s="124"/>
      <c r="J83" s="124"/>
      <c r="K83" s="124"/>
      <c r="L83" s="124"/>
      <c r="M83" s="124"/>
      <c r="N83" s="125"/>
    </row>
    <row r="84" spans="1:29" ht="12.75" hidden="1" customHeight="1">
      <c r="C84" s="124"/>
      <c r="D84" s="124"/>
      <c r="E84" s="124"/>
      <c r="F84" s="124"/>
      <c r="G84" s="124"/>
      <c r="H84" s="124"/>
      <c r="I84" s="124"/>
      <c r="J84" s="124"/>
      <c r="K84" s="124"/>
      <c r="L84" s="124"/>
      <c r="M84" s="124"/>
      <c r="N84" s="125"/>
    </row>
    <row r="85" spans="1:29" ht="12.75" hidden="1" customHeight="1">
      <c r="C85" s="102"/>
      <c r="D85" s="102"/>
      <c r="E85" s="102"/>
      <c r="G85" s="102"/>
      <c r="H85" s="102"/>
      <c r="I85" s="102"/>
      <c r="J85" s="102"/>
      <c r="K85" s="102"/>
      <c r="L85" s="102"/>
      <c r="M85" s="102"/>
      <c r="N85" s="125"/>
    </row>
    <row r="86" spans="1:29" ht="33.75" customHeight="1">
      <c r="A86" s="312" t="s">
        <v>883</v>
      </c>
      <c r="C86" s="104"/>
      <c r="D86" s="104"/>
      <c r="E86" s="104"/>
      <c r="F86" s="104"/>
      <c r="G86" s="104"/>
      <c r="H86" s="104"/>
      <c r="I86" s="104"/>
      <c r="J86" s="104"/>
      <c r="K86" s="104"/>
      <c r="L86" s="104"/>
      <c r="M86" s="104"/>
      <c r="N86" s="105"/>
    </row>
    <row r="87" spans="1:29" ht="15">
      <c r="A87" s="312"/>
      <c r="B87" s="126"/>
      <c r="C87" s="107"/>
      <c r="D87" s="107"/>
      <c r="E87" s="107"/>
      <c r="F87" s="107"/>
      <c r="G87" s="107"/>
      <c r="H87" s="107"/>
      <c r="I87" s="107"/>
      <c r="J87" s="107"/>
      <c r="K87" s="107"/>
      <c r="L87" s="107"/>
      <c r="M87" s="107"/>
      <c r="N87" s="108"/>
    </row>
    <row r="88" spans="1:29" ht="15.75">
      <c r="A88" s="100" t="s">
        <v>41</v>
      </c>
      <c r="C88" s="107"/>
      <c r="D88" s="107"/>
      <c r="E88" s="107"/>
      <c r="F88" s="107"/>
      <c r="G88" s="107"/>
      <c r="I88" s="133"/>
      <c r="J88" s="133"/>
      <c r="K88" s="133"/>
      <c r="N88" s="369" t="s">
        <v>255</v>
      </c>
    </row>
    <row r="89" spans="1:29" ht="15.75">
      <c r="B89" s="103"/>
      <c r="C89" s="107"/>
      <c r="D89" s="107"/>
      <c r="E89" s="107"/>
      <c r="F89" s="107"/>
      <c r="G89" s="107"/>
      <c r="H89" s="107"/>
      <c r="I89" s="107"/>
      <c r="J89" s="107"/>
      <c r="K89" s="107"/>
      <c r="L89" s="107"/>
      <c r="M89" s="107"/>
      <c r="N89" s="108"/>
    </row>
    <row r="90" spans="1:29" ht="15">
      <c r="A90" s="106"/>
      <c r="C90" s="107"/>
      <c r="D90" s="107"/>
      <c r="E90" s="107"/>
      <c r="F90" s="107"/>
      <c r="G90" s="107"/>
      <c r="H90" s="107"/>
      <c r="I90" s="107"/>
      <c r="J90" s="107"/>
      <c r="K90" s="107"/>
      <c r="L90" s="107"/>
      <c r="M90" s="107"/>
      <c r="N90" s="108"/>
    </row>
    <row r="91" spans="1:29" ht="15">
      <c r="A91" s="106"/>
      <c r="C91" s="107"/>
      <c r="D91" s="107"/>
      <c r="E91" s="107"/>
      <c r="F91" s="107"/>
      <c r="G91" s="107"/>
      <c r="H91" s="107"/>
      <c r="I91" s="107"/>
      <c r="J91" s="107"/>
      <c r="K91" s="107"/>
      <c r="L91" s="107"/>
      <c r="M91" s="107"/>
      <c r="N91" s="108"/>
    </row>
    <row r="92" spans="1:29" ht="15">
      <c r="C92" s="107"/>
      <c r="D92" s="107"/>
      <c r="E92" s="107"/>
      <c r="F92" s="107"/>
      <c r="G92" s="107"/>
      <c r="H92" s="107"/>
      <c r="I92" s="107"/>
      <c r="J92" s="107"/>
      <c r="K92" s="107"/>
      <c r="L92" s="107"/>
      <c r="M92" s="107"/>
      <c r="N92" s="108"/>
    </row>
    <row r="93" spans="1:29" ht="57.6" customHeight="1">
      <c r="A93" s="106"/>
      <c r="B93" s="110" t="s">
        <v>45</v>
      </c>
      <c r="C93" s="107"/>
      <c r="D93" s="107"/>
      <c r="E93" s="107"/>
      <c r="F93" s="107"/>
      <c r="G93" s="107"/>
      <c r="H93" s="107"/>
      <c r="I93" s="107"/>
      <c r="J93" s="107"/>
      <c r="K93" s="107"/>
      <c r="L93" s="107"/>
      <c r="M93" s="107"/>
      <c r="N93" s="108"/>
    </row>
    <row r="94" spans="1:29" ht="15">
      <c r="A94" s="106"/>
      <c r="B94" s="139">
        <v>100000</v>
      </c>
      <c r="C94" s="107"/>
      <c r="D94" s="107"/>
      <c r="E94" s="107"/>
      <c r="F94" s="107"/>
      <c r="G94" s="107"/>
      <c r="H94" s="107"/>
      <c r="I94" s="107"/>
      <c r="J94" s="107"/>
      <c r="K94" s="107"/>
      <c r="L94" s="107"/>
      <c r="M94" s="107"/>
      <c r="N94" s="108"/>
    </row>
    <row r="95" spans="1:29" ht="15">
      <c r="A95" s="106"/>
      <c r="C95" s="107"/>
      <c r="D95" s="107"/>
      <c r="E95" s="107"/>
      <c r="F95" s="107"/>
      <c r="G95" s="107"/>
      <c r="H95" s="107"/>
      <c r="I95" s="107"/>
      <c r="J95" s="107"/>
      <c r="K95" s="107"/>
      <c r="L95" s="107"/>
      <c r="M95" s="107"/>
      <c r="N95" s="108"/>
    </row>
    <row r="96" spans="1:29" ht="15">
      <c r="A96" s="106"/>
      <c r="C96" s="107"/>
      <c r="D96" s="107"/>
      <c r="E96" s="107"/>
      <c r="F96" s="107"/>
      <c r="G96" s="107"/>
      <c r="H96" s="107"/>
      <c r="I96" s="107"/>
      <c r="J96" s="107"/>
      <c r="K96" s="107"/>
      <c r="L96" s="107"/>
      <c r="M96" s="107"/>
      <c r="N96" s="108"/>
    </row>
    <row r="97" spans="1:29" ht="15">
      <c r="A97" s="106"/>
      <c r="B97" s="109"/>
      <c r="C97" s="107"/>
      <c r="D97" s="107"/>
      <c r="E97" s="107"/>
      <c r="F97" s="107"/>
      <c r="G97" s="107"/>
      <c r="H97" s="107"/>
      <c r="I97" s="107"/>
      <c r="J97" s="107"/>
      <c r="K97" s="107"/>
      <c r="L97" s="107"/>
      <c r="M97" s="107"/>
      <c r="N97" s="108"/>
    </row>
    <row r="98" spans="1:29" ht="15">
      <c r="A98" s="106"/>
      <c r="B98" s="109"/>
      <c r="C98" s="55"/>
      <c r="D98" s="55"/>
      <c r="E98" s="55"/>
      <c r="F98" s="55"/>
      <c r="G98" s="55"/>
      <c r="H98" s="55"/>
      <c r="I98" s="55"/>
      <c r="J98" s="55"/>
      <c r="K98" s="55"/>
      <c r="L98" s="55"/>
      <c r="M98" s="55"/>
      <c r="N98" s="108"/>
    </row>
    <row r="99" spans="1:29" ht="15">
      <c r="A99" s="112"/>
      <c r="B99" s="113"/>
      <c r="C99" s="114">
        <v>2007</v>
      </c>
      <c r="D99" s="114">
        <v>2008</v>
      </c>
      <c r="E99" s="114">
        <v>2009</v>
      </c>
      <c r="F99" s="114">
        <v>2010</v>
      </c>
      <c r="G99" s="114">
        <v>2011</v>
      </c>
      <c r="H99" s="114">
        <v>2012</v>
      </c>
      <c r="I99" s="114">
        <v>2013</v>
      </c>
      <c r="J99" s="114">
        <v>2014</v>
      </c>
      <c r="K99" s="114">
        <v>2015</v>
      </c>
      <c r="L99" s="114">
        <v>2016</v>
      </c>
      <c r="M99" s="114">
        <v>2017</v>
      </c>
      <c r="N99" s="114">
        <v>2018</v>
      </c>
      <c r="P99" s="181">
        <v>2007</v>
      </c>
      <c r="Q99" s="181">
        <v>2008</v>
      </c>
      <c r="R99" s="181">
        <v>2009</v>
      </c>
      <c r="S99" s="181">
        <v>2010</v>
      </c>
      <c r="T99" s="181">
        <v>2011</v>
      </c>
      <c r="U99" s="181">
        <v>2012</v>
      </c>
      <c r="V99" s="181">
        <v>2013</v>
      </c>
      <c r="W99" s="181">
        <v>2014</v>
      </c>
      <c r="X99" s="181">
        <v>2015</v>
      </c>
      <c r="Y99" s="181">
        <v>2016</v>
      </c>
      <c r="Z99" s="181">
        <v>2017</v>
      </c>
      <c r="AA99" s="181">
        <v>2018</v>
      </c>
    </row>
    <row r="100" spans="1:29" s="118" customFormat="1" ht="11.25">
      <c r="A100" s="115" t="str">
        <f>A13</f>
        <v>Locale 15</v>
      </c>
      <c r="B100" s="116"/>
      <c r="C100" s="117">
        <v>57.6</v>
      </c>
      <c r="D100" s="117">
        <v>86.48</v>
      </c>
      <c r="E100" s="117">
        <v>144.72</v>
      </c>
      <c r="F100" s="117">
        <v>0</v>
      </c>
      <c r="G100" s="117">
        <v>119.51</v>
      </c>
      <c r="H100" s="117">
        <v>121.25</v>
      </c>
      <c r="I100" s="117">
        <v>151.93</v>
      </c>
      <c r="J100" s="117">
        <v>120.96</v>
      </c>
      <c r="K100" s="117">
        <v>91.07</v>
      </c>
      <c r="L100" s="117">
        <v>123.04</v>
      </c>
      <c r="M100" s="117">
        <v>87.69</v>
      </c>
      <c r="N100" s="117">
        <v>171.28</v>
      </c>
      <c r="P100" s="407">
        <v>57.6</v>
      </c>
      <c r="Q100" s="407">
        <v>86.48</v>
      </c>
      <c r="R100" s="407">
        <v>144.72</v>
      </c>
      <c r="S100" s="407">
        <v>0</v>
      </c>
      <c r="T100" s="407">
        <v>119.51</v>
      </c>
      <c r="U100" s="407">
        <v>121.25</v>
      </c>
      <c r="V100" s="407">
        <v>151.93</v>
      </c>
      <c r="W100" s="407">
        <v>120.96</v>
      </c>
      <c r="X100" s="407">
        <v>91.07</v>
      </c>
      <c r="Y100" s="407">
        <v>123.04</v>
      </c>
      <c r="Z100" s="407">
        <v>87.69</v>
      </c>
      <c r="AA100" s="407">
        <v>171.28</v>
      </c>
      <c r="AB100" s="176"/>
      <c r="AC100" s="176"/>
    </row>
    <row r="101" spans="1:29" s="122" customFormat="1" ht="11.25">
      <c r="A101" s="119"/>
      <c r="B101" s="120" t="s">
        <v>81</v>
      </c>
      <c r="C101" s="121">
        <v>2</v>
      </c>
      <c r="D101" s="121">
        <v>3</v>
      </c>
      <c r="E101" s="121">
        <v>5</v>
      </c>
      <c r="F101" s="121">
        <v>0</v>
      </c>
      <c r="G101" s="121">
        <v>4</v>
      </c>
      <c r="H101" s="121">
        <v>4</v>
      </c>
      <c r="I101" s="121">
        <v>5</v>
      </c>
      <c r="J101" s="121">
        <v>4</v>
      </c>
      <c r="K101" s="121">
        <v>3</v>
      </c>
      <c r="L101" s="121">
        <v>4</v>
      </c>
      <c r="M101" s="121">
        <v>3</v>
      </c>
      <c r="N101" s="121">
        <v>6</v>
      </c>
      <c r="P101" s="172">
        <v>2</v>
      </c>
      <c r="Q101" s="172">
        <v>3</v>
      </c>
      <c r="R101" s="172">
        <v>5</v>
      </c>
      <c r="S101" s="172">
        <v>0</v>
      </c>
      <c r="T101" s="172">
        <v>4</v>
      </c>
      <c r="U101" s="172">
        <v>4</v>
      </c>
      <c r="V101" s="172">
        <v>5</v>
      </c>
      <c r="W101" s="172">
        <v>4</v>
      </c>
      <c r="X101" s="172">
        <v>3</v>
      </c>
      <c r="Y101" s="172">
        <v>4</v>
      </c>
      <c r="Z101" s="172">
        <v>3</v>
      </c>
      <c r="AA101" s="172">
        <v>6</v>
      </c>
      <c r="AB101" s="172"/>
      <c r="AC101" s="172"/>
    </row>
    <row r="102" spans="1:29" s="122" customFormat="1" ht="27" customHeight="1">
      <c r="A102" s="411"/>
      <c r="B102" s="412" t="s">
        <v>82</v>
      </c>
      <c r="C102" s="413">
        <v>3472</v>
      </c>
      <c r="D102" s="413">
        <v>3469</v>
      </c>
      <c r="E102" s="413">
        <v>3455</v>
      </c>
      <c r="F102" s="413">
        <v>3472</v>
      </c>
      <c r="G102" s="413">
        <v>3347</v>
      </c>
      <c r="H102" s="413">
        <v>3299</v>
      </c>
      <c r="I102" s="413">
        <v>3291</v>
      </c>
      <c r="J102" s="413">
        <v>3307</v>
      </c>
      <c r="K102" s="413">
        <v>3294</v>
      </c>
      <c r="L102" s="413">
        <v>3251</v>
      </c>
      <c r="M102" s="413">
        <v>3421</v>
      </c>
      <c r="N102" s="413">
        <v>3503</v>
      </c>
      <c r="P102" s="588">
        <v>3472</v>
      </c>
      <c r="Q102" s="588">
        <v>3469</v>
      </c>
      <c r="R102" s="588">
        <v>3455</v>
      </c>
      <c r="S102" s="588">
        <v>3472</v>
      </c>
      <c r="T102" s="588">
        <v>3347</v>
      </c>
      <c r="U102" s="588">
        <v>3299</v>
      </c>
      <c r="V102" s="588">
        <v>3291</v>
      </c>
      <c r="W102" s="588">
        <v>3307</v>
      </c>
      <c r="X102" s="588">
        <v>3294</v>
      </c>
      <c r="Y102" s="588">
        <v>3251</v>
      </c>
      <c r="Z102" s="588">
        <v>3421</v>
      </c>
      <c r="AA102" s="588">
        <v>3503</v>
      </c>
      <c r="AB102" s="172"/>
      <c r="AC102" s="172"/>
    </row>
    <row r="103" spans="1:29" s="122" customFormat="1" ht="201.75" customHeight="1">
      <c r="A103" s="560" t="s">
        <v>806</v>
      </c>
      <c r="B103" s="560"/>
      <c r="C103" s="560"/>
      <c r="D103" s="560"/>
      <c r="E103" s="560"/>
      <c r="F103" s="560"/>
      <c r="G103" s="560"/>
      <c r="H103" s="560"/>
      <c r="I103" s="560"/>
      <c r="J103" s="560"/>
      <c r="K103" s="560"/>
      <c r="L103" s="560"/>
      <c r="M103" s="560"/>
      <c r="N103" s="560"/>
      <c r="P103" s="172"/>
      <c r="Q103" s="172"/>
      <c r="R103" s="172"/>
      <c r="S103" s="172"/>
      <c r="T103" s="172"/>
      <c r="U103" s="172"/>
      <c r="V103" s="172"/>
      <c r="W103" s="172"/>
      <c r="X103" s="172"/>
      <c r="Y103" s="172"/>
      <c r="Z103" s="172"/>
      <c r="AA103" s="172"/>
      <c r="AB103" s="172"/>
      <c r="AC103" s="172"/>
    </row>
    <row r="104" spans="1:29" ht="16.5" customHeight="1">
      <c r="A104" s="415" t="s">
        <v>807</v>
      </c>
      <c r="B104" s="414"/>
      <c r="C104" s="414"/>
      <c r="D104" s="414"/>
      <c r="E104" s="414"/>
      <c r="F104" s="414"/>
      <c r="G104" s="414"/>
      <c r="H104" s="414"/>
      <c r="I104" s="414"/>
      <c r="J104" s="414"/>
      <c r="K104" s="414"/>
      <c r="L104" s="414"/>
      <c r="M104" s="414"/>
      <c r="N104" s="414"/>
    </row>
    <row r="105" spans="1:29" ht="38.25" customHeight="1">
      <c r="A105" s="550" t="s">
        <v>808</v>
      </c>
      <c r="B105" s="550"/>
      <c r="C105" s="550"/>
      <c r="D105" s="550"/>
      <c r="E105" s="550"/>
      <c r="F105" s="550"/>
      <c r="G105" s="550"/>
      <c r="H105" s="550"/>
      <c r="I105" s="550"/>
      <c r="J105" s="550"/>
      <c r="K105" s="550"/>
      <c r="L105" s="550"/>
      <c r="M105" s="550"/>
      <c r="N105" s="550"/>
    </row>
    <row r="106" spans="1:29">
      <c r="A106" s="312" t="s">
        <v>809</v>
      </c>
      <c r="C106" s="124"/>
      <c r="D106" s="124"/>
      <c r="E106" s="124"/>
      <c r="F106" s="124"/>
      <c r="G106" s="124"/>
      <c r="H106" s="124"/>
      <c r="I106" s="124"/>
      <c r="J106" s="124"/>
      <c r="K106" s="124"/>
      <c r="L106" s="124"/>
      <c r="M106" s="124"/>
      <c r="N106" s="125"/>
    </row>
    <row r="107" spans="1:29" ht="29.25" customHeight="1">
      <c r="C107" s="124"/>
      <c r="D107" s="124"/>
      <c r="E107" s="124"/>
      <c r="F107" s="124"/>
      <c r="G107" s="124"/>
      <c r="H107" s="124"/>
      <c r="I107" s="124"/>
      <c r="J107" s="124"/>
      <c r="K107" s="124"/>
      <c r="L107" s="124"/>
      <c r="M107" s="124"/>
      <c r="N107" s="125"/>
    </row>
    <row r="108" spans="1:29">
      <c r="A108" s="312" t="s">
        <v>872</v>
      </c>
      <c r="C108" s="71"/>
      <c r="D108" s="71"/>
      <c r="E108" s="71"/>
      <c r="F108" s="71"/>
      <c r="G108" s="71"/>
      <c r="H108" s="71"/>
      <c r="I108" s="71"/>
      <c r="J108" s="71"/>
      <c r="K108" s="71"/>
      <c r="L108" s="71"/>
      <c r="M108" s="71"/>
      <c r="N108" s="134"/>
    </row>
    <row r="109" spans="1:29" ht="12.75" customHeight="1">
      <c r="A109" s="312"/>
      <c r="B109" s="400"/>
      <c r="C109" s="71"/>
      <c r="D109" s="71"/>
      <c r="E109" s="71"/>
      <c r="F109" s="71"/>
      <c r="G109" s="71"/>
      <c r="H109" s="71"/>
      <c r="I109" s="71"/>
      <c r="J109" s="71"/>
      <c r="K109" s="71"/>
      <c r="L109" s="71"/>
      <c r="M109" s="71"/>
      <c r="N109" s="134"/>
    </row>
    <row r="110" spans="1:29" ht="15.75">
      <c r="A110" s="100" t="s">
        <v>83</v>
      </c>
      <c r="C110" s="102"/>
      <c r="D110" s="102"/>
      <c r="E110" s="102"/>
      <c r="G110" s="102"/>
      <c r="I110" s="315"/>
      <c r="J110" s="315"/>
      <c r="K110" s="315"/>
      <c r="L110" s="65"/>
      <c r="M110" s="65"/>
      <c r="N110" s="369" t="s">
        <v>255</v>
      </c>
    </row>
    <row r="111" spans="1:29" ht="15.75">
      <c r="B111" s="103"/>
      <c r="C111" s="104"/>
      <c r="D111" s="104"/>
      <c r="E111" s="104"/>
      <c r="F111" s="104"/>
      <c r="G111" s="104"/>
      <c r="H111" s="104"/>
      <c r="I111" s="104"/>
      <c r="J111" s="104"/>
      <c r="K111" s="104"/>
      <c r="L111" s="104"/>
      <c r="M111" s="104"/>
      <c r="N111" s="105"/>
    </row>
    <row r="112" spans="1:29" ht="15">
      <c r="A112" s="106"/>
      <c r="C112" s="107"/>
      <c r="D112" s="107"/>
      <c r="E112" s="107"/>
      <c r="F112" s="107"/>
      <c r="G112" s="107"/>
      <c r="H112" s="107"/>
      <c r="I112" s="107"/>
      <c r="J112" s="107"/>
      <c r="K112" s="107"/>
      <c r="L112" s="107"/>
      <c r="M112" s="107"/>
      <c r="N112" s="108"/>
    </row>
    <row r="113" spans="1:29" ht="15">
      <c r="A113" s="106"/>
      <c r="C113" s="107"/>
      <c r="D113" s="107"/>
      <c r="E113" s="107"/>
      <c r="F113" s="107"/>
      <c r="G113" s="107"/>
      <c r="H113" s="107"/>
      <c r="I113" s="107"/>
      <c r="J113" s="107"/>
      <c r="K113" s="107"/>
      <c r="L113" s="107"/>
      <c r="M113" s="107"/>
      <c r="N113" s="108"/>
    </row>
    <row r="114" spans="1:29" ht="15">
      <c r="A114" s="106"/>
      <c r="B114" s="109"/>
      <c r="C114" s="107"/>
      <c r="D114" s="107"/>
      <c r="E114" s="107"/>
      <c r="F114" s="107"/>
      <c r="G114" s="107"/>
      <c r="H114" s="107"/>
      <c r="I114" s="107"/>
      <c r="J114" s="107"/>
      <c r="K114" s="107"/>
      <c r="L114" s="107"/>
      <c r="M114" s="107"/>
      <c r="N114" s="108"/>
    </row>
    <row r="115" spans="1:29" ht="15">
      <c r="A115" s="106"/>
      <c r="B115" s="109"/>
      <c r="C115" s="107"/>
      <c r="D115" s="107"/>
      <c r="E115" s="107"/>
      <c r="F115" s="107"/>
      <c r="G115" s="107"/>
      <c r="H115" s="107"/>
      <c r="I115" s="107"/>
      <c r="J115" s="107"/>
      <c r="K115" s="107"/>
      <c r="L115" s="107"/>
      <c r="M115" s="107"/>
      <c r="N115" s="108"/>
    </row>
    <row r="116" spans="1:29" ht="49.5" customHeight="1">
      <c r="A116" s="106"/>
      <c r="B116" s="110" t="s">
        <v>45</v>
      </c>
      <c r="C116" s="107"/>
      <c r="D116" s="107"/>
      <c r="E116" s="107"/>
      <c r="F116" s="107"/>
      <c r="G116" s="107"/>
      <c r="H116" s="107"/>
      <c r="I116" s="107"/>
      <c r="J116" s="107"/>
      <c r="K116" s="107"/>
      <c r="L116" s="107"/>
      <c r="M116" s="107"/>
      <c r="N116" s="108"/>
    </row>
    <row r="117" spans="1:29" ht="15">
      <c r="A117" s="106"/>
      <c r="B117" s="139">
        <v>1000</v>
      </c>
      <c r="C117" s="107"/>
      <c r="D117" s="107"/>
      <c r="E117" s="107"/>
      <c r="F117" s="107"/>
      <c r="G117" s="107"/>
      <c r="H117" s="107"/>
      <c r="I117" s="107"/>
      <c r="J117" s="107"/>
      <c r="K117" s="107"/>
      <c r="L117" s="107"/>
      <c r="M117" s="107"/>
      <c r="N117" s="108"/>
    </row>
    <row r="118" spans="1:29" ht="15">
      <c r="A118" s="106"/>
      <c r="C118" s="107"/>
      <c r="D118" s="107"/>
      <c r="E118" s="107"/>
      <c r="F118" s="107"/>
      <c r="G118" s="107"/>
      <c r="H118" s="107"/>
      <c r="I118" s="107"/>
      <c r="J118" s="107"/>
      <c r="K118" s="107"/>
      <c r="L118" s="107"/>
      <c r="M118" s="107"/>
      <c r="N118" s="108"/>
    </row>
    <row r="119" spans="1:29" ht="15">
      <c r="A119" s="106"/>
      <c r="B119" s="109"/>
      <c r="C119" s="107"/>
      <c r="D119" s="107"/>
      <c r="E119" s="107"/>
      <c r="F119" s="107"/>
      <c r="G119" s="107"/>
      <c r="H119" s="107"/>
      <c r="I119" s="107"/>
      <c r="J119" s="107"/>
      <c r="K119" s="107"/>
      <c r="L119" s="107"/>
      <c r="M119" s="107"/>
      <c r="N119" s="108"/>
    </row>
    <row r="120" spans="1:29" ht="15">
      <c r="A120" s="106"/>
      <c r="B120" s="109"/>
      <c r="C120" s="55"/>
      <c r="D120" s="55"/>
      <c r="E120" s="55"/>
      <c r="F120" s="55"/>
      <c r="G120" s="55"/>
      <c r="H120" s="55"/>
      <c r="I120" s="55"/>
      <c r="J120" s="55"/>
      <c r="K120" s="55"/>
      <c r="L120" s="55"/>
      <c r="M120" s="55"/>
      <c r="N120" s="108"/>
    </row>
    <row r="121" spans="1:29" ht="15">
      <c r="A121" s="112"/>
      <c r="B121" s="113"/>
      <c r="C121" s="114">
        <v>2007</v>
      </c>
      <c r="D121" s="114">
        <v>2008</v>
      </c>
      <c r="E121" s="114">
        <v>2009</v>
      </c>
      <c r="F121" s="114">
        <v>2010</v>
      </c>
      <c r="G121" s="114">
        <v>2011</v>
      </c>
      <c r="H121" s="114">
        <v>2012</v>
      </c>
      <c r="I121" s="114">
        <v>2013</v>
      </c>
      <c r="J121" s="114">
        <v>2014</v>
      </c>
      <c r="K121" s="114">
        <v>2015</v>
      </c>
      <c r="L121" s="114">
        <v>2016</v>
      </c>
      <c r="M121" s="114">
        <v>2017</v>
      </c>
      <c r="N121" s="114">
        <v>2018</v>
      </c>
      <c r="P121" s="181">
        <v>2007</v>
      </c>
      <c r="Q121" s="181">
        <v>2008</v>
      </c>
      <c r="R121" s="181">
        <v>2009</v>
      </c>
      <c r="S121" s="181">
        <v>2010</v>
      </c>
      <c r="T121" s="181">
        <v>2011</v>
      </c>
      <c r="U121" s="181">
        <v>2012</v>
      </c>
      <c r="V121" s="181">
        <v>2013</v>
      </c>
      <c r="W121" s="181">
        <v>2014</v>
      </c>
      <c r="X121" s="181">
        <v>2015</v>
      </c>
      <c r="Y121" s="181">
        <v>2016</v>
      </c>
      <c r="Z121" s="181">
        <v>2017</v>
      </c>
      <c r="AA121" s="181">
        <v>2018</v>
      </c>
    </row>
    <row r="122" spans="1:29" s="118" customFormat="1" ht="11.25">
      <c r="A122" s="115" t="str">
        <f>A13</f>
        <v>Locale 15</v>
      </c>
      <c r="B122" s="116"/>
      <c r="C122" s="117">
        <v>69.180000000000007</v>
      </c>
      <c r="D122" s="117">
        <v>58.06</v>
      </c>
      <c r="E122" s="117">
        <v>52.63</v>
      </c>
      <c r="F122" s="117">
        <v>61.69</v>
      </c>
      <c r="G122" s="117">
        <v>74.77</v>
      </c>
      <c r="H122" s="117">
        <v>66.67</v>
      </c>
      <c r="I122" s="117">
        <v>60.51</v>
      </c>
      <c r="J122" s="117">
        <v>55.56</v>
      </c>
      <c r="K122" s="117">
        <v>65.290000000000006</v>
      </c>
      <c r="L122" s="117">
        <v>60.87</v>
      </c>
      <c r="M122" s="117">
        <v>57.69</v>
      </c>
      <c r="N122" s="117">
        <v>66.67</v>
      </c>
      <c r="P122" s="407">
        <v>69.180000000000007</v>
      </c>
      <c r="Q122" s="407">
        <v>58.06</v>
      </c>
      <c r="R122" s="407">
        <v>52.63</v>
      </c>
      <c r="S122" s="407">
        <v>61.69</v>
      </c>
      <c r="T122" s="407">
        <v>74.77</v>
      </c>
      <c r="U122" s="407">
        <v>66.67</v>
      </c>
      <c r="V122" s="407">
        <v>60.51</v>
      </c>
      <c r="W122" s="407">
        <v>55.56</v>
      </c>
      <c r="X122" s="407">
        <v>65.290000000000006</v>
      </c>
      <c r="Y122" s="407">
        <v>60.87</v>
      </c>
      <c r="Z122" s="407">
        <v>57.69</v>
      </c>
      <c r="AA122" s="407">
        <v>66.67</v>
      </c>
      <c r="AB122" s="176"/>
      <c r="AC122" s="176"/>
    </row>
    <row r="123" spans="1:29" s="122" customFormat="1" ht="11.25">
      <c r="A123" s="119"/>
      <c r="B123" s="120" t="s">
        <v>84</v>
      </c>
      <c r="C123" s="121">
        <v>22</v>
      </c>
      <c r="D123" s="121">
        <v>18</v>
      </c>
      <c r="E123" s="121">
        <v>17</v>
      </c>
      <c r="F123" s="121">
        <v>19</v>
      </c>
      <c r="G123" s="121">
        <v>24</v>
      </c>
      <c r="H123" s="121">
        <v>21</v>
      </c>
      <c r="I123" s="121">
        <v>19</v>
      </c>
      <c r="J123" s="121">
        <v>18</v>
      </c>
      <c r="K123" s="121">
        <v>19</v>
      </c>
      <c r="L123" s="121">
        <v>21</v>
      </c>
      <c r="M123" s="121">
        <v>18</v>
      </c>
      <c r="N123" s="121">
        <v>21</v>
      </c>
      <c r="P123" s="172">
        <v>22</v>
      </c>
      <c r="Q123" s="172">
        <v>18</v>
      </c>
      <c r="R123" s="172">
        <v>17</v>
      </c>
      <c r="S123" s="172">
        <v>19</v>
      </c>
      <c r="T123" s="172">
        <v>24</v>
      </c>
      <c r="U123" s="172">
        <v>21</v>
      </c>
      <c r="V123" s="172">
        <v>19</v>
      </c>
      <c r="W123" s="172">
        <v>18</v>
      </c>
      <c r="X123" s="172">
        <v>19</v>
      </c>
      <c r="Y123" s="172">
        <v>21</v>
      </c>
      <c r="Z123" s="172">
        <v>18</v>
      </c>
      <c r="AA123" s="172">
        <v>21</v>
      </c>
      <c r="AB123" s="172"/>
      <c r="AC123" s="172"/>
    </row>
    <row r="124" spans="1:29" s="122" customFormat="1" ht="11.25">
      <c r="A124" s="119"/>
      <c r="B124" s="120" t="s">
        <v>85</v>
      </c>
      <c r="C124" s="121">
        <v>318</v>
      </c>
      <c r="D124" s="121">
        <v>310</v>
      </c>
      <c r="E124" s="121">
        <v>323</v>
      </c>
      <c r="F124" s="121">
        <v>308</v>
      </c>
      <c r="G124" s="121">
        <v>321</v>
      </c>
      <c r="H124" s="121">
        <v>315</v>
      </c>
      <c r="I124" s="121">
        <v>314</v>
      </c>
      <c r="J124" s="121">
        <v>324</v>
      </c>
      <c r="K124" s="121">
        <v>291</v>
      </c>
      <c r="L124" s="121">
        <v>345</v>
      </c>
      <c r="M124" s="121">
        <v>312</v>
      </c>
      <c r="N124" s="121">
        <v>315</v>
      </c>
      <c r="P124" s="172">
        <v>318</v>
      </c>
      <c r="Q124" s="172">
        <v>310</v>
      </c>
      <c r="R124" s="172">
        <v>323</v>
      </c>
      <c r="S124" s="172">
        <v>308</v>
      </c>
      <c r="T124" s="172">
        <v>321</v>
      </c>
      <c r="U124" s="172">
        <v>315</v>
      </c>
      <c r="V124" s="172">
        <v>314</v>
      </c>
      <c r="W124" s="172">
        <v>324</v>
      </c>
      <c r="X124" s="172">
        <v>291</v>
      </c>
      <c r="Y124" s="172">
        <v>345</v>
      </c>
      <c r="Z124" s="172">
        <v>312</v>
      </c>
      <c r="AA124" s="172">
        <v>315</v>
      </c>
      <c r="AB124" s="172"/>
      <c r="AC124" s="172"/>
    </row>
    <row r="125" spans="1:29"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c r="AC125" s="172"/>
    </row>
    <row r="126" spans="1:29">
      <c r="C126" s="124"/>
      <c r="D126" s="124"/>
      <c r="E126" s="124"/>
      <c r="F126" s="124"/>
      <c r="G126" s="124"/>
      <c r="H126" s="124"/>
      <c r="I126" s="124"/>
      <c r="J126" s="124"/>
      <c r="K126" s="124"/>
      <c r="L126" s="124"/>
      <c r="M126" s="124"/>
      <c r="N126" s="125"/>
    </row>
    <row r="127" spans="1:29">
      <c r="C127" s="124"/>
      <c r="D127" s="124"/>
      <c r="E127" s="124"/>
      <c r="F127" s="124"/>
      <c r="G127" s="124"/>
      <c r="H127" s="124"/>
      <c r="I127" s="124"/>
      <c r="J127" s="124"/>
      <c r="K127" s="124"/>
      <c r="L127" s="124"/>
      <c r="M127" s="124"/>
      <c r="N127" s="125"/>
    </row>
    <row r="128" spans="1:29" ht="44.25" customHeight="1">
      <c r="C128" s="124"/>
      <c r="D128" s="124"/>
      <c r="E128" s="124"/>
      <c r="F128" s="124"/>
      <c r="G128" s="124"/>
      <c r="H128" s="124"/>
      <c r="I128" s="124"/>
      <c r="J128" s="124"/>
      <c r="K128" s="124"/>
      <c r="L128" s="124"/>
      <c r="M128" s="124"/>
      <c r="N128" s="125"/>
    </row>
    <row r="129" spans="1:29" s="65" customFormat="1" ht="12.75" hidden="1" customHeight="1">
      <c r="B129" s="101"/>
      <c r="C129" s="124"/>
      <c r="D129" s="124"/>
      <c r="E129" s="124"/>
      <c r="F129" s="124"/>
      <c r="G129" s="124"/>
      <c r="H129" s="124"/>
      <c r="I129" s="124"/>
      <c r="J129" s="124"/>
      <c r="K129" s="124"/>
      <c r="L129" s="124"/>
      <c r="M129" s="124"/>
      <c r="N129" s="125"/>
      <c r="P129" s="401"/>
      <c r="Q129" s="401"/>
      <c r="R129" s="401"/>
      <c r="S129" s="401"/>
      <c r="T129" s="401"/>
      <c r="U129" s="401"/>
      <c r="V129" s="401"/>
      <c r="W129" s="401"/>
      <c r="X129" s="401"/>
      <c r="Y129" s="401"/>
      <c r="Z129" s="401"/>
      <c r="AA129" s="401"/>
      <c r="AB129" s="401"/>
      <c r="AC129" s="401"/>
    </row>
    <row r="130" spans="1:29">
      <c r="A130" s="312" t="s">
        <v>883</v>
      </c>
      <c r="C130" s="124"/>
      <c r="D130" s="124"/>
      <c r="E130" s="124"/>
      <c r="F130" s="124"/>
      <c r="G130" s="124"/>
      <c r="H130" s="124"/>
      <c r="I130" s="124"/>
      <c r="J130" s="124"/>
      <c r="K130" s="124"/>
      <c r="L130" s="124"/>
      <c r="M130" s="124"/>
      <c r="N130" s="125"/>
    </row>
    <row r="131" spans="1:29">
      <c r="A131" s="312"/>
      <c r="B131" s="126"/>
      <c r="C131" s="124"/>
      <c r="D131" s="124"/>
      <c r="E131" s="124"/>
      <c r="F131" s="124"/>
      <c r="G131" s="124"/>
      <c r="H131" s="124"/>
      <c r="I131" s="124"/>
      <c r="J131" s="124"/>
      <c r="K131" s="124"/>
      <c r="L131" s="124"/>
      <c r="M131" s="124"/>
      <c r="N131" s="125"/>
    </row>
    <row r="132" spans="1:29" ht="15.75">
      <c r="A132" s="131" t="s">
        <v>86</v>
      </c>
      <c r="C132" s="102"/>
      <c r="D132" s="102"/>
      <c r="E132" s="102"/>
      <c r="G132" s="102"/>
      <c r="I132" s="315"/>
      <c r="J132" s="315"/>
      <c r="K132" s="315"/>
      <c r="L132" s="65"/>
      <c r="M132" s="65"/>
      <c r="N132" s="369" t="s">
        <v>255</v>
      </c>
    </row>
    <row r="133" spans="1:29" ht="15.75">
      <c r="B133" s="103"/>
      <c r="C133" s="104"/>
      <c r="D133" s="104"/>
      <c r="E133" s="104"/>
      <c r="F133" s="104"/>
      <c r="G133" s="104"/>
      <c r="H133" s="104"/>
      <c r="I133" s="104"/>
      <c r="J133" s="104"/>
      <c r="K133" s="104"/>
      <c r="L133" s="104"/>
      <c r="M133" s="104"/>
      <c r="N133" s="105"/>
    </row>
    <row r="134" spans="1:29" ht="15">
      <c r="A134" s="106"/>
      <c r="C134" s="107"/>
      <c r="D134" s="107"/>
      <c r="E134" s="107"/>
      <c r="F134" s="107"/>
      <c r="G134" s="107"/>
      <c r="H134" s="107"/>
      <c r="I134" s="107"/>
      <c r="J134" s="107"/>
      <c r="K134" s="107"/>
      <c r="L134" s="107"/>
      <c r="M134" s="107"/>
      <c r="N134" s="108"/>
    </row>
    <row r="135" spans="1:29" ht="15">
      <c r="A135" s="106"/>
      <c r="B135" s="111"/>
      <c r="C135" s="107"/>
      <c r="D135" s="107"/>
      <c r="E135" s="107"/>
      <c r="F135" s="107"/>
      <c r="G135" s="107"/>
      <c r="H135" s="107"/>
      <c r="I135" s="107"/>
      <c r="J135" s="107"/>
      <c r="K135" s="107"/>
      <c r="L135" s="107"/>
      <c r="M135" s="107"/>
      <c r="N135" s="108"/>
    </row>
    <row r="136" spans="1:29" ht="15">
      <c r="A136" s="106"/>
      <c r="B136" s="109"/>
      <c r="C136" s="107"/>
      <c r="D136" s="107"/>
      <c r="E136" s="107"/>
      <c r="F136" s="107"/>
      <c r="G136" s="107"/>
      <c r="H136" s="107"/>
      <c r="I136" s="107"/>
      <c r="J136" s="107"/>
      <c r="K136" s="107"/>
      <c r="L136" s="107"/>
      <c r="M136" s="107"/>
      <c r="N136" s="108"/>
    </row>
    <row r="137" spans="1:29" ht="15">
      <c r="A137" s="106"/>
      <c r="B137" s="109"/>
      <c r="C137" s="107"/>
      <c r="D137" s="107"/>
      <c r="E137" s="107"/>
      <c r="F137" s="107"/>
      <c r="G137" s="107"/>
      <c r="H137" s="107"/>
      <c r="I137" s="107"/>
      <c r="J137" s="107"/>
      <c r="K137" s="107"/>
      <c r="L137" s="107"/>
      <c r="M137" s="107"/>
      <c r="N137" s="108"/>
    </row>
    <row r="138" spans="1:29" ht="59.1" customHeight="1">
      <c r="A138" s="106"/>
      <c r="B138" s="370" t="s">
        <v>51</v>
      </c>
      <c r="C138" s="107"/>
      <c r="D138" s="107"/>
      <c r="E138" s="107"/>
      <c r="F138" s="107"/>
      <c r="G138" s="107"/>
      <c r="H138" s="107"/>
      <c r="I138" s="107"/>
      <c r="J138" s="107"/>
      <c r="K138" s="107"/>
      <c r="L138" s="107"/>
      <c r="M138" s="107"/>
      <c r="N138" s="108"/>
    </row>
    <row r="139" spans="1:29" ht="15">
      <c r="A139" s="106"/>
      <c r="C139" s="107"/>
      <c r="D139" s="107"/>
      <c r="E139" s="107"/>
      <c r="F139" s="107"/>
      <c r="G139" s="107"/>
      <c r="H139" s="107"/>
      <c r="I139" s="107"/>
      <c r="J139" s="107"/>
      <c r="K139" s="107"/>
      <c r="L139" s="107"/>
      <c r="M139" s="107"/>
      <c r="N139" s="108"/>
    </row>
    <row r="140" spans="1:29" ht="15">
      <c r="A140" s="106"/>
      <c r="B140" s="111"/>
      <c r="C140" s="107"/>
      <c r="D140" s="107"/>
      <c r="E140" s="107"/>
      <c r="F140" s="107"/>
      <c r="G140" s="107"/>
      <c r="H140" s="107"/>
      <c r="I140" s="107"/>
      <c r="J140" s="107"/>
      <c r="K140" s="107"/>
      <c r="L140" s="107"/>
      <c r="M140" s="107"/>
      <c r="N140" s="108"/>
    </row>
    <row r="141" spans="1:29" ht="15">
      <c r="A141" s="106"/>
      <c r="B141" s="109"/>
      <c r="C141" s="107"/>
      <c r="D141" s="107"/>
      <c r="E141" s="107"/>
      <c r="F141" s="107"/>
      <c r="G141" s="107"/>
      <c r="H141" s="107"/>
      <c r="I141" s="107"/>
      <c r="J141" s="107"/>
      <c r="K141" s="107"/>
      <c r="L141" s="107"/>
      <c r="M141" s="107"/>
      <c r="N141" s="108"/>
    </row>
    <row r="142" spans="1:29" ht="15">
      <c r="A142" s="106"/>
      <c r="B142" s="109"/>
      <c r="C142" s="55"/>
      <c r="D142" s="55"/>
      <c r="E142" s="55"/>
      <c r="F142" s="55"/>
      <c r="G142" s="55"/>
      <c r="H142" s="55"/>
      <c r="I142" s="55"/>
      <c r="J142" s="55"/>
      <c r="K142" s="55"/>
      <c r="L142" s="55"/>
      <c r="M142" s="55"/>
      <c r="N142" s="108"/>
    </row>
    <row r="143" spans="1:29" ht="15">
      <c r="A143" s="112"/>
      <c r="B143" s="113"/>
      <c r="C143" s="114">
        <v>2007</v>
      </c>
      <c r="D143" s="114">
        <v>2008</v>
      </c>
      <c r="E143" s="114">
        <v>2009</v>
      </c>
      <c r="F143" s="114">
        <v>2010</v>
      </c>
      <c r="G143" s="114">
        <v>2011</v>
      </c>
      <c r="H143" s="114">
        <v>2012</v>
      </c>
      <c r="I143" s="114">
        <v>2013</v>
      </c>
      <c r="J143" s="114">
        <v>2014</v>
      </c>
      <c r="K143" s="114">
        <v>2015</v>
      </c>
      <c r="L143" s="114">
        <v>2016</v>
      </c>
      <c r="M143" s="114">
        <v>2017</v>
      </c>
      <c r="N143" s="114">
        <v>2018</v>
      </c>
      <c r="P143" s="181">
        <v>2007</v>
      </c>
      <c r="Q143" s="181">
        <v>2008</v>
      </c>
      <c r="R143" s="181">
        <v>2009</v>
      </c>
      <c r="S143" s="181">
        <v>2010</v>
      </c>
      <c r="T143" s="181">
        <v>2011</v>
      </c>
      <c r="U143" s="181">
        <v>2012</v>
      </c>
      <c r="V143" s="181">
        <v>2013</v>
      </c>
      <c r="W143" s="181">
        <v>2014</v>
      </c>
      <c r="X143" s="181">
        <v>2015</v>
      </c>
      <c r="Y143" s="181">
        <v>2016</v>
      </c>
      <c r="Z143" s="181">
        <v>2017</v>
      </c>
      <c r="AA143" s="181">
        <v>2018</v>
      </c>
    </row>
    <row r="144" spans="1:29" s="118" customFormat="1" ht="11.25">
      <c r="A144" s="115" t="str">
        <f>A13</f>
        <v>Locale 15</v>
      </c>
      <c r="B144" s="116"/>
      <c r="C144" s="117">
        <v>13.19</v>
      </c>
      <c r="D144" s="117">
        <v>15.35</v>
      </c>
      <c r="E144" s="117">
        <v>17.239999999999998</v>
      </c>
      <c r="F144" s="117">
        <v>15.79</v>
      </c>
      <c r="G144" s="117">
        <v>18.940000000000001</v>
      </c>
      <c r="H144" s="117">
        <v>17.98</v>
      </c>
      <c r="I144" s="117">
        <v>16.28</v>
      </c>
      <c r="J144" s="117">
        <v>17.86</v>
      </c>
      <c r="K144" s="117">
        <v>18.05</v>
      </c>
      <c r="L144" s="117">
        <v>11.97</v>
      </c>
      <c r="M144" s="117">
        <v>14.42</v>
      </c>
      <c r="N144" s="117">
        <v>14.12</v>
      </c>
      <c r="P144" s="407">
        <v>13.19</v>
      </c>
      <c r="Q144" s="407">
        <v>15.35</v>
      </c>
      <c r="R144" s="407">
        <v>17.239999999999998</v>
      </c>
      <c r="S144" s="407">
        <v>15.79</v>
      </c>
      <c r="T144" s="407">
        <v>18.940000000000001</v>
      </c>
      <c r="U144" s="407">
        <v>17.98</v>
      </c>
      <c r="V144" s="407">
        <v>16.28</v>
      </c>
      <c r="W144" s="407">
        <v>17.86</v>
      </c>
      <c r="X144" s="407">
        <v>18.05</v>
      </c>
      <c r="Y144" s="407">
        <v>11.97</v>
      </c>
      <c r="Z144" s="407">
        <v>14.42</v>
      </c>
      <c r="AA144" s="407">
        <v>14.12</v>
      </c>
      <c r="AB144" s="176"/>
      <c r="AC144" s="176"/>
    </row>
    <row r="145" spans="1:29" s="122" customFormat="1" ht="12">
      <c r="A145" s="119"/>
      <c r="B145" s="110" t="s">
        <v>71</v>
      </c>
      <c r="C145" s="121">
        <v>206</v>
      </c>
      <c r="D145" s="121">
        <v>249</v>
      </c>
      <c r="E145" s="121">
        <v>287</v>
      </c>
      <c r="F145" s="121">
        <v>305</v>
      </c>
      <c r="G145" s="121">
        <v>390</v>
      </c>
      <c r="H145" s="121">
        <v>358</v>
      </c>
      <c r="I145" s="121">
        <v>316</v>
      </c>
      <c r="J145" s="121">
        <v>332</v>
      </c>
      <c r="K145" s="121">
        <v>297</v>
      </c>
      <c r="L145" s="121">
        <v>183</v>
      </c>
      <c r="M145" s="121">
        <v>222</v>
      </c>
      <c r="N145" s="121">
        <v>223</v>
      </c>
      <c r="P145" s="172">
        <v>206</v>
      </c>
      <c r="Q145" s="172">
        <v>249</v>
      </c>
      <c r="R145" s="172">
        <v>287</v>
      </c>
      <c r="S145" s="172">
        <v>305</v>
      </c>
      <c r="T145" s="172">
        <v>390</v>
      </c>
      <c r="U145" s="172">
        <v>358</v>
      </c>
      <c r="V145" s="172">
        <v>316</v>
      </c>
      <c r="W145" s="172">
        <v>332</v>
      </c>
      <c r="X145" s="172">
        <v>297</v>
      </c>
      <c r="Y145" s="172">
        <v>183</v>
      </c>
      <c r="Z145" s="172">
        <v>222</v>
      </c>
      <c r="AA145" s="172">
        <v>223</v>
      </c>
      <c r="AB145" s="172"/>
      <c r="AC145" s="172"/>
    </row>
    <row r="146" spans="1:29" s="122" customFormat="1" ht="12">
      <c r="A146" s="119"/>
      <c r="B146" s="110" t="s">
        <v>72</v>
      </c>
      <c r="C146" s="121">
        <v>1562</v>
      </c>
      <c r="D146" s="121">
        <v>1622</v>
      </c>
      <c r="E146" s="121">
        <v>1665</v>
      </c>
      <c r="F146" s="121">
        <v>1932</v>
      </c>
      <c r="G146" s="121">
        <v>2059</v>
      </c>
      <c r="H146" s="121">
        <v>1991</v>
      </c>
      <c r="I146" s="121">
        <v>1941</v>
      </c>
      <c r="J146" s="121">
        <v>1859</v>
      </c>
      <c r="K146" s="121">
        <v>1645</v>
      </c>
      <c r="L146" s="121">
        <v>1529</v>
      </c>
      <c r="M146" s="121">
        <v>1539</v>
      </c>
      <c r="N146" s="121">
        <v>1579</v>
      </c>
      <c r="P146" s="588">
        <v>1562</v>
      </c>
      <c r="Q146" s="588">
        <v>1622</v>
      </c>
      <c r="R146" s="588">
        <v>1665</v>
      </c>
      <c r="S146" s="588">
        <v>1932</v>
      </c>
      <c r="T146" s="588">
        <v>2059</v>
      </c>
      <c r="U146" s="588">
        <v>1991</v>
      </c>
      <c r="V146" s="588">
        <v>1941</v>
      </c>
      <c r="W146" s="588">
        <v>1859</v>
      </c>
      <c r="X146" s="588">
        <v>1645</v>
      </c>
      <c r="Y146" s="588">
        <v>1529</v>
      </c>
      <c r="Z146" s="588">
        <v>1539</v>
      </c>
      <c r="AA146" s="588">
        <v>1579</v>
      </c>
      <c r="AB146" s="172"/>
      <c r="AC146" s="172"/>
    </row>
    <row r="147" spans="1:29" s="122" customFormat="1" ht="11.25">
      <c r="A147" s="119"/>
      <c r="B147" s="120"/>
      <c r="C147" s="123"/>
      <c r="D147" s="123"/>
      <c r="E147" s="123"/>
      <c r="F147" s="123"/>
      <c r="G147" s="123"/>
      <c r="H147" s="123"/>
      <c r="I147" s="123"/>
      <c r="J147" s="123"/>
      <c r="K147" s="123"/>
      <c r="L147" s="123"/>
      <c r="M147" s="123"/>
      <c r="N147" s="123"/>
      <c r="P147" s="172"/>
      <c r="Q147" s="172"/>
      <c r="R147" s="172"/>
      <c r="S147" s="172"/>
      <c r="T147" s="172"/>
      <c r="U147" s="172"/>
      <c r="V147" s="172"/>
      <c r="W147" s="172"/>
      <c r="X147" s="172"/>
      <c r="Y147" s="172"/>
      <c r="Z147" s="172"/>
      <c r="AA147" s="172"/>
      <c r="AB147" s="172"/>
      <c r="AC147" s="172"/>
    </row>
    <row r="148" spans="1:29" ht="30.6" customHeight="1">
      <c r="C148" s="124"/>
      <c r="D148" s="124"/>
      <c r="E148" s="124"/>
      <c r="F148" s="124"/>
      <c r="G148" s="124"/>
      <c r="H148" s="124"/>
      <c r="I148" s="124"/>
      <c r="J148" s="124"/>
      <c r="K148" s="124"/>
      <c r="L148" s="124"/>
      <c r="M148" s="124"/>
      <c r="N148" s="125"/>
    </row>
    <row r="149" spans="1:29" ht="72.95" customHeight="1">
      <c r="C149" s="124"/>
      <c r="D149" s="124"/>
      <c r="E149" s="124"/>
      <c r="F149" s="124"/>
      <c r="G149" s="124"/>
      <c r="H149" s="124"/>
      <c r="I149" s="124"/>
      <c r="J149" s="124"/>
      <c r="K149" s="124"/>
      <c r="L149" s="124"/>
      <c r="M149" s="124"/>
      <c r="N149" s="125"/>
    </row>
    <row r="150" spans="1:29" ht="47.25" customHeight="1">
      <c r="A150" s="312" t="s">
        <v>882</v>
      </c>
      <c r="C150" s="124"/>
      <c r="D150" s="124"/>
      <c r="E150" s="124"/>
      <c r="F150" s="124"/>
      <c r="G150" s="124"/>
      <c r="H150" s="124"/>
      <c r="I150" s="124"/>
      <c r="J150" s="124"/>
      <c r="K150" s="124"/>
      <c r="L150" s="124"/>
      <c r="M150" s="124"/>
      <c r="N150" s="125"/>
    </row>
    <row r="151" spans="1:29">
      <c r="A151" s="312"/>
      <c r="B151" s="400"/>
      <c r="C151" s="124"/>
      <c r="D151" s="124"/>
      <c r="E151" s="124"/>
      <c r="F151" s="124"/>
      <c r="G151" s="124"/>
      <c r="H151" s="124"/>
      <c r="I151" s="124"/>
      <c r="J151" s="124"/>
      <c r="K151" s="124"/>
      <c r="L151" s="124"/>
      <c r="M151" s="124"/>
      <c r="N151" s="125"/>
    </row>
    <row r="174" spans="3:14">
      <c r="C174" s="135"/>
      <c r="D174" s="135"/>
      <c r="E174" s="135"/>
      <c r="F174" s="135"/>
      <c r="G174" s="135"/>
      <c r="H174" s="135"/>
      <c r="I174" s="135"/>
      <c r="J174" s="135"/>
      <c r="K174" s="135"/>
      <c r="L174" s="135"/>
      <c r="M174" s="135"/>
      <c r="N174" s="136"/>
    </row>
    <row r="175" spans="3:14">
      <c r="C175" s="135"/>
      <c r="D175" s="135"/>
      <c r="E175" s="135"/>
      <c r="F175" s="135"/>
      <c r="G175" s="135"/>
      <c r="H175" s="135"/>
      <c r="I175" s="135"/>
      <c r="J175" s="135"/>
      <c r="K175" s="135"/>
      <c r="L175" s="135"/>
      <c r="M175" s="135"/>
      <c r="N175" s="136"/>
    </row>
    <row r="209" spans="3:14">
      <c r="C209" s="135"/>
      <c r="D209" s="135"/>
      <c r="E209" s="135"/>
      <c r="F209" s="135"/>
      <c r="G209" s="135"/>
      <c r="H209" s="135"/>
      <c r="I209" s="135"/>
      <c r="J209" s="135"/>
      <c r="K209" s="135"/>
      <c r="L209" s="135"/>
      <c r="M209" s="135"/>
      <c r="N209" s="136"/>
    </row>
    <row r="210" spans="3:14">
      <c r="C210" s="135"/>
      <c r="D210" s="135"/>
      <c r="E210" s="135"/>
      <c r="F210" s="135"/>
      <c r="G210" s="135"/>
      <c r="H210" s="135"/>
      <c r="I210" s="135"/>
      <c r="J210" s="135"/>
      <c r="K210" s="135"/>
      <c r="L210" s="135"/>
      <c r="M210" s="135"/>
      <c r="N210" s="136"/>
    </row>
  </sheetData>
  <mergeCells count="2">
    <mergeCell ref="A103:N103"/>
    <mergeCell ref="A105:N105"/>
  </mergeCells>
  <phoneticPr fontId="3" type="noConversion"/>
  <hyperlinks>
    <hyperlink ref="N66" location="StanProfile3" display="Go To Standardized Five Year Rate Indicator Comparison Profile"/>
    <hyperlink ref="N110" location="StanProfile3" display="Go To Standardized Five Year Rate Indicator Comparison Profile"/>
    <hyperlink ref="N1" location="StanProfile3" display="Go To Standardized Five Year Rate Indicator Comparison Profile"/>
    <hyperlink ref="H1:K1" location="pro3_pos2" display="Go To Indicator Comparison Profile"/>
    <hyperlink ref="N22" location="StanProfile3" display="Go To Standardized Five Year Rate Indicator Comparison Profile"/>
    <hyperlink ref="H22:K22" location="pro3_pos2" display="Go To Indicator Comparison Profile"/>
    <hyperlink ref="H66:K66" location="pro3_pos3" display="Go To Indicator Comparison Profile"/>
    <hyperlink ref="N44" location="StanProfile3" display="Go To Standardized Five Year Rate Indicator Comparison Profile"/>
    <hyperlink ref="H44:K44" location="pro3_pos3" display="Go To Indicator Comparison Profile"/>
    <hyperlink ref="N88" location="StanProfile3" display="Go To Standardized Five Year Rate Indicator Comparison Profile"/>
    <hyperlink ref="H88:K88" location="pro3_pos3" display="Go To Indicator Comparison Profile"/>
    <hyperlink ref="H110:K110" location="pro3_pos4" display="Go To Indicator Comparison Profile"/>
    <hyperlink ref="N132" location="StanProfile3" display="Go To Standardized Five Year Rate Indicator Comparison Profile"/>
    <hyperlink ref="H132:K132" location="pro3_pos4" display="Go To Indicator Comparison Profile"/>
    <hyperlink ref="A104" r:id="rId1"/>
  </hyperlinks>
  <printOptions horizontalCentered="1"/>
  <pageMargins left="0.25" right="0.25" top="1" bottom="1" header="0.67" footer="0.5"/>
  <pageSetup firstPageNumber="34" orientation="portrait" useFirstPageNumber="1" r:id="rId2"/>
  <headerFooter alignWithMargins="0">
    <oddHeader>&amp;C&amp;"-,Bold"&amp;11Problem Outcomes: Child or Family Health</oddHeader>
    <oddFooter>&amp;R&amp;8&amp;P&amp;L&amp;8&amp;"Calibri"Washington State Department of Social and Health Services
Research and Data Analysis,
Community Outcome and Risk Evaluation Geographic Information System (CORE-GIS).  Community Reports, Jan 2021.</oddFooter>
  </headerFooter>
  <rowBreaks count="6" manualBreakCount="6">
    <brk id="21" max="16383" man="1"/>
    <brk id="43" max="16383" man="1"/>
    <brk id="65" max="16383" man="1"/>
    <brk id="87" max="16383" man="1"/>
    <brk id="109" max="16383" man="1"/>
    <brk id="131"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134"/>
  <sheetViews>
    <sheetView showGridLines="0" view="pageLayout"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6.5703125" style="181" customWidth="1"/>
    <col min="28" max="28" width="8.85546875" style="181"/>
    <col min="29" max="16384" width="8.85546875" style="1"/>
  </cols>
  <sheetData>
    <row r="1" spans="1:28" ht="15.75">
      <c r="A1" s="100" t="s">
        <v>369</v>
      </c>
      <c r="C1" s="102"/>
      <c r="D1" s="102"/>
      <c r="E1" s="102"/>
      <c r="G1" s="102"/>
      <c r="I1" s="314"/>
      <c r="J1" s="314"/>
      <c r="K1" s="314"/>
      <c r="L1" s="65"/>
      <c r="M1" s="65"/>
      <c r="N1" s="387" t="s">
        <v>255</v>
      </c>
    </row>
    <row r="2" spans="1:28" ht="15.75" customHeight="1">
      <c r="B2" s="388"/>
      <c r="C2" s="104"/>
      <c r="D2" s="104"/>
      <c r="E2" s="104"/>
      <c r="F2" s="104"/>
      <c r="G2" s="104"/>
      <c r="I2" s="104"/>
      <c r="J2" s="104"/>
      <c r="K2" s="104"/>
      <c r="L2" s="104"/>
      <c r="M2" s="104"/>
      <c r="N2" s="105"/>
    </row>
    <row r="3" spans="1:28" ht="15.75" customHeight="1">
      <c r="B3" s="103"/>
      <c r="C3" s="104"/>
      <c r="D3" s="104"/>
      <c r="E3" s="104"/>
      <c r="F3" s="104"/>
      <c r="G3" s="104"/>
      <c r="H3" s="104"/>
      <c r="I3" s="104"/>
      <c r="J3" s="104"/>
      <c r="K3" s="104"/>
      <c r="L3" s="104"/>
      <c r="M3" s="104"/>
      <c r="N3" s="105"/>
    </row>
    <row r="4" spans="1:28" ht="15.75" customHeight="1">
      <c r="B4" s="103"/>
      <c r="C4" s="104"/>
      <c r="D4" s="104"/>
      <c r="E4" s="104"/>
      <c r="F4" s="104"/>
      <c r="G4" s="104"/>
      <c r="H4" s="104"/>
      <c r="I4" s="104"/>
      <c r="J4" s="104"/>
      <c r="K4" s="104"/>
      <c r="L4" s="104"/>
      <c r="M4" s="104"/>
      <c r="N4" s="105"/>
    </row>
    <row r="5" spans="1:28" ht="15">
      <c r="A5" s="106"/>
      <c r="C5" s="107"/>
      <c r="D5" s="107"/>
      <c r="E5" s="107"/>
      <c r="F5" s="107"/>
      <c r="G5" s="107"/>
      <c r="H5" s="107"/>
      <c r="I5" s="107"/>
      <c r="J5" s="107"/>
      <c r="K5" s="107"/>
      <c r="L5" s="107"/>
      <c r="M5" s="107"/>
      <c r="N5" s="108"/>
    </row>
    <row r="6" spans="1:28" ht="48.6" customHeight="1">
      <c r="A6" s="106"/>
      <c r="C6" s="107"/>
      <c r="D6" s="107"/>
      <c r="E6" s="107"/>
      <c r="F6" s="107"/>
      <c r="G6" s="107"/>
      <c r="H6" s="107"/>
      <c r="I6" s="107"/>
      <c r="J6" s="107"/>
      <c r="K6" s="107"/>
      <c r="L6" s="107"/>
      <c r="M6" s="107"/>
      <c r="N6" s="108"/>
    </row>
    <row r="7" spans="1:28" ht="15">
      <c r="A7" s="106"/>
      <c r="B7" s="110" t="s">
        <v>45</v>
      </c>
      <c r="C7" s="107"/>
      <c r="D7" s="107"/>
      <c r="E7" s="107"/>
      <c r="F7" s="107"/>
      <c r="G7" s="107"/>
      <c r="H7" s="107"/>
      <c r="I7" s="107"/>
      <c r="J7" s="107"/>
      <c r="K7" s="107"/>
      <c r="L7" s="107"/>
      <c r="M7" s="107"/>
      <c r="N7" s="108"/>
    </row>
    <row r="8" spans="1:28" ht="30" customHeight="1">
      <c r="A8" s="106"/>
      <c r="B8" s="139">
        <v>1000</v>
      </c>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370</v>
      </c>
      <c r="C14" s="121">
        <v>233</v>
      </c>
      <c r="D14" s="121">
        <v>209</v>
      </c>
      <c r="E14" s="121">
        <v>236</v>
      </c>
      <c r="F14" s="121">
        <v>159</v>
      </c>
      <c r="G14" s="121">
        <v>240</v>
      </c>
      <c r="H14" s="121">
        <v>265</v>
      </c>
      <c r="I14" s="121">
        <v>279</v>
      </c>
      <c r="J14" s="121">
        <v>480</v>
      </c>
      <c r="K14" s="121">
        <v>477</v>
      </c>
      <c r="L14" s="121">
        <v>548</v>
      </c>
      <c r="M14" s="121">
        <v>473</v>
      </c>
      <c r="N14" s="121">
        <v>459</v>
      </c>
      <c r="P14" s="172">
        <v>233</v>
      </c>
      <c r="Q14" s="172">
        <v>209</v>
      </c>
      <c r="R14" s="172">
        <v>236</v>
      </c>
      <c r="S14" s="172">
        <v>159</v>
      </c>
      <c r="T14" s="172">
        <v>240</v>
      </c>
      <c r="U14" s="172">
        <v>265</v>
      </c>
      <c r="V14" s="172">
        <v>279</v>
      </c>
      <c r="W14" s="172">
        <v>480</v>
      </c>
      <c r="X14" s="172">
        <v>477</v>
      </c>
      <c r="Y14" s="172">
        <v>548</v>
      </c>
      <c r="Z14" s="172">
        <v>473</v>
      </c>
      <c r="AA14" s="172">
        <v>459</v>
      </c>
      <c r="AB14" s="172"/>
    </row>
    <row r="15" spans="1:28" s="122" customFormat="1" ht="11.25">
      <c r="A15" s="119"/>
      <c r="B15" s="120" t="s">
        <v>90</v>
      </c>
      <c r="C15" s="121">
        <v>27674</v>
      </c>
      <c r="D15" s="121">
        <v>24292</v>
      </c>
      <c r="E15" s="121">
        <v>28642</v>
      </c>
      <c r="F15" s="121">
        <v>28733</v>
      </c>
      <c r="G15" s="121">
        <v>28911</v>
      </c>
      <c r="H15" s="121">
        <v>29173</v>
      </c>
      <c r="I15" s="121">
        <v>29293</v>
      </c>
      <c r="J15" s="121">
        <v>29392</v>
      </c>
      <c r="K15" s="121">
        <v>29324</v>
      </c>
      <c r="L15" s="121">
        <v>29526</v>
      </c>
      <c r="M15" s="121">
        <v>29748</v>
      </c>
      <c r="N15" s="121">
        <v>29869</v>
      </c>
      <c r="P15" s="588">
        <v>27674</v>
      </c>
      <c r="Q15" s="588">
        <v>24292</v>
      </c>
      <c r="R15" s="588">
        <v>28642</v>
      </c>
      <c r="S15" s="588">
        <v>28733</v>
      </c>
      <c r="T15" s="588">
        <v>28911</v>
      </c>
      <c r="U15" s="588">
        <v>29173</v>
      </c>
      <c r="V15" s="588">
        <v>29293</v>
      </c>
      <c r="W15" s="588">
        <v>29392</v>
      </c>
      <c r="X15" s="588">
        <v>29324</v>
      </c>
      <c r="Y15" s="588">
        <v>29526</v>
      </c>
      <c r="Z15" s="588">
        <v>29748</v>
      </c>
      <c r="AA15" s="588">
        <v>29869</v>
      </c>
      <c r="AB15" s="172"/>
    </row>
    <row r="16" spans="1:28">
      <c r="A16" s="1"/>
    </row>
    <row r="17" spans="1:28" ht="208.5" customHeight="1">
      <c r="A17" s="1"/>
    </row>
    <row r="18" spans="1:28">
      <c r="A18" s="1"/>
    </row>
    <row r="19" spans="1:28">
      <c r="A19" s="1"/>
    </row>
    <row r="20" spans="1:28" s="101" customFormat="1" ht="47.25" customHeight="1">
      <c r="A20" s="101" t="s">
        <v>887</v>
      </c>
      <c r="P20" s="180"/>
      <c r="Q20" s="180"/>
      <c r="R20" s="180"/>
      <c r="S20" s="180"/>
      <c r="T20" s="180"/>
      <c r="U20" s="180"/>
      <c r="V20" s="180"/>
      <c r="W20" s="180"/>
      <c r="X20" s="180"/>
      <c r="Y20" s="180"/>
      <c r="Z20" s="180"/>
      <c r="AA20" s="180"/>
      <c r="AB20" s="180"/>
    </row>
    <row r="21" spans="1:28">
      <c r="B21" s="126"/>
    </row>
    <row r="22" spans="1:28" ht="15.75">
      <c r="A22" s="100" t="s">
        <v>108</v>
      </c>
      <c r="C22" s="102"/>
      <c r="D22" s="102"/>
      <c r="E22" s="102"/>
      <c r="G22" s="102"/>
      <c r="I22" s="314"/>
      <c r="J22" s="314"/>
      <c r="K22" s="314"/>
      <c r="L22" s="65"/>
      <c r="M22" s="65"/>
      <c r="N22" s="387" t="s">
        <v>255</v>
      </c>
    </row>
    <row r="23" spans="1:28" ht="15.75">
      <c r="B23" s="103"/>
      <c r="C23" s="104"/>
      <c r="D23" s="104"/>
      <c r="E23" s="104"/>
      <c r="F23" s="104"/>
      <c r="G23" s="104"/>
      <c r="H23" s="104"/>
      <c r="I23" s="104"/>
      <c r="J23" s="104"/>
      <c r="K23" s="104"/>
      <c r="L23" s="104"/>
      <c r="M23" s="104"/>
      <c r="N23" s="105"/>
    </row>
    <row r="24" spans="1:28" ht="16.5" customHeight="1">
      <c r="A24" s="106"/>
      <c r="C24" s="107"/>
      <c r="D24" s="107"/>
      <c r="E24" s="107"/>
      <c r="F24" s="107"/>
      <c r="G24" s="107"/>
      <c r="H24" s="107"/>
      <c r="I24" s="107"/>
      <c r="J24" s="107"/>
      <c r="K24" s="107"/>
      <c r="L24" s="107"/>
      <c r="M24" s="107"/>
      <c r="N24" s="108"/>
    </row>
    <row r="25" spans="1:28">
      <c r="C25" s="124"/>
      <c r="D25" s="124"/>
      <c r="E25" s="124"/>
      <c r="F25" s="124"/>
      <c r="G25" s="124"/>
      <c r="H25" s="124"/>
      <c r="I25" s="124"/>
      <c r="J25" s="124"/>
      <c r="K25" s="124"/>
      <c r="L25" s="124"/>
      <c r="M25" s="124"/>
      <c r="N25" s="125"/>
    </row>
    <row r="26" spans="1:28">
      <c r="C26" s="124"/>
      <c r="D26" s="124"/>
      <c r="E26" s="124"/>
      <c r="F26" s="124"/>
      <c r="G26" s="124"/>
      <c r="H26" s="124"/>
      <c r="I26" s="124"/>
      <c r="J26" s="124"/>
      <c r="K26" s="124"/>
      <c r="L26" s="124"/>
      <c r="M26" s="124"/>
      <c r="N26" s="125"/>
    </row>
    <row r="27" spans="1:28" ht="84.6" customHeight="1">
      <c r="B27" s="110" t="s">
        <v>45</v>
      </c>
      <c r="C27" s="124"/>
      <c r="D27" s="124"/>
      <c r="E27" s="124"/>
      <c r="F27" s="124"/>
      <c r="G27" s="124"/>
      <c r="H27" s="124"/>
      <c r="I27" s="124"/>
      <c r="J27" s="124"/>
      <c r="K27" s="124"/>
      <c r="L27" s="124"/>
      <c r="M27" s="124"/>
      <c r="N27" s="125"/>
    </row>
    <row r="28" spans="1:28">
      <c r="B28" s="111">
        <v>1000</v>
      </c>
      <c r="C28" s="124"/>
      <c r="D28" s="124"/>
      <c r="E28" s="124"/>
      <c r="F28" s="124"/>
      <c r="G28" s="124"/>
      <c r="H28" s="124"/>
      <c r="I28" s="124"/>
      <c r="J28" s="124"/>
      <c r="K28" s="124"/>
      <c r="L28" s="124"/>
      <c r="M28" s="124"/>
      <c r="N28" s="125"/>
    </row>
    <row r="29" spans="1:28" ht="21.75" customHeight="1">
      <c r="A29" s="106"/>
      <c r="C29" s="107"/>
      <c r="D29" s="107"/>
      <c r="E29" s="107"/>
      <c r="F29" s="107"/>
      <c r="G29" s="107"/>
      <c r="H29" s="107"/>
      <c r="I29" s="107"/>
      <c r="J29" s="107"/>
      <c r="K29" s="107"/>
      <c r="L29" s="107"/>
      <c r="M29" s="107"/>
      <c r="N29" s="108"/>
    </row>
    <row r="30" spans="1:28" ht="21.75" customHeight="1">
      <c r="A30" s="106"/>
      <c r="B30" s="110"/>
      <c r="C30" s="107"/>
      <c r="D30" s="107"/>
      <c r="E30" s="107"/>
      <c r="F30" s="107"/>
      <c r="G30" s="107"/>
      <c r="H30" s="107"/>
      <c r="I30" s="107"/>
      <c r="J30" s="107"/>
      <c r="K30" s="107"/>
      <c r="L30" s="107"/>
      <c r="M30" s="107"/>
      <c r="N30" s="108"/>
    </row>
    <row r="31" spans="1:28" ht="15">
      <c r="A31" s="106"/>
      <c r="B31" s="109"/>
      <c r="C31" s="107"/>
      <c r="D31" s="107"/>
      <c r="E31" s="107"/>
      <c r="F31" s="107"/>
      <c r="G31" s="107"/>
      <c r="H31" s="107"/>
      <c r="I31" s="107"/>
      <c r="J31" s="107"/>
      <c r="K31" s="107"/>
      <c r="L31" s="107"/>
      <c r="M31" s="107"/>
      <c r="N31" s="108"/>
    </row>
    <row r="32" spans="1:28"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190</v>
      </c>
      <c r="D35" s="121">
        <v>145</v>
      </c>
      <c r="E35" s="121">
        <v>153</v>
      </c>
      <c r="F35" s="121">
        <v>85</v>
      </c>
      <c r="G35" s="121">
        <v>75</v>
      </c>
      <c r="H35" s="121">
        <v>103</v>
      </c>
      <c r="I35" s="121">
        <v>110</v>
      </c>
      <c r="J35" s="121">
        <v>137</v>
      </c>
      <c r="K35" s="121">
        <v>127</v>
      </c>
      <c r="L35" s="121">
        <v>105</v>
      </c>
      <c r="M35" s="121">
        <v>128</v>
      </c>
      <c r="N35" s="121">
        <v>87</v>
      </c>
      <c r="P35" s="172">
        <v>190</v>
      </c>
      <c r="Q35" s="172">
        <v>145</v>
      </c>
      <c r="R35" s="172">
        <v>153</v>
      </c>
      <c r="S35" s="172">
        <v>85</v>
      </c>
      <c r="T35" s="172">
        <v>75</v>
      </c>
      <c r="U35" s="172">
        <v>103</v>
      </c>
      <c r="V35" s="172">
        <v>110</v>
      </c>
      <c r="W35" s="172">
        <v>137</v>
      </c>
      <c r="X35" s="172">
        <v>127</v>
      </c>
      <c r="Y35" s="172">
        <v>105</v>
      </c>
      <c r="Z35" s="172">
        <v>128</v>
      </c>
      <c r="AA35" s="172">
        <v>87</v>
      </c>
      <c r="AB35" s="172"/>
    </row>
    <row r="36" spans="1:28" s="122" customFormat="1" ht="11.25">
      <c r="A36" s="119"/>
      <c r="B36" s="120" t="s">
        <v>365</v>
      </c>
      <c r="C36" s="121">
        <v>3456</v>
      </c>
      <c r="D36" s="121">
        <v>3442</v>
      </c>
      <c r="E36" s="121">
        <v>3461</v>
      </c>
      <c r="F36" s="121">
        <v>2958</v>
      </c>
      <c r="G36" s="121">
        <v>3289</v>
      </c>
      <c r="H36" s="121">
        <v>3282</v>
      </c>
      <c r="I36" s="121">
        <v>3297</v>
      </c>
      <c r="J36" s="121">
        <v>3285</v>
      </c>
      <c r="K36" s="121">
        <v>3242</v>
      </c>
      <c r="L36" s="121">
        <v>3410</v>
      </c>
      <c r="M36" s="121">
        <v>3492</v>
      </c>
      <c r="N36" s="121">
        <v>3547</v>
      </c>
      <c r="P36" s="588">
        <v>3456</v>
      </c>
      <c r="Q36" s="588">
        <v>3442</v>
      </c>
      <c r="R36" s="588">
        <v>3461</v>
      </c>
      <c r="S36" s="588">
        <v>2958</v>
      </c>
      <c r="T36" s="588">
        <v>3289</v>
      </c>
      <c r="U36" s="588">
        <v>3282</v>
      </c>
      <c r="V36" s="588">
        <v>3297</v>
      </c>
      <c r="W36" s="588">
        <v>3285</v>
      </c>
      <c r="X36" s="588">
        <v>3242</v>
      </c>
      <c r="Y36" s="588">
        <v>3410</v>
      </c>
      <c r="Z36" s="588">
        <v>3492</v>
      </c>
      <c r="AA36" s="588">
        <v>3547</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ht="99" customHeight="1">
      <c r="C38" s="124"/>
      <c r="D38" s="124"/>
      <c r="E38" s="124"/>
      <c r="F38" s="124"/>
      <c r="G38" s="124"/>
      <c r="H38" s="124"/>
      <c r="I38" s="124"/>
      <c r="J38" s="124"/>
      <c r="K38" s="124"/>
      <c r="L38" s="124"/>
      <c r="M38" s="124"/>
      <c r="N38" s="125"/>
    </row>
    <row r="39" spans="1:28" ht="39.6" customHeight="1">
      <c r="C39" s="124"/>
      <c r="D39" s="124"/>
      <c r="E39" s="124"/>
      <c r="F39" s="124"/>
      <c r="G39" s="124"/>
      <c r="H39" s="124"/>
      <c r="I39" s="124"/>
      <c r="J39" s="124"/>
      <c r="K39" s="124"/>
      <c r="L39" s="124"/>
      <c r="M39" s="124"/>
      <c r="N39" s="125"/>
    </row>
    <row r="42" spans="1:28" ht="21.75" customHeight="1">
      <c r="A42" s="65" t="s">
        <v>875</v>
      </c>
    </row>
    <row r="43" spans="1:28">
      <c r="B43" s="126"/>
    </row>
    <row r="44" spans="1:28" ht="15.75">
      <c r="A44" s="100" t="s">
        <v>91</v>
      </c>
      <c r="C44" s="102"/>
      <c r="D44" s="102"/>
      <c r="E44" s="102"/>
      <c r="G44" s="102"/>
      <c r="I44" s="315"/>
      <c r="J44" s="315"/>
      <c r="K44" s="315"/>
      <c r="L44" s="65"/>
      <c r="M44" s="65"/>
      <c r="N44" s="369" t="s">
        <v>255</v>
      </c>
    </row>
    <row r="45" spans="1:28" ht="15.75">
      <c r="B45" s="103"/>
      <c r="C45" s="104"/>
      <c r="D45" s="104"/>
      <c r="E45" s="104"/>
      <c r="F45" s="104"/>
      <c r="G45" s="104"/>
      <c r="H45" s="128"/>
      <c r="I45" s="128"/>
      <c r="J45" s="128"/>
      <c r="K45" s="128"/>
      <c r="L45" s="128"/>
      <c r="M45" s="128"/>
      <c r="N45" s="10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10"/>
      <c r="C48" s="107"/>
      <c r="D48" s="107"/>
      <c r="E48" s="107"/>
      <c r="F48" s="107"/>
      <c r="G48" s="107"/>
      <c r="H48" s="107"/>
      <c r="I48" s="107"/>
      <c r="J48" s="107"/>
      <c r="K48" s="107"/>
      <c r="L48" s="107"/>
      <c r="M48" s="107"/>
      <c r="N48" s="108"/>
    </row>
    <row r="49" spans="1:28">
      <c r="C49" s="124"/>
      <c r="D49" s="124"/>
      <c r="E49" s="124"/>
      <c r="F49" s="124"/>
      <c r="G49" s="124"/>
      <c r="H49" s="124"/>
      <c r="I49" s="124"/>
      <c r="J49" s="124"/>
      <c r="K49" s="124"/>
      <c r="L49" s="124"/>
      <c r="M49" s="124"/>
      <c r="N49" s="125"/>
    </row>
    <row r="50" spans="1:28">
      <c r="C50" s="124"/>
      <c r="D50" s="124"/>
      <c r="E50" s="124"/>
      <c r="F50" s="124"/>
      <c r="G50" s="124"/>
      <c r="H50" s="124"/>
      <c r="I50" s="124"/>
      <c r="J50" s="124"/>
      <c r="K50" s="124"/>
      <c r="L50" s="124"/>
      <c r="M50" s="124"/>
      <c r="N50" s="125"/>
    </row>
    <row r="51" spans="1:28">
      <c r="B51" s="110" t="s">
        <v>45</v>
      </c>
      <c r="C51" s="124"/>
      <c r="D51" s="124"/>
      <c r="E51" s="124"/>
      <c r="F51" s="124"/>
      <c r="G51" s="124"/>
      <c r="H51" s="124"/>
      <c r="I51" s="124"/>
      <c r="J51" s="124"/>
      <c r="K51" s="124"/>
      <c r="L51" s="124"/>
      <c r="M51" s="124"/>
      <c r="N51" s="125"/>
    </row>
    <row r="52" spans="1:28">
      <c r="B52" s="111">
        <v>1000</v>
      </c>
      <c r="C52" s="124"/>
      <c r="D52" s="124"/>
      <c r="E52" s="124"/>
      <c r="F52" s="124"/>
      <c r="G52" s="124"/>
      <c r="H52" s="124"/>
      <c r="I52" s="124"/>
      <c r="J52" s="124"/>
      <c r="K52" s="124"/>
      <c r="L52" s="124"/>
      <c r="M52" s="124"/>
      <c r="N52" s="125"/>
    </row>
    <row r="53" spans="1:28" ht="84.75" customHeight="1">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2008</v>
      </c>
      <c r="D55" s="114">
        <v>2009</v>
      </c>
      <c r="E55" s="114">
        <v>2010</v>
      </c>
      <c r="F55" s="114">
        <v>2011</v>
      </c>
      <c r="G55" s="114">
        <v>2012</v>
      </c>
      <c r="H55" s="114">
        <v>2013</v>
      </c>
      <c r="I55" s="114">
        <v>2014</v>
      </c>
      <c r="J55" s="114">
        <v>2015</v>
      </c>
      <c r="K55" s="114">
        <v>2016</v>
      </c>
      <c r="L55" s="114">
        <v>2017</v>
      </c>
      <c r="M55" s="114">
        <v>2018</v>
      </c>
      <c r="N55" s="114">
        <v>2019</v>
      </c>
      <c r="P55" s="181">
        <v>2008</v>
      </c>
      <c r="Q55" s="181">
        <v>2009</v>
      </c>
      <c r="R55" s="181">
        <v>2010</v>
      </c>
      <c r="S55" s="181">
        <v>2011</v>
      </c>
      <c r="T55" s="181">
        <v>2012</v>
      </c>
      <c r="U55" s="181">
        <v>2013</v>
      </c>
      <c r="V55" s="181">
        <v>2014</v>
      </c>
      <c r="W55" s="181">
        <v>2015</v>
      </c>
      <c r="X55" s="181">
        <v>2016</v>
      </c>
      <c r="Y55" s="181">
        <v>2017</v>
      </c>
      <c r="Z55" s="181">
        <v>2018</v>
      </c>
      <c r="AA55" s="181">
        <v>2019</v>
      </c>
    </row>
    <row r="56" spans="1:28" s="118" customFormat="1" ht="11.25">
      <c r="A56" s="115" t="str">
        <f>A13</f>
        <v>Locale 15</v>
      </c>
      <c r="B56" s="116"/>
      <c r="C56" s="117" t="s">
        <v>874</v>
      </c>
      <c r="D56" s="117" t="s">
        <v>874</v>
      </c>
      <c r="E56" s="117" t="s">
        <v>874</v>
      </c>
      <c r="F56" s="117" t="s">
        <v>874</v>
      </c>
      <c r="G56" s="117" t="s">
        <v>874</v>
      </c>
      <c r="H56" s="117" t="s">
        <v>874</v>
      </c>
      <c r="I56" s="117" t="s">
        <v>874</v>
      </c>
      <c r="J56" s="117" t="s">
        <v>874</v>
      </c>
      <c r="K56" s="117" t="s">
        <v>874</v>
      </c>
      <c r="L56" s="117" t="s">
        <v>874</v>
      </c>
      <c r="M56" s="117" t="s">
        <v>874</v>
      </c>
      <c r="N56" s="117" t="s">
        <v>874</v>
      </c>
      <c r="P56" s="407"/>
      <c r="Q56" s="407"/>
      <c r="R56" s="407"/>
      <c r="S56" s="407"/>
      <c r="T56" s="407"/>
      <c r="U56" s="407"/>
      <c r="V56" s="407"/>
      <c r="W56" s="407"/>
      <c r="X56" s="407"/>
      <c r="Y56" s="407"/>
      <c r="Z56" s="407"/>
      <c r="AA56" s="407"/>
      <c r="AB56" s="176"/>
    </row>
    <row r="57" spans="1:28" s="122" customFormat="1" ht="11.25">
      <c r="A57" s="119"/>
      <c r="B57" s="120" t="s">
        <v>68</v>
      </c>
      <c r="C57" s="121">
        <v>16</v>
      </c>
      <c r="D57" s="121">
        <v>11</v>
      </c>
      <c r="E57" s="121">
        <v>13</v>
      </c>
      <c r="F57" s="121">
        <v>6</v>
      </c>
      <c r="G57" s="121">
        <v>6</v>
      </c>
      <c r="H57" s="121">
        <v>6</v>
      </c>
      <c r="I57" s="121">
        <v>7</v>
      </c>
      <c r="J57" s="121">
        <v>7</v>
      </c>
      <c r="K57" s="121">
        <v>6</v>
      </c>
      <c r="L57" s="121">
        <v>6</v>
      </c>
      <c r="M57" s="121">
        <v>8</v>
      </c>
      <c r="N57" s="121">
        <v>4</v>
      </c>
      <c r="P57" s="172">
        <v>16</v>
      </c>
      <c r="Q57" s="172">
        <v>11</v>
      </c>
      <c r="R57" s="172">
        <v>13</v>
      </c>
      <c r="S57" s="172">
        <v>6</v>
      </c>
      <c r="T57" s="172">
        <v>6</v>
      </c>
      <c r="U57" s="172">
        <v>6</v>
      </c>
      <c r="V57" s="172">
        <v>7</v>
      </c>
      <c r="W57" s="172">
        <v>7</v>
      </c>
      <c r="X57" s="172">
        <v>6</v>
      </c>
      <c r="Y57" s="172">
        <v>6</v>
      </c>
      <c r="Z57" s="172">
        <v>8</v>
      </c>
      <c r="AA57" s="172">
        <v>4</v>
      </c>
      <c r="AB57" s="172"/>
    </row>
    <row r="58" spans="1:28" s="122" customFormat="1" ht="11.25">
      <c r="A58" s="119"/>
      <c r="B58" s="120" t="s">
        <v>364</v>
      </c>
      <c r="C58" s="121">
        <v>2093</v>
      </c>
      <c r="D58" s="121">
        <v>2101</v>
      </c>
      <c r="E58" s="121">
        <v>2118</v>
      </c>
      <c r="F58" s="121">
        <v>1859</v>
      </c>
      <c r="G58" s="121">
        <v>2092</v>
      </c>
      <c r="H58" s="121">
        <v>2085</v>
      </c>
      <c r="I58" s="121">
        <v>2087</v>
      </c>
      <c r="J58" s="121">
        <v>2077</v>
      </c>
      <c r="K58" s="121">
        <v>2054</v>
      </c>
      <c r="L58" s="121">
        <v>2168</v>
      </c>
      <c r="M58" s="121">
        <v>2237</v>
      </c>
      <c r="N58" s="121">
        <v>2271</v>
      </c>
      <c r="P58" s="588">
        <v>2093</v>
      </c>
      <c r="Q58" s="588">
        <v>2101</v>
      </c>
      <c r="R58" s="588">
        <v>2118</v>
      </c>
      <c r="S58" s="588">
        <v>1859</v>
      </c>
      <c r="T58" s="588">
        <v>2092</v>
      </c>
      <c r="U58" s="588">
        <v>2085</v>
      </c>
      <c r="V58" s="588">
        <v>2087</v>
      </c>
      <c r="W58" s="588">
        <v>2077</v>
      </c>
      <c r="X58" s="588">
        <v>2054</v>
      </c>
      <c r="Y58" s="588">
        <v>2168</v>
      </c>
      <c r="Z58" s="588">
        <v>2237</v>
      </c>
      <c r="AA58" s="588">
        <v>2271</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c r="C62" s="124"/>
      <c r="D62" s="124"/>
      <c r="E62" s="124"/>
      <c r="F62" s="124"/>
      <c r="G62" s="124"/>
      <c r="H62" s="124"/>
      <c r="I62" s="124"/>
      <c r="J62" s="124"/>
      <c r="K62" s="124"/>
      <c r="L62" s="124"/>
      <c r="M62" s="124"/>
      <c r="N62" s="125"/>
    </row>
    <row r="63" spans="1:28" ht="113.45" customHeight="1">
      <c r="C63" s="124"/>
      <c r="D63" s="124"/>
      <c r="E63" s="124"/>
      <c r="F63" s="124"/>
      <c r="G63" s="124"/>
      <c r="H63" s="124"/>
      <c r="I63" s="124"/>
      <c r="J63" s="124"/>
      <c r="K63" s="124"/>
      <c r="L63" s="124"/>
      <c r="M63" s="124"/>
      <c r="N63" s="125"/>
    </row>
    <row r="64" spans="1:28" ht="19.5" customHeight="1">
      <c r="A64" s="65" t="s">
        <v>875</v>
      </c>
    </row>
    <row r="65" spans="1:28">
      <c r="B65" s="126"/>
    </row>
    <row r="66" spans="1:28" ht="15.75">
      <c r="A66" s="100" t="s">
        <v>92</v>
      </c>
      <c r="C66" s="102"/>
      <c r="D66" s="102"/>
      <c r="E66" s="102"/>
      <c r="G66" s="102"/>
      <c r="I66" s="315"/>
      <c r="J66" s="315"/>
      <c r="K66" s="315"/>
      <c r="L66" s="65"/>
      <c r="M66" s="65"/>
      <c r="N66" s="369" t="s">
        <v>255</v>
      </c>
    </row>
    <row r="67" spans="1:28" ht="15.75">
      <c r="B67" s="103"/>
      <c r="C67" s="104"/>
      <c r="D67" s="104"/>
      <c r="E67" s="104"/>
      <c r="F67" s="104"/>
      <c r="G67" s="104"/>
      <c r="H67" s="104"/>
      <c r="I67" s="104"/>
      <c r="J67" s="104"/>
      <c r="K67" s="104"/>
      <c r="L67" s="104"/>
      <c r="M67" s="104"/>
      <c r="N67" s="105"/>
    </row>
    <row r="68" spans="1:28" ht="15">
      <c r="A68" s="106"/>
      <c r="C68" s="107"/>
      <c r="D68" s="107"/>
      <c r="E68" s="107"/>
      <c r="F68" s="107"/>
      <c r="G68" s="107"/>
      <c r="H68" s="107"/>
      <c r="I68" s="107"/>
      <c r="J68" s="107"/>
      <c r="K68" s="107"/>
      <c r="L68" s="107"/>
      <c r="M68" s="107"/>
      <c r="N68" s="108"/>
    </row>
    <row r="69" spans="1:28" ht="15">
      <c r="A69" s="106"/>
      <c r="C69" s="107"/>
      <c r="D69" s="107"/>
      <c r="E69" s="107"/>
      <c r="F69" s="107"/>
      <c r="G69" s="107"/>
      <c r="H69" s="107"/>
      <c r="I69" s="107"/>
      <c r="J69" s="107"/>
      <c r="K69" s="107"/>
      <c r="L69" s="107"/>
      <c r="M69" s="107"/>
      <c r="N69" s="108"/>
    </row>
    <row r="70" spans="1:28" ht="15">
      <c r="A70" s="106"/>
      <c r="C70" s="107"/>
      <c r="D70" s="107"/>
      <c r="E70" s="107"/>
      <c r="F70" s="107"/>
      <c r="G70" s="107"/>
      <c r="H70" s="107"/>
      <c r="I70" s="107"/>
      <c r="J70" s="107"/>
      <c r="K70" s="107"/>
      <c r="L70" s="107"/>
      <c r="M70" s="107"/>
      <c r="N70" s="108"/>
    </row>
    <row r="71" spans="1:28" ht="15">
      <c r="A71" s="106"/>
      <c r="B71" s="111"/>
      <c r="C71" s="107"/>
      <c r="D71" s="107"/>
      <c r="E71" s="107"/>
      <c r="F71" s="107"/>
      <c r="G71" s="107"/>
      <c r="H71" s="107"/>
      <c r="I71" s="107"/>
      <c r="J71" s="107"/>
      <c r="K71" s="107"/>
      <c r="L71" s="107"/>
      <c r="M71" s="107"/>
      <c r="N71" s="108"/>
    </row>
    <row r="72" spans="1:28" ht="15">
      <c r="A72" s="106"/>
      <c r="B72" s="109"/>
      <c r="C72" s="107"/>
      <c r="D72" s="107"/>
      <c r="E72" s="107"/>
      <c r="F72" s="107"/>
      <c r="G72" s="107"/>
      <c r="H72" s="107"/>
      <c r="I72" s="107"/>
      <c r="J72" s="107"/>
      <c r="K72" s="107"/>
      <c r="L72" s="107"/>
      <c r="M72" s="107"/>
      <c r="N72" s="108"/>
    </row>
    <row r="73" spans="1:28" ht="15">
      <c r="A73" s="106"/>
      <c r="B73" s="110" t="s">
        <v>45</v>
      </c>
      <c r="C73" s="107"/>
      <c r="D73" s="107"/>
      <c r="E73" s="107"/>
      <c r="F73" s="107"/>
      <c r="G73" s="107"/>
      <c r="H73" s="107"/>
      <c r="I73" s="107"/>
      <c r="J73" s="107"/>
      <c r="K73" s="107"/>
      <c r="L73" s="107"/>
      <c r="M73" s="107"/>
      <c r="N73" s="108"/>
    </row>
    <row r="74" spans="1:28" ht="15">
      <c r="A74" s="106"/>
      <c r="B74" s="111">
        <v>1000</v>
      </c>
      <c r="C74" s="107"/>
      <c r="D74" s="107"/>
      <c r="E74" s="107"/>
      <c r="F74" s="107"/>
      <c r="G74" s="107"/>
      <c r="H74" s="107"/>
      <c r="I74" s="107"/>
      <c r="J74" s="107"/>
      <c r="K74" s="107"/>
      <c r="L74" s="107"/>
      <c r="M74" s="107"/>
      <c r="N74" s="108"/>
    </row>
    <row r="75" spans="1:28" ht="76.5" customHeight="1">
      <c r="A75" s="106"/>
      <c r="B75" s="109"/>
      <c r="C75" s="107"/>
      <c r="D75" s="107"/>
      <c r="E75" s="107"/>
      <c r="F75" s="107"/>
      <c r="G75" s="107"/>
      <c r="H75" s="107"/>
      <c r="I75" s="107"/>
      <c r="J75" s="107"/>
      <c r="K75" s="107"/>
      <c r="L75" s="107"/>
      <c r="M75" s="107"/>
      <c r="N75" s="108"/>
    </row>
    <row r="76" spans="1:28" ht="15">
      <c r="A76" s="106"/>
      <c r="B76" s="109"/>
      <c r="C76" s="55"/>
      <c r="D76" s="55"/>
      <c r="E76" s="55"/>
      <c r="F76" s="55"/>
      <c r="G76" s="55"/>
      <c r="H76" s="55"/>
      <c r="I76" s="55"/>
      <c r="J76" s="55"/>
      <c r="K76" s="55"/>
      <c r="L76" s="55"/>
      <c r="M76" s="55"/>
      <c r="N76" s="108"/>
    </row>
    <row r="77" spans="1:28" ht="15">
      <c r="A77" s="112"/>
      <c r="B77" s="113"/>
      <c r="C77" s="114">
        <v>2008</v>
      </c>
      <c r="D77" s="114">
        <v>2009</v>
      </c>
      <c r="E77" s="114">
        <v>2010</v>
      </c>
      <c r="F77" s="114">
        <v>2011</v>
      </c>
      <c r="G77" s="114">
        <v>2012</v>
      </c>
      <c r="H77" s="114">
        <v>2013</v>
      </c>
      <c r="I77" s="114">
        <v>2014</v>
      </c>
      <c r="J77" s="114">
        <v>2015</v>
      </c>
      <c r="K77" s="114">
        <v>2016</v>
      </c>
      <c r="L77" s="114">
        <v>2017</v>
      </c>
      <c r="M77" s="114">
        <v>2018</v>
      </c>
      <c r="N77" s="114">
        <v>2019</v>
      </c>
      <c r="P77" s="181">
        <v>2008</v>
      </c>
      <c r="Q77" s="181">
        <v>2009</v>
      </c>
      <c r="R77" s="181">
        <v>2010</v>
      </c>
      <c r="S77" s="181">
        <v>2011</v>
      </c>
      <c r="T77" s="181">
        <v>2012</v>
      </c>
      <c r="U77" s="181">
        <v>2013</v>
      </c>
      <c r="V77" s="181">
        <v>2014</v>
      </c>
      <c r="W77" s="181">
        <v>2015</v>
      </c>
      <c r="X77" s="181">
        <v>2016</v>
      </c>
      <c r="Y77" s="181">
        <v>2017</v>
      </c>
      <c r="Z77" s="181">
        <v>2018</v>
      </c>
      <c r="AA77" s="181">
        <v>2019</v>
      </c>
    </row>
    <row r="78" spans="1:28" s="118" customFormat="1" ht="11.25">
      <c r="A78" s="115" t="str">
        <f>A13</f>
        <v>Locale 15</v>
      </c>
      <c r="B78" s="116"/>
      <c r="C78" s="117" t="s">
        <v>874</v>
      </c>
      <c r="D78" s="117" t="s">
        <v>874</v>
      </c>
      <c r="E78" s="117" t="s">
        <v>874</v>
      </c>
      <c r="F78" s="117" t="s">
        <v>874</v>
      </c>
      <c r="G78" s="117" t="s">
        <v>874</v>
      </c>
      <c r="H78" s="117" t="s">
        <v>874</v>
      </c>
      <c r="I78" s="117" t="s">
        <v>874</v>
      </c>
      <c r="J78" s="117" t="s">
        <v>874</v>
      </c>
      <c r="K78" s="117" t="s">
        <v>874</v>
      </c>
      <c r="L78" s="117" t="s">
        <v>874</v>
      </c>
      <c r="M78" s="117" t="s">
        <v>874</v>
      </c>
      <c r="N78" s="117" t="s">
        <v>874</v>
      </c>
      <c r="P78" s="407"/>
      <c r="Q78" s="407"/>
      <c r="R78" s="407"/>
      <c r="S78" s="407"/>
      <c r="T78" s="407"/>
      <c r="U78" s="407"/>
      <c r="V78" s="407"/>
      <c r="W78" s="407"/>
      <c r="X78" s="407"/>
      <c r="Y78" s="407"/>
      <c r="Z78" s="407"/>
      <c r="AA78" s="407"/>
      <c r="AB78" s="176"/>
    </row>
    <row r="79" spans="1:28" s="122" customFormat="1" ht="11.25">
      <c r="A79" s="119"/>
      <c r="B79" s="120" t="s">
        <v>93</v>
      </c>
      <c r="C79" s="121">
        <v>55</v>
      </c>
      <c r="D79" s="121">
        <v>44</v>
      </c>
      <c r="E79" s="121">
        <v>47</v>
      </c>
      <c r="F79" s="121">
        <v>25</v>
      </c>
      <c r="G79" s="121">
        <v>19</v>
      </c>
      <c r="H79" s="121">
        <v>21</v>
      </c>
      <c r="I79" s="121">
        <v>23</v>
      </c>
      <c r="J79" s="121">
        <v>29</v>
      </c>
      <c r="K79" s="121">
        <v>23</v>
      </c>
      <c r="L79" s="121">
        <v>17</v>
      </c>
      <c r="M79" s="121">
        <v>16</v>
      </c>
      <c r="N79" s="121">
        <v>10</v>
      </c>
      <c r="P79" s="172">
        <v>55</v>
      </c>
      <c r="Q79" s="172">
        <v>44</v>
      </c>
      <c r="R79" s="172">
        <v>47</v>
      </c>
      <c r="S79" s="172">
        <v>25</v>
      </c>
      <c r="T79" s="172">
        <v>19</v>
      </c>
      <c r="U79" s="172">
        <v>21</v>
      </c>
      <c r="V79" s="172">
        <v>23</v>
      </c>
      <c r="W79" s="172">
        <v>29</v>
      </c>
      <c r="X79" s="172">
        <v>23</v>
      </c>
      <c r="Y79" s="172">
        <v>17</v>
      </c>
      <c r="Z79" s="172">
        <v>16</v>
      </c>
      <c r="AA79" s="172">
        <v>10</v>
      </c>
      <c r="AB79" s="172"/>
    </row>
    <row r="80" spans="1:28" s="122" customFormat="1" ht="11.25">
      <c r="A80" s="119"/>
      <c r="B80" s="120" t="s">
        <v>365</v>
      </c>
      <c r="C80" s="121">
        <v>3456</v>
      </c>
      <c r="D80" s="121">
        <v>3442</v>
      </c>
      <c r="E80" s="121">
        <v>3461</v>
      </c>
      <c r="F80" s="121">
        <v>2958</v>
      </c>
      <c r="G80" s="121">
        <v>3289</v>
      </c>
      <c r="H80" s="121">
        <v>3282</v>
      </c>
      <c r="I80" s="121">
        <v>3297</v>
      </c>
      <c r="J80" s="121">
        <v>3285</v>
      </c>
      <c r="K80" s="121">
        <v>3242</v>
      </c>
      <c r="L80" s="121">
        <v>3410</v>
      </c>
      <c r="M80" s="121">
        <v>3492</v>
      </c>
      <c r="N80" s="121">
        <v>3547</v>
      </c>
      <c r="P80" s="588">
        <v>3456</v>
      </c>
      <c r="Q80" s="588">
        <v>3442</v>
      </c>
      <c r="R80" s="588">
        <v>3461</v>
      </c>
      <c r="S80" s="588">
        <v>2958</v>
      </c>
      <c r="T80" s="588">
        <v>3289</v>
      </c>
      <c r="U80" s="588">
        <v>3282</v>
      </c>
      <c r="V80" s="588">
        <v>3297</v>
      </c>
      <c r="W80" s="588">
        <v>3285</v>
      </c>
      <c r="X80" s="588">
        <v>3242</v>
      </c>
      <c r="Y80" s="588">
        <v>3410</v>
      </c>
      <c r="Z80" s="588">
        <v>3492</v>
      </c>
      <c r="AA80" s="588">
        <v>3547</v>
      </c>
      <c r="AB80" s="172"/>
    </row>
    <row r="81" spans="1:28" s="122" customFormat="1" ht="11.25">
      <c r="A81" s="119"/>
      <c r="B81" s="120"/>
      <c r="C81" s="123"/>
      <c r="D81" s="123"/>
      <c r="E81" s="123"/>
      <c r="F81" s="123"/>
      <c r="G81" s="123"/>
      <c r="H81" s="123"/>
      <c r="I81" s="123"/>
      <c r="J81" s="123"/>
      <c r="K81" s="123"/>
      <c r="L81" s="123"/>
      <c r="M81" s="123"/>
      <c r="N81" s="123"/>
      <c r="P81" s="172"/>
      <c r="Q81" s="172"/>
      <c r="R81" s="172"/>
      <c r="S81" s="172"/>
      <c r="T81" s="172"/>
      <c r="U81" s="172"/>
      <c r="V81" s="172"/>
      <c r="W81" s="172"/>
      <c r="X81" s="172"/>
      <c r="Y81" s="172"/>
      <c r="Z81" s="172"/>
      <c r="AA81" s="172"/>
      <c r="AB81" s="172"/>
    </row>
    <row r="82" spans="1:28" ht="120.95" customHeight="1">
      <c r="C82" s="124"/>
      <c r="D82" s="124"/>
      <c r="E82" s="124"/>
      <c r="F82" s="124"/>
      <c r="G82" s="124"/>
      <c r="H82" s="124"/>
      <c r="I82" s="124"/>
      <c r="J82" s="124"/>
      <c r="K82" s="124"/>
      <c r="L82" s="124"/>
      <c r="M82" s="124"/>
      <c r="N82" s="125"/>
    </row>
    <row r="83" spans="1:28" ht="18" customHeight="1">
      <c r="C83" s="124"/>
      <c r="D83" s="124"/>
      <c r="E83" s="124"/>
      <c r="F83" s="124"/>
      <c r="G83" s="124"/>
      <c r="H83" s="124"/>
      <c r="I83" s="124"/>
      <c r="J83" s="124"/>
      <c r="K83" s="124"/>
      <c r="L83" s="124"/>
      <c r="M83" s="124"/>
      <c r="N83" s="125"/>
    </row>
    <row r="84" spans="1:28">
      <c r="C84" s="124"/>
      <c r="D84" s="124"/>
      <c r="E84" s="124"/>
      <c r="F84" s="124"/>
      <c r="G84" s="124"/>
      <c r="H84" s="124"/>
      <c r="I84" s="124"/>
      <c r="J84" s="124"/>
      <c r="K84" s="124"/>
      <c r="L84" s="124"/>
      <c r="M84" s="124"/>
      <c r="N84" s="125"/>
    </row>
    <row r="85" spans="1:28">
      <c r="C85" s="124"/>
      <c r="D85" s="124"/>
      <c r="E85" s="124"/>
      <c r="F85" s="124"/>
      <c r="G85" s="124"/>
      <c r="H85" s="124"/>
      <c r="I85" s="124"/>
      <c r="J85" s="124"/>
      <c r="K85" s="124"/>
      <c r="L85" s="124"/>
      <c r="M85" s="124"/>
      <c r="N85" s="125"/>
    </row>
    <row r="86" spans="1:28" s="101" customFormat="1" ht="30.75" customHeight="1">
      <c r="A86" s="101" t="s">
        <v>875</v>
      </c>
      <c r="C86" s="124"/>
      <c r="D86" s="124"/>
      <c r="E86" s="124"/>
      <c r="F86" s="124"/>
      <c r="G86" s="124"/>
      <c r="H86" s="124"/>
      <c r="I86" s="124"/>
      <c r="J86" s="124"/>
      <c r="K86" s="124"/>
      <c r="L86" s="124"/>
      <c r="M86" s="124"/>
      <c r="N86" s="124"/>
      <c r="P86" s="180"/>
      <c r="Q86" s="180"/>
      <c r="R86" s="180"/>
      <c r="S86" s="180"/>
      <c r="T86" s="180"/>
      <c r="U86" s="180"/>
      <c r="V86" s="180"/>
      <c r="W86" s="180"/>
      <c r="X86" s="180"/>
      <c r="Y86" s="180"/>
      <c r="Z86" s="180"/>
      <c r="AA86" s="180"/>
      <c r="AB86" s="180"/>
    </row>
    <row r="87" spans="1:28">
      <c r="B87" s="126"/>
      <c r="C87" s="124"/>
      <c r="D87" s="124"/>
      <c r="E87" s="124"/>
      <c r="F87" s="124"/>
      <c r="G87" s="124"/>
      <c r="H87" s="124"/>
      <c r="I87" s="124"/>
      <c r="J87" s="124"/>
      <c r="K87" s="124"/>
      <c r="L87" s="124"/>
      <c r="M87" s="124"/>
      <c r="N87" s="125"/>
    </row>
    <row r="88" spans="1:28" ht="15.75">
      <c r="A88" s="100" t="s">
        <v>94</v>
      </c>
      <c r="C88" s="102"/>
      <c r="D88" s="102"/>
      <c r="E88" s="102"/>
      <c r="G88" s="102"/>
      <c r="I88" s="369"/>
      <c r="J88" s="369"/>
      <c r="K88" s="369"/>
      <c r="L88" s="65"/>
      <c r="M88" s="65"/>
      <c r="N88" s="369" t="s">
        <v>255</v>
      </c>
    </row>
    <row r="89" spans="1:28" ht="15.75">
      <c r="B89" s="103"/>
      <c r="C89" s="104"/>
      <c r="D89" s="104"/>
      <c r="E89" s="104"/>
      <c r="F89" s="104"/>
      <c r="G89" s="104"/>
      <c r="H89" s="104"/>
      <c r="I89" s="104"/>
      <c r="J89" s="104"/>
      <c r="K89" s="104"/>
      <c r="L89" s="104"/>
      <c r="M89" s="104"/>
      <c r="N89" s="105"/>
    </row>
    <row r="90" spans="1:28" ht="15">
      <c r="A90" s="106"/>
      <c r="C90" s="107"/>
      <c r="D90" s="107"/>
      <c r="E90" s="107"/>
      <c r="F90" s="107"/>
      <c r="G90" s="107"/>
      <c r="H90" s="107"/>
      <c r="I90" s="107"/>
      <c r="J90" s="107"/>
      <c r="K90" s="107"/>
      <c r="L90" s="107"/>
      <c r="M90" s="107"/>
      <c r="N90" s="108"/>
    </row>
    <row r="91" spans="1:28" ht="12.75" customHeight="1">
      <c r="A91" s="106"/>
      <c r="C91" s="107"/>
      <c r="D91" s="107"/>
      <c r="E91" s="107"/>
      <c r="F91" s="107"/>
      <c r="G91" s="107"/>
      <c r="H91" s="107"/>
      <c r="I91" s="107"/>
      <c r="J91" s="107"/>
      <c r="K91" s="107"/>
      <c r="L91" s="107"/>
      <c r="M91" s="107"/>
      <c r="N91" s="108"/>
    </row>
    <row r="92" spans="1:28" ht="12.75" customHeight="1">
      <c r="A92" s="106"/>
      <c r="B92" s="109"/>
      <c r="C92" s="107"/>
      <c r="D92" s="107"/>
      <c r="E92" s="107"/>
      <c r="F92" s="107"/>
      <c r="G92" s="107"/>
      <c r="H92" s="107"/>
      <c r="I92" s="107"/>
      <c r="J92" s="107"/>
      <c r="K92" s="107"/>
      <c r="L92" s="107"/>
      <c r="M92" s="107"/>
      <c r="N92" s="108"/>
    </row>
    <row r="93" spans="1:28" ht="15">
      <c r="A93" s="106"/>
      <c r="B93" s="109"/>
      <c r="C93" s="107"/>
      <c r="D93" s="107"/>
      <c r="E93" s="107"/>
      <c r="F93" s="107"/>
      <c r="G93" s="107"/>
      <c r="H93" s="107"/>
      <c r="I93" s="107"/>
      <c r="J93" s="107"/>
      <c r="K93" s="107"/>
      <c r="L93" s="107"/>
      <c r="M93" s="107"/>
      <c r="N93" s="108"/>
    </row>
    <row r="94" spans="1:28" ht="15">
      <c r="A94" s="106"/>
      <c r="B94" s="110" t="s">
        <v>45</v>
      </c>
      <c r="C94" s="107"/>
      <c r="D94" s="107"/>
      <c r="E94" s="107"/>
      <c r="F94" s="107"/>
      <c r="G94" s="107"/>
      <c r="H94" s="107"/>
      <c r="I94" s="107"/>
      <c r="J94" s="107"/>
      <c r="K94" s="107"/>
      <c r="L94" s="107"/>
      <c r="M94" s="107"/>
      <c r="N94" s="108"/>
    </row>
    <row r="95" spans="1:28" ht="15">
      <c r="A95" s="106"/>
      <c r="B95" s="139">
        <v>1000</v>
      </c>
      <c r="C95" s="107"/>
      <c r="D95" s="107"/>
      <c r="E95" s="107"/>
      <c r="F95" s="107"/>
      <c r="G95" s="107"/>
      <c r="H95" s="107"/>
      <c r="I95" s="107"/>
      <c r="J95" s="107"/>
      <c r="K95" s="107"/>
      <c r="L95" s="107"/>
      <c r="M95" s="107"/>
      <c r="N95" s="108"/>
    </row>
    <row r="96" spans="1:28" ht="15">
      <c r="A96" s="106"/>
      <c r="C96" s="107"/>
      <c r="D96" s="107"/>
      <c r="E96" s="107"/>
      <c r="F96" s="107"/>
      <c r="G96" s="107"/>
      <c r="H96" s="107"/>
      <c r="I96" s="107"/>
      <c r="J96" s="107"/>
      <c r="K96" s="107"/>
      <c r="L96" s="107"/>
      <c r="M96" s="107"/>
      <c r="N96" s="108"/>
    </row>
    <row r="97" spans="1:28" ht="83.25" customHeight="1">
      <c r="A97" s="106"/>
      <c r="B97" s="109"/>
      <c r="C97" s="107"/>
      <c r="D97" s="107"/>
      <c r="E97" s="107"/>
      <c r="F97" s="107"/>
      <c r="G97" s="107"/>
      <c r="H97" s="107"/>
      <c r="I97" s="107"/>
      <c r="J97" s="107"/>
      <c r="K97" s="107"/>
      <c r="L97" s="107"/>
      <c r="M97" s="107"/>
      <c r="N97" s="108"/>
    </row>
    <row r="98" spans="1:28" ht="15">
      <c r="A98" s="106"/>
      <c r="B98" s="109"/>
      <c r="C98" s="55"/>
      <c r="D98" s="55"/>
      <c r="E98" s="55"/>
      <c r="F98" s="55"/>
      <c r="G98" s="55"/>
      <c r="H98" s="55"/>
      <c r="I98" s="55"/>
      <c r="J98" s="55"/>
      <c r="K98" s="55"/>
      <c r="L98" s="55"/>
      <c r="M98" s="55"/>
      <c r="N98" s="108"/>
    </row>
    <row r="99" spans="1:28" ht="15">
      <c r="A99" s="112"/>
      <c r="B99" s="113"/>
      <c r="C99" s="114">
        <v>2008</v>
      </c>
      <c r="D99" s="114">
        <v>2009</v>
      </c>
      <c r="E99" s="114">
        <v>2010</v>
      </c>
      <c r="F99" s="114">
        <v>2011</v>
      </c>
      <c r="G99" s="114">
        <v>2012</v>
      </c>
      <c r="H99" s="114">
        <v>2013</v>
      </c>
      <c r="I99" s="114">
        <v>2014</v>
      </c>
      <c r="J99" s="114">
        <v>2015</v>
      </c>
      <c r="K99" s="114">
        <v>2016</v>
      </c>
      <c r="L99" s="114">
        <v>2017</v>
      </c>
      <c r="M99" s="114">
        <v>2018</v>
      </c>
      <c r="N99" s="114">
        <v>2019</v>
      </c>
      <c r="P99" s="181">
        <v>2008</v>
      </c>
      <c r="Q99" s="181">
        <v>2009</v>
      </c>
      <c r="R99" s="181">
        <v>2010</v>
      </c>
      <c r="S99" s="181">
        <v>2011</v>
      </c>
      <c r="T99" s="181">
        <v>2012</v>
      </c>
      <c r="U99" s="181">
        <v>2013</v>
      </c>
      <c r="V99" s="181">
        <v>2014</v>
      </c>
      <c r="W99" s="181">
        <v>2015</v>
      </c>
      <c r="X99" s="181">
        <v>2016</v>
      </c>
      <c r="Y99" s="181">
        <v>2017</v>
      </c>
      <c r="Z99" s="181">
        <v>2018</v>
      </c>
      <c r="AA99" s="181">
        <v>2019</v>
      </c>
    </row>
    <row r="100" spans="1:28" s="118" customFormat="1" ht="11.25">
      <c r="A100" s="115" t="str">
        <f>A13</f>
        <v>Locale 15</v>
      </c>
      <c r="B100" s="116"/>
      <c r="C100" s="117" t="s">
        <v>874</v>
      </c>
      <c r="D100" s="117" t="s">
        <v>874</v>
      </c>
      <c r="E100" s="117" t="s">
        <v>874</v>
      </c>
      <c r="F100" s="117" t="s">
        <v>874</v>
      </c>
      <c r="G100" s="117" t="s">
        <v>874</v>
      </c>
      <c r="H100" s="117" t="s">
        <v>874</v>
      </c>
      <c r="I100" s="117" t="s">
        <v>874</v>
      </c>
      <c r="J100" s="117" t="s">
        <v>874</v>
      </c>
      <c r="K100" s="117" t="s">
        <v>874</v>
      </c>
      <c r="L100" s="117" t="s">
        <v>874</v>
      </c>
      <c r="M100" s="117" t="s">
        <v>874</v>
      </c>
      <c r="N100" s="117" t="s">
        <v>874</v>
      </c>
      <c r="P100" s="407"/>
      <c r="Q100" s="407"/>
      <c r="R100" s="407"/>
      <c r="S100" s="407"/>
      <c r="T100" s="407"/>
      <c r="U100" s="407"/>
      <c r="V100" s="407"/>
      <c r="W100" s="407"/>
      <c r="X100" s="407"/>
      <c r="Y100" s="407"/>
      <c r="Z100" s="407"/>
      <c r="AA100" s="407"/>
      <c r="AB100" s="176"/>
    </row>
    <row r="101" spans="1:28" s="122" customFormat="1" ht="11.25">
      <c r="A101" s="119"/>
      <c r="B101" s="120" t="s">
        <v>59</v>
      </c>
      <c r="C101" s="121">
        <v>143</v>
      </c>
      <c r="D101" s="121">
        <v>140</v>
      </c>
      <c r="E101" s="121">
        <v>128</v>
      </c>
      <c r="F101" s="121">
        <v>142</v>
      </c>
      <c r="G101" s="121">
        <v>99</v>
      </c>
      <c r="H101" s="121">
        <v>156</v>
      </c>
      <c r="I101" s="121">
        <v>156</v>
      </c>
      <c r="J101" s="121">
        <v>183</v>
      </c>
      <c r="K101" s="121">
        <v>175</v>
      </c>
      <c r="L101" s="121">
        <v>150</v>
      </c>
      <c r="M101" s="121">
        <v>140</v>
      </c>
      <c r="N101" s="121">
        <v>105</v>
      </c>
      <c r="P101" s="172">
        <v>143</v>
      </c>
      <c r="Q101" s="172">
        <v>140</v>
      </c>
      <c r="R101" s="172">
        <v>128</v>
      </c>
      <c r="S101" s="172">
        <v>142</v>
      </c>
      <c r="T101" s="172">
        <v>99</v>
      </c>
      <c r="U101" s="172">
        <v>156</v>
      </c>
      <c r="V101" s="172">
        <v>156</v>
      </c>
      <c r="W101" s="172">
        <v>183</v>
      </c>
      <c r="X101" s="172">
        <v>175</v>
      </c>
      <c r="Y101" s="172">
        <v>150</v>
      </c>
      <c r="Z101" s="172">
        <v>140</v>
      </c>
      <c r="AA101" s="172">
        <v>105</v>
      </c>
      <c r="AB101" s="172"/>
    </row>
    <row r="102" spans="1:28" s="122" customFormat="1" ht="11.25">
      <c r="A102" s="119"/>
      <c r="B102" s="120" t="s">
        <v>363</v>
      </c>
      <c r="C102" s="121">
        <v>20605</v>
      </c>
      <c r="D102" s="121">
        <v>21005</v>
      </c>
      <c r="E102" s="121">
        <v>21456</v>
      </c>
      <c r="F102" s="121">
        <v>18666</v>
      </c>
      <c r="G102" s="121">
        <v>21801</v>
      </c>
      <c r="H102" s="121">
        <v>22017</v>
      </c>
      <c r="I102" s="121">
        <v>22108</v>
      </c>
      <c r="J102" s="121">
        <v>22166</v>
      </c>
      <c r="K102" s="121">
        <v>22069</v>
      </c>
      <c r="L102" s="121">
        <v>22258</v>
      </c>
      <c r="M102" s="121">
        <v>22430</v>
      </c>
      <c r="N102" s="121">
        <v>22572</v>
      </c>
      <c r="P102" s="588">
        <v>20605</v>
      </c>
      <c r="Q102" s="588">
        <v>21005</v>
      </c>
      <c r="R102" s="588">
        <v>21456</v>
      </c>
      <c r="S102" s="588">
        <v>18666</v>
      </c>
      <c r="T102" s="588">
        <v>21801</v>
      </c>
      <c r="U102" s="588">
        <v>22017</v>
      </c>
      <c r="V102" s="588">
        <v>22108</v>
      </c>
      <c r="W102" s="588">
        <v>22166</v>
      </c>
      <c r="X102" s="588">
        <v>22069</v>
      </c>
      <c r="Y102" s="588">
        <v>22258</v>
      </c>
      <c r="Z102" s="588">
        <v>22430</v>
      </c>
      <c r="AA102" s="588">
        <v>22572</v>
      </c>
      <c r="AB102" s="172"/>
    </row>
    <row r="103" spans="1:28" s="122" customFormat="1" ht="11.25">
      <c r="A103" s="119"/>
      <c r="B103" s="120"/>
      <c r="C103" s="123"/>
      <c r="D103" s="123"/>
      <c r="E103" s="123"/>
      <c r="F103" s="123"/>
      <c r="G103" s="123"/>
      <c r="H103" s="123"/>
      <c r="I103" s="123"/>
      <c r="J103" s="123"/>
      <c r="K103" s="123"/>
      <c r="L103" s="123"/>
      <c r="M103" s="123"/>
      <c r="N103" s="123"/>
      <c r="P103" s="172"/>
      <c r="Q103" s="172"/>
      <c r="R103" s="172"/>
      <c r="S103" s="172"/>
      <c r="T103" s="172"/>
      <c r="U103" s="172"/>
      <c r="V103" s="172"/>
      <c r="W103" s="172"/>
      <c r="X103" s="172"/>
      <c r="Y103" s="172"/>
      <c r="Z103" s="172"/>
      <c r="AA103" s="172"/>
      <c r="AB103" s="172"/>
    </row>
    <row r="104" spans="1:28">
      <c r="B104" s="101" t="s">
        <v>57</v>
      </c>
      <c r="C104" s="124"/>
      <c r="D104" s="124"/>
      <c r="E104" s="124"/>
      <c r="F104" s="124"/>
      <c r="G104" s="124"/>
      <c r="H104" s="124"/>
      <c r="I104" s="124"/>
      <c r="J104" s="124"/>
      <c r="K104" s="124"/>
      <c r="L104" s="124"/>
      <c r="M104" s="124"/>
      <c r="N104" s="125"/>
    </row>
    <row r="105" spans="1:28" ht="33.75" customHeight="1">
      <c r="C105" s="124"/>
      <c r="D105" s="124"/>
      <c r="E105" s="124"/>
      <c r="F105" s="124"/>
      <c r="G105" s="124"/>
      <c r="H105" s="124"/>
      <c r="I105" s="124"/>
      <c r="J105" s="124"/>
      <c r="K105" s="124"/>
      <c r="L105" s="124"/>
      <c r="M105" s="124"/>
      <c r="N105" s="125"/>
    </row>
    <row r="106" spans="1:28" ht="97.5" customHeight="1">
      <c r="C106" s="124"/>
      <c r="D106" s="124"/>
      <c r="E106" s="124"/>
      <c r="F106" s="124"/>
      <c r="G106" s="124"/>
      <c r="H106" s="124"/>
      <c r="I106" s="124"/>
      <c r="J106" s="124"/>
      <c r="K106" s="124"/>
      <c r="L106" s="124"/>
      <c r="M106" s="124"/>
      <c r="N106" s="125"/>
    </row>
    <row r="107" spans="1:28">
      <c r="C107" s="124"/>
      <c r="D107" s="124"/>
      <c r="E107" s="124"/>
      <c r="F107" s="124"/>
      <c r="G107" s="124"/>
      <c r="H107" s="124"/>
      <c r="I107" s="124"/>
      <c r="J107" s="124"/>
      <c r="K107" s="124"/>
      <c r="L107" s="124"/>
      <c r="M107" s="124"/>
      <c r="N107" s="125"/>
    </row>
    <row r="108" spans="1:28" s="101" customFormat="1" ht="48" customHeight="1">
      <c r="A108" s="101" t="s">
        <v>875</v>
      </c>
      <c r="C108" s="124"/>
      <c r="D108" s="124"/>
      <c r="E108" s="124"/>
      <c r="F108" s="124"/>
      <c r="G108" s="124"/>
      <c r="H108" s="124"/>
      <c r="I108" s="124"/>
      <c r="J108" s="124"/>
      <c r="K108" s="124"/>
      <c r="L108" s="124"/>
      <c r="M108" s="124"/>
      <c r="N108" s="124"/>
      <c r="P108" s="180"/>
      <c r="Q108" s="180"/>
      <c r="R108" s="180"/>
      <c r="S108" s="180"/>
      <c r="T108" s="180"/>
      <c r="U108" s="180"/>
      <c r="V108" s="180"/>
      <c r="W108" s="180"/>
      <c r="X108" s="180"/>
      <c r="Y108" s="180"/>
      <c r="Z108" s="180"/>
      <c r="AA108" s="180"/>
      <c r="AB108" s="180"/>
    </row>
    <row r="109" spans="1:28" ht="12.75" customHeight="1">
      <c r="B109" s="126"/>
      <c r="C109" s="124"/>
      <c r="D109" s="124"/>
      <c r="E109" s="124"/>
      <c r="F109" s="124"/>
      <c r="G109" s="124"/>
      <c r="H109" s="124"/>
      <c r="I109" s="124"/>
      <c r="J109" s="124"/>
      <c r="K109" s="124"/>
      <c r="L109" s="124"/>
      <c r="M109" s="124"/>
      <c r="N109" s="125"/>
    </row>
    <row r="110" spans="1:28" ht="12.75" customHeight="1">
      <c r="A110" s="100" t="s">
        <v>95</v>
      </c>
      <c r="C110" s="102"/>
      <c r="D110" s="102"/>
      <c r="E110" s="102"/>
      <c r="G110" s="102"/>
      <c r="I110" s="315"/>
      <c r="J110" s="315"/>
      <c r="K110" s="315"/>
      <c r="L110" s="65"/>
      <c r="M110" s="65"/>
      <c r="N110" s="369" t="s">
        <v>255</v>
      </c>
    </row>
    <row r="111" spans="1:28" ht="12.75" customHeight="1">
      <c r="B111" s="103"/>
      <c r="C111" s="104"/>
      <c r="D111" s="104"/>
      <c r="E111" s="104"/>
      <c r="F111" s="104"/>
      <c r="G111" s="104"/>
      <c r="H111" s="104"/>
      <c r="I111" s="104"/>
      <c r="J111" s="104"/>
      <c r="K111" s="104"/>
      <c r="L111" s="104"/>
      <c r="M111" s="104"/>
      <c r="N111" s="105"/>
    </row>
    <row r="112" spans="1:28" ht="12.75" customHeight="1">
      <c r="A112" s="106"/>
      <c r="C112" s="107"/>
      <c r="D112" s="107"/>
      <c r="E112" s="107"/>
      <c r="F112" s="107"/>
      <c r="G112" s="107"/>
      <c r="H112" s="107"/>
      <c r="I112" s="107"/>
      <c r="J112" s="107"/>
      <c r="K112" s="107"/>
      <c r="L112" s="107"/>
      <c r="M112" s="107"/>
      <c r="N112" s="108"/>
    </row>
    <row r="113" spans="1:28" ht="15">
      <c r="A113" s="106"/>
      <c r="C113" s="107"/>
      <c r="D113" s="107"/>
      <c r="E113" s="107"/>
      <c r="F113" s="107"/>
      <c r="G113" s="107"/>
      <c r="H113" s="107"/>
      <c r="I113" s="107"/>
      <c r="J113" s="107"/>
      <c r="K113" s="107"/>
      <c r="L113" s="107"/>
      <c r="M113" s="107"/>
      <c r="N113" s="108"/>
    </row>
    <row r="114" spans="1:28" ht="15">
      <c r="A114" s="106"/>
      <c r="B114" s="109"/>
      <c r="C114" s="107"/>
      <c r="D114" s="107"/>
      <c r="E114" s="107"/>
      <c r="F114" s="107"/>
      <c r="G114" s="107"/>
      <c r="H114" s="107"/>
      <c r="I114" s="107"/>
      <c r="J114" s="107"/>
      <c r="K114" s="107"/>
      <c r="L114" s="107"/>
      <c r="M114" s="107"/>
      <c r="N114" s="108"/>
    </row>
    <row r="115" spans="1:28" ht="15">
      <c r="A115" s="106"/>
      <c r="B115" s="109"/>
      <c r="C115" s="107"/>
      <c r="D115" s="107"/>
      <c r="E115" s="107"/>
      <c r="F115" s="107"/>
      <c r="G115" s="107"/>
      <c r="H115" s="107"/>
      <c r="I115" s="107"/>
      <c r="J115" s="107"/>
      <c r="K115" s="107"/>
      <c r="L115" s="107"/>
      <c r="M115" s="107"/>
      <c r="N115" s="108"/>
    </row>
    <row r="116" spans="1:28" ht="15">
      <c r="A116" s="106"/>
      <c r="C116" s="107"/>
      <c r="D116" s="107"/>
      <c r="E116" s="107"/>
      <c r="F116" s="107"/>
      <c r="G116" s="107"/>
      <c r="H116" s="107"/>
      <c r="I116" s="107"/>
      <c r="J116" s="107"/>
      <c r="K116" s="107"/>
      <c r="L116" s="107"/>
      <c r="M116" s="107"/>
      <c r="N116" s="108"/>
    </row>
    <row r="117" spans="1:28" ht="15">
      <c r="A117" s="106"/>
      <c r="B117" s="110" t="s">
        <v>45</v>
      </c>
      <c r="C117" s="107"/>
      <c r="D117" s="107"/>
      <c r="E117" s="107"/>
      <c r="F117" s="107"/>
      <c r="G117" s="107"/>
      <c r="H117" s="107"/>
      <c r="I117" s="107"/>
      <c r="J117" s="107"/>
      <c r="K117" s="107"/>
      <c r="L117" s="107"/>
      <c r="M117" s="107"/>
      <c r="N117" s="108"/>
    </row>
    <row r="118" spans="1:28" ht="15">
      <c r="A118" s="106"/>
      <c r="B118" s="139">
        <v>1000</v>
      </c>
      <c r="C118" s="107"/>
      <c r="D118" s="107"/>
      <c r="E118" s="107"/>
      <c r="F118" s="107"/>
      <c r="G118" s="107"/>
      <c r="H118" s="107"/>
      <c r="I118" s="107"/>
      <c r="J118" s="107"/>
      <c r="K118" s="107"/>
      <c r="L118" s="107"/>
      <c r="M118" s="107"/>
      <c r="N118" s="108"/>
    </row>
    <row r="119" spans="1:28" ht="82.5" customHeight="1">
      <c r="A119" s="106"/>
      <c r="B119" s="109"/>
      <c r="C119" s="107"/>
      <c r="D119" s="107"/>
      <c r="E119" s="107"/>
      <c r="F119" s="107"/>
      <c r="G119" s="107"/>
      <c r="H119" s="107"/>
      <c r="I119" s="107"/>
      <c r="J119" s="107"/>
      <c r="K119" s="107"/>
      <c r="L119" s="107"/>
      <c r="M119" s="107"/>
      <c r="N119" s="108"/>
    </row>
    <row r="120" spans="1:28" ht="15">
      <c r="A120" s="106"/>
      <c r="B120" s="109"/>
      <c r="C120" s="55"/>
      <c r="D120" s="55"/>
      <c r="E120" s="55"/>
      <c r="F120" s="55"/>
      <c r="G120" s="55"/>
      <c r="H120" s="55"/>
      <c r="I120" s="55"/>
      <c r="J120" s="55"/>
      <c r="K120" s="55"/>
      <c r="L120" s="55"/>
      <c r="M120" s="55"/>
      <c r="N120" s="108"/>
    </row>
    <row r="121" spans="1:28" ht="15">
      <c r="A121" s="112"/>
      <c r="B121" s="113"/>
      <c r="C121" s="114">
        <v>2008</v>
      </c>
      <c r="D121" s="114">
        <v>2009</v>
      </c>
      <c r="E121" s="114">
        <v>2010</v>
      </c>
      <c r="F121" s="114">
        <v>2011</v>
      </c>
      <c r="G121" s="114">
        <v>2012</v>
      </c>
      <c r="H121" s="114">
        <v>2013</v>
      </c>
      <c r="I121" s="114">
        <v>2014</v>
      </c>
      <c r="J121" s="114">
        <v>2015</v>
      </c>
      <c r="K121" s="114">
        <v>2016</v>
      </c>
      <c r="L121" s="114">
        <v>2017</v>
      </c>
      <c r="M121" s="114">
        <v>2018</v>
      </c>
      <c r="N121" s="114">
        <v>2019</v>
      </c>
      <c r="P121" s="181">
        <v>2008</v>
      </c>
      <c r="Q121" s="181">
        <v>2009</v>
      </c>
      <c r="R121" s="181">
        <v>2010</v>
      </c>
      <c r="S121" s="181">
        <v>2011</v>
      </c>
      <c r="T121" s="181">
        <v>2012</v>
      </c>
      <c r="U121" s="181">
        <v>2013</v>
      </c>
      <c r="V121" s="181">
        <v>2014</v>
      </c>
      <c r="W121" s="181">
        <v>2015</v>
      </c>
      <c r="X121" s="181">
        <v>2016</v>
      </c>
      <c r="Y121" s="181">
        <v>2017</v>
      </c>
      <c r="Z121" s="181">
        <v>2018</v>
      </c>
      <c r="AA121" s="181">
        <v>2019</v>
      </c>
    </row>
    <row r="122" spans="1:28" s="118" customFormat="1" ht="11.25">
      <c r="A122" s="115" t="str">
        <f>A13</f>
        <v>Locale 15</v>
      </c>
      <c r="B122" s="116"/>
      <c r="C122" s="117" t="s">
        <v>874</v>
      </c>
      <c r="D122" s="117" t="s">
        <v>874</v>
      </c>
      <c r="E122" s="117" t="s">
        <v>874</v>
      </c>
      <c r="F122" s="117" t="s">
        <v>874</v>
      </c>
      <c r="G122" s="117" t="s">
        <v>874</v>
      </c>
      <c r="H122" s="117" t="s">
        <v>874</v>
      </c>
      <c r="I122" s="117" t="s">
        <v>874</v>
      </c>
      <c r="J122" s="117" t="s">
        <v>874</v>
      </c>
      <c r="K122" s="117" t="s">
        <v>874</v>
      </c>
      <c r="L122" s="117" t="s">
        <v>874</v>
      </c>
      <c r="M122" s="117" t="s">
        <v>874</v>
      </c>
      <c r="N122" s="117" t="s">
        <v>874</v>
      </c>
      <c r="P122" s="407"/>
      <c r="Q122" s="407"/>
      <c r="R122" s="407"/>
      <c r="S122" s="407"/>
      <c r="T122" s="407"/>
      <c r="U122" s="407"/>
      <c r="V122" s="407"/>
      <c r="W122" s="407"/>
      <c r="X122" s="407"/>
      <c r="Y122" s="407"/>
      <c r="Z122" s="407"/>
      <c r="AA122" s="407"/>
      <c r="AB122" s="176"/>
    </row>
    <row r="123" spans="1:28" s="122" customFormat="1" ht="11.25">
      <c r="A123" s="119"/>
      <c r="B123" s="120" t="s">
        <v>93</v>
      </c>
      <c r="C123" s="121">
        <v>11</v>
      </c>
      <c r="D123" s="121">
        <v>11</v>
      </c>
      <c r="E123" s="121">
        <v>11</v>
      </c>
      <c r="F123" s="121">
        <v>6</v>
      </c>
      <c r="G123" s="121">
        <v>3</v>
      </c>
      <c r="H123" s="121">
        <v>7</v>
      </c>
      <c r="I123" s="121">
        <v>9</v>
      </c>
      <c r="J123" s="121">
        <v>7</v>
      </c>
      <c r="K123" s="121">
        <v>10</v>
      </c>
      <c r="L123" s="121">
        <v>12</v>
      </c>
      <c r="M123" s="121">
        <v>9</v>
      </c>
      <c r="N123" s="121">
        <v>7</v>
      </c>
      <c r="P123" s="172">
        <v>11</v>
      </c>
      <c r="Q123" s="172">
        <v>11</v>
      </c>
      <c r="R123" s="172">
        <v>11</v>
      </c>
      <c r="S123" s="172">
        <v>6</v>
      </c>
      <c r="T123" s="172">
        <v>3</v>
      </c>
      <c r="U123" s="172">
        <v>7</v>
      </c>
      <c r="V123" s="172">
        <v>9</v>
      </c>
      <c r="W123" s="172">
        <v>7</v>
      </c>
      <c r="X123" s="172">
        <v>10</v>
      </c>
      <c r="Y123" s="172">
        <v>12</v>
      </c>
      <c r="Z123" s="172">
        <v>9</v>
      </c>
      <c r="AA123" s="172">
        <v>7</v>
      </c>
      <c r="AB123" s="172"/>
    </row>
    <row r="124" spans="1:28" s="122" customFormat="1" ht="11.25">
      <c r="A124" s="119"/>
      <c r="B124" s="120" t="s">
        <v>365</v>
      </c>
      <c r="C124" s="121">
        <v>3456</v>
      </c>
      <c r="D124" s="121">
        <v>3442</v>
      </c>
      <c r="E124" s="121">
        <v>3461</v>
      </c>
      <c r="F124" s="121">
        <v>2958</v>
      </c>
      <c r="G124" s="121">
        <v>3289</v>
      </c>
      <c r="H124" s="121">
        <v>3282</v>
      </c>
      <c r="I124" s="121">
        <v>3297</v>
      </c>
      <c r="J124" s="121">
        <v>3285</v>
      </c>
      <c r="K124" s="121">
        <v>3242</v>
      </c>
      <c r="L124" s="121">
        <v>3410</v>
      </c>
      <c r="M124" s="121">
        <v>3492</v>
      </c>
      <c r="N124" s="121">
        <v>3547</v>
      </c>
      <c r="P124" s="588">
        <v>3456</v>
      </c>
      <c r="Q124" s="588">
        <v>3442</v>
      </c>
      <c r="R124" s="588">
        <v>3461</v>
      </c>
      <c r="S124" s="588">
        <v>2958</v>
      </c>
      <c r="T124" s="588">
        <v>3289</v>
      </c>
      <c r="U124" s="588">
        <v>3282</v>
      </c>
      <c r="V124" s="588">
        <v>3297</v>
      </c>
      <c r="W124" s="588">
        <v>3285</v>
      </c>
      <c r="X124" s="588">
        <v>3242</v>
      </c>
      <c r="Y124" s="588">
        <v>3410</v>
      </c>
      <c r="Z124" s="588">
        <v>3492</v>
      </c>
      <c r="AA124" s="588">
        <v>3547</v>
      </c>
      <c r="AB124" s="172"/>
    </row>
    <row r="125" spans="1:28" s="122" customFormat="1" ht="11.25">
      <c r="A125" s="119"/>
      <c r="B125" s="120"/>
      <c r="C125" s="123"/>
      <c r="D125" s="123"/>
      <c r="E125" s="123"/>
      <c r="F125" s="123"/>
      <c r="G125" s="123"/>
      <c r="H125" s="123"/>
      <c r="I125" s="123"/>
      <c r="J125" s="123"/>
      <c r="K125" s="123"/>
      <c r="L125" s="123"/>
      <c r="M125" s="123"/>
      <c r="N125" s="123"/>
      <c r="P125" s="172"/>
      <c r="Q125" s="172"/>
      <c r="R125" s="172"/>
      <c r="S125" s="172"/>
      <c r="T125" s="172"/>
      <c r="U125" s="172"/>
      <c r="V125" s="172"/>
      <c r="W125" s="172"/>
      <c r="X125" s="172"/>
      <c r="Y125" s="172"/>
      <c r="Z125" s="172"/>
      <c r="AA125" s="172"/>
      <c r="AB125" s="172"/>
    </row>
    <row r="126" spans="1:28" ht="43.5" customHeight="1">
      <c r="C126" s="124"/>
      <c r="D126" s="124"/>
      <c r="E126" s="124"/>
      <c r="F126" s="124"/>
      <c r="G126" s="124"/>
      <c r="H126" s="124"/>
      <c r="I126" s="124"/>
      <c r="J126" s="124"/>
      <c r="K126" s="124"/>
      <c r="L126" s="124"/>
      <c r="M126" s="124"/>
      <c r="N126" s="125"/>
    </row>
    <row r="127" spans="1:28" ht="92.45" customHeight="1">
      <c r="C127" s="124"/>
      <c r="D127" s="124"/>
      <c r="E127" s="124"/>
      <c r="F127" s="124"/>
      <c r="G127" s="124"/>
      <c r="H127" s="124"/>
      <c r="I127" s="124"/>
      <c r="J127" s="124"/>
      <c r="K127" s="124"/>
      <c r="L127" s="124"/>
      <c r="M127" s="124"/>
      <c r="N127" s="125"/>
    </row>
    <row r="128" spans="1:28">
      <c r="C128" s="124"/>
      <c r="D128" s="124"/>
      <c r="E128" s="124"/>
      <c r="F128" s="124"/>
      <c r="G128" s="124"/>
      <c r="H128" s="124"/>
      <c r="I128" s="124"/>
      <c r="J128" s="124"/>
      <c r="K128" s="124"/>
      <c r="L128" s="124"/>
      <c r="M128" s="124"/>
      <c r="N128" s="125"/>
    </row>
    <row r="129" spans="1:14">
      <c r="C129" s="124"/>
      <c r="D129" s="124"/>
      <c r="E129" s="124"/>
      <c r="F129" s="124"/>
      <c r="G129" s="124"/>
      <c r="H129" s="124"/>
      <c r="I129" s="124"/>
      <c r="J129" s="124"/>
      <c r="K129" s="124"/>
      <c r="L129" s="124"/>
      <c r="M129" s="124"/>
      <c r="N129" s="125"/>
    </row>
    <row r="130" spans="1:14" ht="41.25" customHeight="1">
      <c r="A130" s="65" t="s">
        <v>875</v>
      </c>
      <c r="C130" s="124"/>
      <c r="D130" s="124"/>
      <c r="E130" s="124"/>
      <c r="F130" s="124"/>
      <c r="G130" s="124"/>
      <c r="H130" s="124"/>
      <c r="I130" s="124"/>
      <c r="J130" s="124"/>
      <c r="K130" s="124"/>
      <c r="L130" s="124"/>
      <c r="M130" s="124"/>
      <c r="N130" s="125"/>
    </row>
    <row r="131" spans="1:14">
      <c r="B131" s="400"/>
      <c r="C131" s="124"/>
      <c r="D131" s="124"/>
      <c r="E131" s="124"/>
      <c r="F131" s="124"/>
      <c r="G131" s="124"/>
      <c r="H131" s="124"/>
      <c r="I131" s="124"/>
      <c r="J131" s="124"/>
      <c r="K131" s="124"/>
      <c r="L131" s="124"/>
      <c r="M131" s="124"/>
      <c r="N131" s="125"/>
    </row>
    <row r="132" spans="1:14">
      <c r="C132" s="124"/>
      <c r="D132" s="124"/>
      <c r="E132" s="124"/>
      <c r="F132" s="124"/>
      <c r="G132" s="124"/>
      <c r="H132" s="129"/>
      <c r="I132" s="129"/>
      <c r="J132" s="129"/>
      <c r="K132" s="129"/>
      <c r="L132" s="129"/>
      <c r="M132" s="129"/>
      <c r="N132" s="130"/>
    </row>
    <row r="133" spans="1:14">
      <c r="C133" s="124"/>
      <c r="D133" s="124"/>
      <c r="E133" s="124"/>
      <c r="F133" s="124"/>
      <c r="G133" s="124"/>
      <c r="H133" s="124"/>
      <c r="I133" s="124"/>
      <c r="J133" s="124"/>
      <c r="K133" s="124"/>
      <c r="L133" s="124"/>
      <c r="M133" s="124"/>
      <c r="N133" s="125"/>
    </row>
    <row r="134" spans="1:14">
      <c r="C134" s="124"/>
      <c r="D134" s="124"/>
      <c r="E134" s="124"/>
      <c r="F134" s="124"/>
      <c r="G134" s="124"/>
      <c r="H134" s="124"/>
      <c r="I134" s="124"/>
      <c r="J134" s="124"/>
      <c r="K134" s="124"/>
      <c r="L134" s="124"/>
      <c r="M134" s="124"/>
      <c r="N134" s="125"/>
    </row>
  </sheetData>
  <phoneticPr fontId="3" type="noConversion"/>
  <hyperlinks>
    <hyperlink ref="N22" location="StanProfile4" display="Go To Standardized Five Year Rate Indicator Comparison Profile"/>
    <hyperlink ref="N44" location="pro4_pos3" display="Go To Indicator Comparison Profile"/>
    <hyperlink ref="N1" location="StanProfile4" display="Go To Standardized Five Year Rate Indicator Comparison Profile"/>
    <hyperlink ref="N66" location="pro4_pos3" display="Go To Indicator Comparison Profile"/>
    <hyperlink ref="N88" location="pro4_pos3" display="Go To Indicator Comparison Profile"/>
    <hyperlink ref="N110" location="pro4_pos3" display="Go To Indicator Comparison Profile"/>
    <hyperlink ref="H44:K44" location="pro4_pos2" display="Go To Indicator Comparison Profile"/>
  </hyperlinks>
  <printOptions horizontalCentered="1"/>
  <pageMargins left="0.25" right="0.25" top="1" bottom="1" header="0.67" footer="0.5"/>
  <pageSetup firstPageNumber="41" orientation="portrait" useFirstPageNumber="1" r:id="rId1"/>
  <headerFooter alignWithMargins="0">
    <oddHeader>&amp;C&amp;"-,Bold"&amp;11Problem Outcomes: Criminal Justice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5" manualBreakCount="5">
    <brk id="21" max="16383" man="1"/>
    <brk id="43" max="16383" man="1"/>
    <brk id="65" max="16383" man="1"/>
    <brk id="87" max="16383" man="1"/>
    <brk id="10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132"/>
  <sheetViews>
    <sheetView showGridLines="0" view="pageLayout" topLeftCell="A44" zoomScaleNormal="100" workbookViewId="0"/>
  </sheetViews>
  <sheetFormatPr defaultColWidth="8.85546875" defaultRowHeight="12.75"/>
  <cols>
    <col min="1" max="1" width="2.140625" style="65" customWidth="1"/>
    <col min="2" max="2" width="12.85546875" style="101" customWidth="1"/>
    <col min="3" max="12" width="6.85546875" style="1" customWidth="1"/>
    <col min="13" max="13" width="6" style="1" customWidth="1"/>
    <col min="14" max="14" width="6.85546875" style="18" customWidth="1"/>
    <col min="15" max="15" width="8.85546875" style="1"/>
    <col min="16" max="27" width="5.85546875" style="181" customWidth="1"/>
    <col min="28" max="28" width="8.85546875" style="181"/>
    <col min="29" max="16384" width="8.85546875" style="1"/>
  </cols>
  <sheetData>
    <row r="1" spans="1:28" ht="15.75">
      <c r="A1" s="100" t="s">
        <v>96</v>
      </c>
      <c r="C1" s="102"/>
      <c r="D1" s="102"/>
      <c r="E1" s="102"/>
      <c r="G1" s="102"/>
      <c r="I1" s="369"/>
      <c r="J1" s="369"/>
      <c r="K1" s="369"/>
      <c r="L1" s="65"/>
      <c r="M1" s="65"/>
      <c r="N1" s="369" t="s">
        <v>255</v>
      </c>
    </row>
    <row r="2" spans="1:28" ht="15.75">
      <c r="B2" s="103"/>
      <c r="C2" s="104"/>
      <c r="D2" s="104"/>
      <c r="E2" s="104"/>
      <c r="F2" s="104"/>
      <c r="G2" s="104"/>
      <c r="I2" s="104"/>
      <c r="J2" s="104"/>
      <c r="K2" s="104"/>
      <c r="L2" s="104"/>
      <c r="M2" s="104"/>
      <c r="N2" s="105"/>
    </row>
    <row r="3" spans="1:28" ht="15">
      <c r="A3" s="106"/>
      <c r="C3" s="107"/>
      <c r="D3" s="107"/>
      <c r="E3" s="107"/>
      <c r="F3" s="107"/>
      <c r="G3" s="107"/>
      <c r="H3" s="107"/>
      <c r="I3" s="107"/>
      <c r="J3" s="107"/>
      <c r="K3" s="107"/>
      <c r="L3" s="107"/>
      <c r="M3" s="107"/>
      <c r="N3" s="108"/>
    </row>
    <row r="4" spans="1:28" ht="15">
      <c r="A4" s="106"/>
      <c r="C4" s="107"/>
      <c r="D4" s="107"/>
      <c r="E4" s="107"/>
      <c r="F4" s="107"/>
      <c r="G4" s="107"/>
      <c r="H4" s="107"/>
      <c r="I4" s="107"/>
      <c r="J4" s="107"/>
      <c r="K4" s="107"/>
      <c r="L4" s="107"/>
      <c r="M4" s="107"/>
      <c r="N4" s="108"/>
    </row>
    <row r="5" spans="1:28" ht="15">
      <c r="A5" s="106"/>
      <c r="B5" s="109"/>
      <c r="C5" s="107"/>
      <c r="D5" s="107"/>
      <c r="E5" s="107"/>
      <c r="F5" s="107"/>
      <c r="G5" s="107"/>
      <c r="H5" s="107"/>
      <c r="I5" s="107"/>
      <c r="J5" s="107"/>
      <c r="K5" s="107"/>
      <c r="L5" s="107"/>
      <c r="M5" s="107"/>
      <c r="N5" s="108"/>
    </row>
    <row r="6" spans="1:28" ht="60" customHeight="1">
      <c r="A6" s="106"/>
      <c r="B6" s="110" t="s">
        <v>45</v>
      </c>
      <c r="C6" s="107"/>
      <c r="D6" s="107"/>
      <c r="E6" s="107"/>
      <c r="F6" s="107"/>
      <c r="G6" s="107"/>
      <c r="H6" s="107"/>
      <c r="I6" s="107"/>
      <c r="J6" s="107"/>
      <c r="K6" s="107"/>
      <c r="L6" s="107"/>
      <c r="M6" s="107"/>
      <c r="N6" s="108"/>
    </row>
    <row r="7" spans="1:28" ht="15">
      <c r="A7" s="106"/>
      <c r="B7" s="139">
        <v>1000</v>
      </c>
      <c r="C7" s="107"/>
      <c r="D7" s="107"/>
      <c r="E7" s="107"/>
      <c r="F7" s="107"/>
      <c r="G7" s="107"/>
      <c r="H7" s="107"/>
      <c r="I7" s="107"/>
      <c r="J7" s="107"/>
      <c r="K7" s="107"/>
      <c r="L7" s="107"/>
      <c r="M7" s="107"/>
      <c r="N7" s="108"/>
    </row>
    <row r="8" spans="1:28" ht="15">
      <c r="A8" s="106"/>
      <c r="C8" s="107"/>
      <c r="D8" s="107"/>
      <c r="E8" s="107"/>
      <c r="F8" s="107"/>
      <c r="G8" s="107"/>
      <c r="H8" s="107"/>
      <c r="I8" s="107"/>
      <c r="J8" s="107"/>
      <c r="K8" s="107"/>
      <c r="L8" s="107"/>
      <c r="M8" s="107"/>
      <c r="N8" s="108"/>
    </row>
    <row r="9" spans="1:28" ht="15">
      <c r="A9" s="106"/>
      <c r="B9" s="111"/>
      <c r="C9" s="107"/>
      <c r="D9" s="107"/>
      <c r="E9" s="107"/>
      <c r="F9" s="107"/>
      <c r="G9" s="107"/>
      <c r="H9" s="107"/>
      <c r="I9" s="107"/>
      <c r="J9" s="107"/>
      <c r="K9" s="107"/>
      <c r="L9" s="107"/>
      <c r="M9" s="107"/>
      <c r="N9" s="108"/>
    </row>
    <row r="10" spans="1:28" ht="15">
      <c r="A10" s="106"/>
      <c r="B10" s="109"/>
      <c r="C10" s="107"/>
      <c r="D10" s="107"/>
      <c r="E10" s="107"/>
      <c r="F10" s="107"/>
      <c r="G10" s="107"/>
      <c r="H10" s="107"/>
      <c r="I10" s="107"/>
      <c r="J10" s="107"/>
      <c r="K10" s="107"/>
      <c r="L10" s="107"/>
      <c r="M10" s="107"/>
      <c r="N10" s="108"/>
    </row>
    <row r="11" spans="1:28" ht="15">
      <c r="A11" s="106"/>
      <c r="B11" s="109"/>
      <c r="C11" s="55"/>
      <c r="D11" s="55"/>
      <c r="E11" s="55"/>
      <c r="F11" s="55"/>
      <c r="G11" s="55"/>
      <c r="H11" s="55"/>
      <c r="I11" s="55"/>
      <c r="J11" s="55"/>
      <c r="K11" s="55"/>
      <c r="L11" s="55"/>
      <c r="M11" s="55"/>
      <c r="N11" s="108"/>
    </row>
    <row r="12" spans="1:28" ht="15">
      <c r="A12" s="112"/>
      <c r="B12" s="113"/>
      <c r="C12" s="114">
        <v>2008</v>
      </c>
      <c r="D12" s="114">
        <v>2009</v>
      </c>
      <c r="E12" s="114">
        <v>2010</v>
      </c>
      <c r="F12" s="114">
        <v>2011</v>
      </c>
      <c r="G12" s="114">
        <v>2012</v>
      </c>
      <c r="H12" s="114">
        <v>2013</v>
      </c>
      <c r="I12" s="114">
        <v>2014</v>
      </c>
      <c r="J12" s="114">
        <v>2015</v>
      </c>
      <c r="K12" s="114">
        <v>2016</v>
      </c>
      <c r="L12" s="114">
        <v>2017</v>
      </c>
      <c r="M12" s="114">
        <v>2018</v>
      </c>
      <c r="N12" s="114">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8" s="118" customFormat="1" ht="11.25">
      <c r="A13" s="115" t="str">
        <f>Districts_in_this_Locale!A7</f>
        <v>Locale 15</v>
      </c>
      <c r="B13" s="116"/>
      <c r="C13" s="117" t="s">
        <v>874</v>
      </c>
      <c r="D13" s="117" t="s">
        <v>874</v>
      </c>
      <c r="E13" s="117" t="s">
        <v>874</v>
      </c>
      <c r="F13" s="117" t="s">
        <v>874</v>
      </c>
      <c r="G13" s="117" t="s">
        <v>874</v>
      </c>
      <c r="H13" s="117" t="s">
        <v>874</v>
      </c>
      <c r="I13" s="117" t="s">
        <v>874</v>
      </c>
      <c r="J13" s="117" t="s">
        <v>874</v>
      </c>
      <c r="K13" s="117" t="s">
        <v>874</v>
      </c>
      <c r="L13" s="117" t="s">
        <v>874</v>
      </c>
      <c r="M13" s="117" t="s">
        <v>874</v>
      </c>
      <c r="N13" s="117" t="s">
        <v>874</v>
      </c>
      <c r="P13" s="407"/>
      <c r="Q13" s="407"/>
      <c r="R13" s="407"/>
      <c r="S13" s="407"/>
      <c r="T13" s="407"/>
      <c r="U13" s="407"/>
      <c r="V13" s="407"/>
      <c r="W13" s="407"/>
      <c r="X13" s="407"/>
      <c r="Y13" s="407"/>
      <c r="Z13" s="407"/>
      <c r="AA13" s="407"/>
      <c r="AB13" s="176"/>
    </row>
    <row r="14" spans="1:28" s="122" customFormat="1" ht="11.25">
      <c r="A14" s="119"/>
      <c r="B14" s="120" t="s">
        <v>93</v>
      </c>
      <c r="C14" s="121">
        <v>24</v>
      </c>
      <c r="D14" s="121">
        <v>16</v>
      </c>
      <c r="E14" s="121">
        <v>7</v>
      </c>
      <c r="F14" s="121">
        <v>9</v>
      </c>
      <c r="G14" s="121">
        <v>6</v>
      </c>
      <c r="H14" s="121">
        <v>7</v>
      </c>
      <c r="I14" s="121">
        <v>10</v>
      </c>
      <c r="J14" s="121">
        <v>7</v>
      </c>
      <c r="K14" s="121">
        <v>9</v>
      </c>
      <c r="L14" s="121">
        <v>4</v>
      </c>
      <c r="M14" s="121">
        <v>5</v>
      </c>
      <c r="N14" s="121">
        <v>4</v>
      </c>
      <c r="P14" s="172">
        <v>24</v>
      </c>
      <c r="Q14" s="172">
        <v>16</v>
      </c>
      <c r="R14" s="172">
        <v>7</v>
      </c>
      <c r="S14" s="172">
        <v>9</v>
      </c>
      <c r="T14" s="172">
        <v>6</v>
      </c>
      <c r="U14" s="172">
        <v>7</v>
      </c>
      <c r="V14" s="172">
        <v>10</v>
      </c>
      <c r="W14" s="172">
        <v>7</v>
      </c>
      <c r="X14" s="172">
        <v>9</v>
      </c>
      <c r="Y14" s="172">
        <v>4</v>
      </c>
      <c r="Z14" s="172">
        <v>5</v>
      </c>
      <c r="AA14" s="172">
        <v>4</v>
      </c>
      <c r="AB14" s="172"/>
    </row>
    <row r="15" spans="1:28" s="122" customFormat="1" ht="11.25">
      <c r="A15" s="119"/>
      <c r="B15" s="120" t="s">
        <v>365</v>
      </c>
      <c r="C15" s="121">
        <v>3456</v>
      </c>
      <c r="D15" s="121">
        <v>3442</v>
      </c>
      <c r="E15" s="121">
        <v>3461</v>
      </c>
      <c r="F15" s="121">
        <v>2958</v>
      </c>
      <c r="G15" s="121">
        <v>3289</v>
      </c>
      <c r="H15" s="121">
        <v>3282</v>
      </c>
      <c r="I15" s="121">
        <v>3297</v>
      </c>
      <c r="J15" s="121">
        <v>3285</v>
      </c>
      <c r="K15" s="121">
        <v>3242</v>
      </c>
      <c r="L15" s="121">
        <v>3410</v>
      </c>
      <c r="M15" s="121">
        <v>3492</v>
      </c>
      <c r="N15" s="121">
        <v>3547</v>
      </c>
      <c r="P15" s="588">
        <v>3456</v>
      </c>
      <c r="Q15" s="588">
        <v>3442</v>
      </c>
      <c r="R15" s="588">
        <v>3461</v>
      </c>
      <c r="S15" s="588">
        <v>2958</v>
      </c>
      <c r="T15" s="588">
        <v>3289</v>
      </c>
      <c r="U15" s="588">
        <v>3282</v>
      </c>
      <c r="V15" s="588">
        <v>3297</v>
      </c>
      <c r="W15" s="588">
        <v>3285</v>
      </c>
      <c r="X15" s="588">
        <v>3242</v>
      </c>
      <c r="Y15" s="588">
        <v>3410</v>
      </c>
      <c r="Z15" s="588">
        <v>3492</v>
      </c>
      <c r="AA15" s="588">
        <v>3547</v>
      </c>
      <c r="AB15" s="172"/>
    </row>
    <row r="16" spans="1:28" s="122" customFormat="1" ht="11.25">
      <c r="A16" s="119"/>
      <c r="B16" s="120"/>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c r="AB16" s="172"/>
    </row>
    <row r="17" spans="1:14">
      <c r="C17" s="124"/>
      <c r="D17" s="124"/>
      <c r="E17" s="124"/>
      <c r="F17" s="124"/>
      <c r="G17" s="124"/>
      <c r="H17" s="124"/>
      <c r="I17" s="124"/>
      <c r="J17" s="124"/>
      <c r="K17" s="124"/>
      <c r="L17" s="124"/>
      <c r="M17" s="124"/>
      <c r="N17" s="125"/>
    </row>
    <row r="18" spans="1:14" ht="25.5" customHeight="1">
      <c r="C18" s="124"/>
      <c r="D18" s="124"/>
      <c r="E18" s="124"/>
      <c r="F18" s="124"/>
      <c r="G18" s="124"/>
      <c r="H18" s="124"/>
      <c r="I18" s="124"/>
      <c r="J18" s="124"/>
      <c r="K18" s="124"/>
      <c r="L18" s="124"/>
      <c r="M18" s="124"/>
      <c r="N18" s="125"/>
    </row>
    <row r="19" spans="1:14" ht="146.25" customHeight="1">
      <c r="C19" s="124"/>
      <c r="D19" s="124"/>
      <c r="E19" s="124"/>
      <c r="F19" s="124"/>
      <c r="G19" s="124"/>
      <c r="H19" s="124"/>
      <c r="I19" s="124"/>
      <c r="J19" s="124"/>
      <c r="K19" s="124"/>
      <c r="L19" s="124"/>
      <c r="M19" s="124"/>
      <c r="N19" s="125"/>
    </row>
    <row r="20" spans="1:14" ht="36" customHeight="1">
      <c r="A20" s="65" t="s">
        <v>875</v>
      </c>
      <c r="C20" s="124"/>
      <c r="D20" s="124"/>
      <c r="E20" s="124"/>
      <c r="F20" s="124"/>
      <c r="G20" s="124"/>
      <c r="H20" s="124"/>
      <c r="I20" s="124"/>
      <c r="J20" s="124"/>
      <c r="K20" s="124"/>
      <c r="L20" s="124"/>
      <c r="M20" s="124"/>
      <c r="N20" s="125"/>
    </row>
    <row r="21" spans="1:14">
      <c r="B21" s="126"/>
      <c r="C21" s="124"/>
      <c r="D21" s="124"/>
      <c r="E21" s="124"/>
      <c r="F21" s="124"/>
      <c r="G21" s="124"/>
      <c r="H21" s="124"/>
      <c r="I21" s="124"/>
      <c r="J21" s="124"/>
      <c r="K21" s="124"/>
      <c r="L21" s="124"/>
      <c r="M21" s="124"/>
      <c r="N21" s="125"/>
    </row>
    <row r="22" spans="1:14" ht="15.75">
      <c r="A22" s="100" t="s">
        <v>97</v>
      </c>
      <c r="C22" s="102"/>
      <c r="D22" s="102"/>
      <c r="E22" s="102"/>
      <c r="G22" s="102"/>
      <c r="I22" s="315"/>
      <c r="J22" s="315"/>
      <c r="K22" s="315"/>
      <c r="L22" s="65"/>
      <c r="M22" s="65"/>
      <c r="N22" s="369" t="s">
        <v>255</v>
      </c>
    </row>
    <row r="23" spans="1:14" ht="15.75">
      <c r="B23" s="103"/>
      <c r="C23" s="104"/>
      <c r="D23" s="104"/>
      <c r="E23" s="104"/>
      <c r="F23" s="104"/>
      <c r="G23" s="104"/>
      <c r="H23" s="104"/>
      <c r="I23" s="104"/>
      <c r="J23" s="104"/>
      <c r="K23" s="104"/>
      <c r="L23" s="104"/>
      <c r="M23" s="104"/>
      <c r="N23" s="105"/>
    </row>
    <row r="24" spans="1:14" ht="15">
      <c r="A24" s="106"/>
      <c r="C24" s="107"/>
      <c r="D24" s="107"/>
      <c r="E24" s="107"/>
      <c r="F24" s="107"/>
      <c r="G24" s="107"/>
      <c r="H24" s="107"/>
      <c r="I24" s="107"/>
      <c r="J24" s="107"/>
      <c r="K24" s="107"/>
      <c r="L24" s="107"/>
      <c r="M24" s="107"/>
      <c r="N24" s="108"/>
    </row>
    <row r="25" spans="1:14" ht="15">
      <c r="A25" s="106"/>
      <c r="C25" s="107"/>
      <c r="D25" s="107"/>
      <c r="E25" s="107"/>
      <c r="F25" s="107"/>
      <c r="G25" s="107"/>
      <c r="H25" s="107"/>
      <c r="I25" s="107"/>
      <c r="J25" s="107"/>
      <c r="K25" s="107"/>
      <c r="L25" s="107"/>
      <c r="M25" s="107"/>
      <c r="N25" s="108"/>
    </row>
    <row r="26" spans="1:14" ht="15">
      <c r="A26" s="106"/>
      <c r="B26" s="109"/>
      <c r="C26" s="107"/>
      <c r="D26" s="107"/>
      <c r="E26" s="107"/>
      <c r="F26" s="107"/>
      <c r="G26" s="107"/>
      <c r="H26" s="107"/>
      <c r="I26" s="107"/>
      <c r="J26" s="107"/>
      <c r="K26" s="107"/>
      <c r="L26" s="107"/>
      <c r="M26" s="107"/>
      <c r="N26" s="108"/>
    </row>
    <row r="27" spans="1:14" ht="15">
      <c r="A27" s="106"/>
      <c r="B27" s="109"/>
      <c r="C27" s="107"/>
      <c r="D27" s="107"/>
      <c r="E27" s="107"/>
      <c r="F27" s="107"/>
      <c r="G27" s="107"/>
      <c r="H27" s="107"/>
      <c r="I27" s="107"/>
      <c r="J27" s="107"/>
      <c r="K27" s="107"/>
      <c r="L27" s="107"/>
      <c r="M27" s="107"/>
      <c r="N27" s="108"/>
    </row>
    <row r="28" spans="1:14" ht="15">
      <c r="A28" s="106"/>
      <c r="C28" s="107"/>
      <c r="D28" s="107"/>
      <c r="E28" s="107"/>
      <c r="F28" s="107"/>
      <c r="G28" s="107"/>
      <c r="H28" s="107"/>
      <c r="I28" s="107"/>
      <c r="J28" s="107"/>
      <c r="K28" s="107"/>
      <c r="L28" s="107"/>
      <c r="M28" s="107"/>
      <c r="N28" s="108"/>
    </row>
    <row r="29" spans="1:14" ht="15">
      <c r="A29" s="106"/>
      <c r="B29" s="110" t="s">
        <v>45</v>
      </c>
      <c r="C29" s="107"/>
      <c r="D29" s="107"/>
      <c r="E29" s="107"/>
      <c r="F29" s="107"/>
      <c r="G29" s="107"/>
      <c r="H29" s="107"/>
      <c r="I29" s="107"/>
      <c r="J29" s="107"/>
      <c r="K29" s="107"/>
      <c r="L29" s="107"/>
      <c r="M29" s="107"/>
      <c r="N29" s="108"/>
    </row>
    <row r="30" spans="1:14" ht="15">
      <c r="A30" s="106"/>
      <c r="B30" s="139">
        <v>1000</v>
      </c>
      <c r="C30" s="107"/>
      <c r="D30" s="107"/>
      <c r="E30" s="107"/>
      <c r="F30" s="107"/>
      <c r="G30" s="107"/>
      <c r="H30" s="107"/>
      <c r="I30" s="107"/>
      <c r="J30" s="107"/>
      <c r="K30" s="107"/>
      <c r="L30" s="107"/>
      <c r="M30" s="107"/>
      <c r="N30" s="108"/>
    </row>
    <row r="31" spans="1:14" ht="59.25" customHeight="1">
      <c r="A31" s="106"/>
      <c r="B31" s="109"/>
      <c r="C31" s="107"/>
      <c r="D31" s="107"/>
      <c r="E31" s="107"/>
      <c r="F31" s="107"/>
      <c r="G31" s="107"/>
      <c r="H31" s="107"/>
      <c r="I31" s="107"/>
      <c r="J31" s="107"/>
      <c r="K31" s="107"/>
      <c r="L31" s="107"/>
      <c r="M31" s="107"/>
      <c r="N31" s="108"/>
    </row>
    <row r="32" spans="1:14" ht="15">
      <c r="A32" s="106"/>
      <c r="B32" s="109"/>
      <c r="C32" s="55"/>
      <c r="D32" s="55"/>
      <c r="E32" s="55"/>
      <c r="F32" s="55"/>
      <c r="G32" s="55"/>
      <c r="H32" s="55"/>
      <c r="I32" s="55"/>
      <c r="J32" s="55"/>
      <c r="K32" s="55"/>
      <c r="L32" s="55"/>
      <c r="M32" s="55"/>
      <c r="N32" s="108"/>
    </row>
    <row r="33" spans="1:28" ht="15">
      <c r="A33" s="112"/>
      <c r="B33" s="11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8" s="118" customFormat="1" ht="11.25">
      <c r="A34" s="115" t="str">
        <f>A13</f>
        <v>Locale 15</v>
      </c>
      <c r="B34" s="116"/>
      <c r="C34" s="117" t="s">
        <v>874</v>
      </c>
      <c r="D34" s="117" t="s">
        <v>874</v>
      </c>
      <c r="E34" s="117" t="s">
        <v>874</v>
      </c>
      <c r="F34" s="117" t="s">
        <v>874</v>
      </c>
      <c r="G34" s="117" t="s">
        <v>874</v>
      </c>
      <c r="H34" s="117" t="s">
        <v>874</v>
      </c>
      <c r="I34" s="117" t="s">
        <v>874</v>
      </c>
      <c r="J34" s="117" t="s">
        <v>874</v>
      </c>
      <c r="K34" s="117" t="s">
        <v>874</v>
      </c>
      <c r="L34" s="117" t="s">
        <v>874</v>
      </c>
      <c r="M34" s="117" t="s">
        <v>874</v>
      </c>
      <c r="N34" s="117" t="s">
        <v>874</v>
      </c>
      <c r="P34" s="407"/>
      <c r="Q34" s="407"/>
      <c r="R34" s="407"/>
      <c r="S34" s="407"/>
      <c r="T34" s="407"/>
      <c r="U34" s="407"/>
      <c r="V34" s="407"/>
      <c r="W34" s="407"/>
      <c r="X34" s="407"/>
      <c r="Y34" s="407"/>
      <c r="Z34" s="407"/>
      <c r="AA34" s="407"/>
      <c r="AB34" s="176"/>
    </row>
    <row r="35" spans="1:28" s="122" customFormat="1" ht="11.25">
      <c r="A35" s="119"/>
      <c r="B35" s="120" t="s">
        <v>93</v>
      </c>
      <c r="C35" s="121">
        <v>18</v>
      </c>
      <c r="D35" s="121">
        <v>12</v>
      </c>
      <c r="E35" s="121">
        <v>19</v>
      </c>
      <c r="F35" s="121">
        <v>9</v>
      </c>
      <c r="G35" s="121">
        <v>13</v>
      </c>
      <c r="H35" s="121">
        <v>15</v>
      </c>
      <c r="I35" s="121">
        <v>13</v>
      </c>
      <c r="J35" s="121">
        <v>19</v>
      </c>
      <c r="K35" s="121">
        <v>16</v>
      </c>
      <c r="L35" s="121">
        <v>11</v>
      </c>
      <c r="M35" s="121">
        <v>11</v>
      </c>
      <c r="N35" s="121">
        <v>4</v>
      </c>
      <c r="P35" s="172">
        <v>18</v>
      </c>
      <c r="Q35" s="172">
        <v>12</v>
      </c>
      <c r="R35" s="172">
        <v>19</v>
      </c>
      <c r="S35" s="172">
        <v>9</v>
      </c>
      <c r="T35" s="172">
        <v>13</v>
      </c>
      <c r="U35" s="172">
        <v>15</v>
      </c>
      <c r="V35" s="172">
        <v>13</v>
      </c>
      <c r="W35" s="172">
        <v>19</v>
      </c>
      <c r="X35" s="172">
        <v>16</v>
      </c>
      <c r="Y35" s="172">
        <v>11</v>
      </c>
      <c r="Z35" s="172">
        <v>11</v>
      </c>
      <c r="AA35" s="172">
        <v>4</v>
      </c>
      <c r="AB35" s="172"/>
    </row>
    <row r="36" spans="1:28" s="122" customFormat="1" ht="11.25">
      <c r="A36" s="119"/>
      <c r="B36" s="120" t="s">
        <v>365</v>
      </c>
      <c r="C36" s="121">
        <v>3456</v>
      </c>
      <c r="D36" s="121">
        <v>3442</v>
      </c>
      <c r="E36" s="121">
        <v>3461</v>
      </c>
      <c r="F36" s="121">
        <v>2958</v>
      </c>
      <c r="G36" s="121">
        <v>3289</v>
      </c>
      <c r="H36" s="121">
        <v>3282</v>
      </c>
      <c r="I36" s="121">
        <v>3297</v>
      </c>
      <c r="J36" s="121">
        <v>3285</v>
      </c>
      <c r="K36" s="121">
        <v>3242</v>
      </c>
      <c r="L36" s="121">
        <v>3410</v>
      </c>
      <c r="M36" s="121">
        <v>3492</v>
      </c>
      <c r="N36" s="121">
        <v>3547</v>
      </c>
      <c r="P36" s="588">
        <v>3456</v>
      </c>
      <c r="Q36" s="588">
        <v>3442</v>
      </c>
      <c r="R36" s="588">
        <v>3461</v>
      </c>
      <c r="S36" s="588">
        <v>2958</v>
      </c>
      <c r="T36" s="588">
        <v>3289</v>
      </c>
      <c r="U36" s="588">
        <v>3282</v>
      </c>
      <c r="V36" s="588">
        <v>3297</v>
      </c>
      <c r="W36" s="588">
        <v>3285</v>
      </c>
      <c r="X36" s="588">
        <v>3242</v>
      </c>
      <c r="Y36" s="588">
        <v>3410</v>
      </c>
      <c r="Z36" s="588">
        <v>3492</v>
      </c>
      <c r="AA36" s="588">
        <v>3547</v>
      </c>
      <c r="AB36" s="172"/>
    </row>
    <row r="37" spans="1:28" s="122" customFormat="1" ht="11.25">
      <c r="A37" s="119"/>
      <c r="B37" s="120"/>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c r="AB37" s="172"/>
    </row>
    <row r="38" spans="1:28">
      <c r="C38" s="124"/>
      <c r="D38" s="124"/>
      <c r="E38" s="124"/>
      <c r="F38" s="124"/>
      <c r="G38" s="124"/>
      <c r="H38" s="124"/>
      <c r="I38" s="124"/>
      <c r="J38" s="124"/>
      <c r="K38" s="124"/>
      <c r="L38" s="124"/>
      <c r="M38" s="124"/>
      <c r="N38" s="125"/>
    </row>
    <row r="39" spans="1:28" ht="127.5" customHeight="1">
      <c r="C39" s="124"/>
      <c r="D39" s="124"/>
      <c r="E39" s="124"/>
      <c r="F39" s="124"/>
      <c r="G39" s="124"/>
      <c r="H39" s="124"/>
      <c r="I39" s="124"/>
      <c r="J39" s="124"/>
      <c r="K39" s="124"/>
      <c r="L39" s="124"/>
      <c r="M39" s="124"/>
      <c r="N39" s="125"/>
    </row>
    <row r="40" spans="1:28">
      <c r="C40" s="124"/>
      <c r="D40" s="124"/>
      <c r="E40" s="124"/>
      <c r="F40" s="124"/>
      <c r="G40" s="124"/>
      <c r="H40" s="124"/>
      <c r="I40" s="124"/>
      <c r="J40" s="124"/>
      <c r="K40" s="124"/>
      <c r="L40" s="124"/>
      <c r="M40" s="124"/>
      <c r="N40" s="125"/>
    </row>
    <row r="41" spans="1:28">
      <c r="C41" s="124"/>
      <c r="D41" s="124"/>
      <c r="E41" s="124"/>
      <c r="F41" s="124"/>
      <c r="G41" s="124"/>
      <c r="H41" s="124"/>
      <c r="I41" s="124"/>
      <c r="J41" s="124"/>
      <c r="K41" s="124"/>
      <c r="L41" s="124"/>
      <c r="M41" s="124"/>
      <c r="N41" s="125"/>
    </row>
    <row r="42" spans="1:28" s="101" customFormat="1" ht="32.25" customHeight="1">
      <c r="A42" s="101" t="s">
        <v>875</v>
      </c>
      <c r="C42" s="124"/>
      <c r="D42" s="124"/>
      <c r="E42" s="124"/>
      <c r="F42" s="124"/>
      <c r="G42" s="124"/>
      <c r="H42" s="124"/>
      <c r="I42" s="124"/>
      <c r="J42" s="124"/>
      <c r="K42" s="124"/>
      <c r="L42" s="124"/>
      <c r="M42" s="124"/>
      <c r="N42" s="124"/>
      <c r="P42" s="180"/>
      <c r="Q42" s="180"/>
      <c r="R42" s="180"/>
      <c r="S42" s="180"/>
      <c r="T42" s="180"/>
      <c r="U42" s="180"/>
      <c r="V42" s="180"/>
      <c r="W42" s="180"/>
      <c r="X42" s="180"/>
      <c r="Y42" s="180"/>
      <c r="Z42" s="180"/>
      <c r="AA42" s="180"/>
      <c r="AB42" s="180"/>
    </row>
    <row r="43" spans="1:28">
      <c r="B43" s="126"/>
      <c r="C43" s="124"/>
      <c r="D43" s="124"/>
      <c r="E43" s="124"/>
      <c r="F43" s="124"/>
      <c r="G43" s="124"/>
      <c r="H43" s="124"/>
      <c r="I43" s="124"/>
      <c r="J43" s="124"/>
      <c r="K43" s="124"/>
      <c r="L43" s="124"/>
      <c r="M43" s="124"/>
      <c r="N43" s="125"/>
    </row>
    <row r="44" spans="1:28" ht="15.75">
      <c r="A44" s="100" t="s">
        <v>831</v>
      </c>
      <c r="C44" s="102"/>
      <c r="D44" s="102"/>
      <c r="E44" s="102"/>
      <c r="G44" s="102"/>
      <c r="H44" s="127"/>
      <c r="I44" s="127"/>
      <c r="J44" s="127"/>
      <c r="K44" s="127"/>
      <c r="L44" s="127"/>
      <c r="M44" s="127"/>
      <c r="N44" s="369" t="s">
        <v>255</v>
      </c>
    </row>
    <row r="45" spans="1:28" ht="15.75">
      <c r="B45" s="103"/>
      <c r="C45" s="104"/>
      <c r="D45" s="104"/>
      <c r="E45" s="104"/>
      <c r="F45" s="104"/>
      <c r="G45" s="104"/>
      <c r="I45" s="369"/>
      <c r="J45" s="369"/>
      <c r="K45" s="369"/>
      <c r="L45" s="65"/>
      <c r="M45" s="65"/>
    </row>
    <row r="46" spans="1:28" ht="15">
      <c r="A46" s="106"/>
      <c r="C46" s="107"/>
      <c r="D46" s="107"/>
      <c r="E46" s="107"/>
      <c r="F46" s="107"/>
      <c r="G46" s="107"/>
      <c r="H46" s="107"/>
      <c r="I46" s="107"/>
      <c r="J46" s="107"/>
      <c r="K46" s="107"/>
      <c r="L46" s="107"/>
      <c r="M46" s="107"/>
      <c r="N46" s="108"/>
    </row>
    <row r="47" spans="1:28" ht="15">
      <c r="A47" s="106"/>
      <c r="C47" s="107"/>
      <c r="D47" s="107"/>
      <c r="E47" s="107"/>
      <c r="F47" s="107"/>
      <c r="G47" s="107"/>
      <c r="H47" s="107"/>
      <c r="I47" s="107"/>
      <c r="J47" s="107"/>
      <c r="K47" s="107"/>
      <c r="L47" s="107"/>
      <c r="M47" s="107"/>
      <c r="N47" s="108"/>
    </row>
    <row r="48" spans="1:28" ht="15">
      <c r="A48" s="106"/>
      <c r="B48" s="109"/>
      <c r="C48" s="107"/>
      <c r="D48" s="107"/>
      <c r="E48" s="107"/>
      <c r="F48" s="107"/>
      <c r="G48" s="107"/>
      <c r="H48" s="107"/>
      <c r="I48" s="107"/>
      <c r="J48" s="107"/>
      <c r="K48" s="107"/>
      <c r="L48" s="107"/>
      <c r="M48" s="107"/>
      <c r="N48" s="108"/>
    </row>
    <row r="49" spans="1:28" ht="76.5" customHeight="1">
      <c r="A49" s="106"/>
      <c r="B49" s="110" t="s">
        <v>45</v>
      </c>
      <c r="C49" s="107"/>
      <c r="D49" s="107"/>
      <c r="E49" s="107"/>
      <c r="F49" s="107"/>
      <c r="G49" s="107"/>
      <c r="H49" s="107"/>
      <c r="I49" s="107"/>
      <c r="J49" s="107"/>
      <c r="K49" s="107"/>
      <c r="L49" s="107"/>
      <c r="M49" s="107"/>
      <c r="N49" s="108"/>
    </row>
    <row r="50" spans="1:28" ht="15">
      <c r="A50" s="106"/>
      <c r="B50" s="139">
        <v>1000</v>
      </c>
      <c r="C50" s="107"/>
      <c r="D50" s="107"/>
      <c r="E50" s="107"/>
      <c r="F50" s="107"/>
      <c r="G50" s="107"/>
      <c r="H50" s="107"/>
      <c r="I50" s="107"/>
      <c r="J50" s="107"/>
      <c r="K50" s="107"/>
      <c r="L50" s="107"/>
      <c r="M50" s="107"/>
      <c r="N50" s="108"/>
    </row>
    <row r="51" spans="1:28" ht="15">
      <c r="A51" s="106"/>
      <c r="C51" s="107"/>
      <c r="D51" s="107"/>
      <c r="E51" s="107"/>
      <c r="F51" s="107"/>
      <c r="G51" s="107"/>
      <c r="H51" s="107"/>
      <c r="I51" s="107"/>
      <c r="J51" s="107"/>
      <c r="K51" s="107"/>
      <c r="L51" s="107"/>
      <c r="M51" s="107"/>
      <c r="N51" s="108"/>
    </row>
    <row r="52" spans="1:28" ht="15">
      <c r="A52" s="106"/>
      <c r="B52" s="111"/>
      <c r="C52" s="107"/>
      <c r="D52" s="107"/>
      <c r="E52" s="107"/>
      <c r="F52" s="107"/>
      <c r="G52" s="107"/>
      <c r="H52" s="107"/>
      <c r="I52" s="107"/>
      <c r="J52" s="107"/>
      <c r="K52" s="107"/>
      <c r="L52" s="107"/>
      <c r="M52" s="107"/>
      <c r="N52" s="108"/>
    </row>
    <row r="53" spans="1:28" ht="15">
      <c r="A53" s="106"/>
      <c r="B53" s="109"/>
      <c r="C53" s="107"/>
      <c r="D53" s="107"/>
      <c r="E53" s="107"/>
      <c r="F53" s="107"/>
      <c r="G53" s="107"/>
      <c r="H53" s="107"/>
      <c r="I53" s="107"/>
      <c r="J53" s="107"/>
      <c r="K53" s="107"/>
      <c r="L53" s="107"/>
      <c r="M53" s="107"/>
      <c r="N53" s="108"/>
    </row>
    <row r="54" spans="1:28" ht="15">
      <c r="A54" s="106"/>
      <c r="B54" s="109"/>
      <c r="C54" s="55"/>
      <c r="D54" s="55"/>
      <c r="E54" s="55"/>
      <c r="F54" s="55"/>
      <c r="G54" s="55"/>
      <c r="H54" s="55"/>
      <c r="I54" s="55"/>
      <c r="J54" s="55"/>
      <c r="K54" s="55"/>
      <c r="L54" s="55"/>
      <c r="M54" s="55"/>
      <c r="N54" s="108"/>
    </row>
    <row r="55" spans="1:28" ht="15">
      <c r="A55" s="112"/>
      <c r="B55" s="113"/>
      <c r="C55" s="114">
        <v>2007</v>
      </c>
      <c r="D55" s="114">
        <v>2008</v>
      </c>
      <c r="E55" s="114">
        <v>2009</v>
      </c>
      <c r="F55" s="114">
        <v>2010</v>
      </c>
      <c r="G55" s="114">
        <v>2011</v>
      </c>
      <c r="H55" s="114">
        <v>2012</v>
      </c>
      <c r="I55" s="114">
        <v>2013</v>
      </c>
      <c r="J55" s="114">
        <v>2014</v>
      </c>
      <c r="K55" s="114">
        <v>2015</v>
      </c>
      <c r="L55" s="114">
        <v>2016</v>
      </c>
      <c r="M55" s="114">
        <v>2017</v>
      </c>
      <c r="N55" s="114">
        <v>2018</v>
      </c>
      <c r="P55" s="181">
        <v>2007</v>
      </c>
      <c r="Q55" s="181">
        <v>2008</v>
      </c>
      <c r="R55" s="181">
        <v>2009</v>
      </c>
      <c r="S55" s="181">
        <v>2010</v>
      </c>
      <c r="T55" s="181">
        <v>2011</v>
      </c>
      <c r="U55" s="181">
        <v>2012</v>
      </c>
      <c r="V55" s="181">
        <v>2013</v>
      </c>
      <c r="W55" s="181">
        <v>2014</v>
      </c>
      <c r="X55" s="181">
        <v>2015</v>
      </c>
      <c r="Y55" s="181">
        <v>2016</v>
      </c>
      <c r="Z55" s="181">
        <v>2017</v>
      </c>
      <c r="AA55" s="181">
        <v>2018</v>
      </c>
    </row>
    <row r="56" spans="1:28" s="118" customFormat="1" ht="11.25">
      <c r="A56" s="115" t="str">
        <f>A13</f>
        <v>Locale 15</v>
      </c>
      <c r="B56" s="116"/>
      <c r="C56" s="117">
        <v>9.2200000000000006</v>
      </c>
      <c r="D56" s="117">
        <v>8.07</v>
      </c>
      <c r="E56" s="117">
        <v>7.81</v>
      </c>
      <c r="F56" s="117">
        <v>9.5</v>
      </c>
      <c r="G56" s="117">
        <v>7.77</v>
      </c>
      <c r="H56" s="117">
        <v>8.18</v>
      </c>
      <c r="I56" s="117">
        <v>7.29</v>
      </c>
      <c r="J56" s="117">
        <v>6.05</v>
      </c>
      <c r="K56" s="117">
        <v>4.55</v>
      </c>
      <c r="L56" s="117">
        <v>4.92</v>
      </c>
      <c r="M56" s="117">
        <v>4.38</v>
      </c>
      <c r="N56" s="117">
        <v>7.42</v>
      </c>
      <c r="P56" s="407">
        <v>9.2200000000000006</v>
      </c>
      <c r="Q56" s="407">
        <v>8.07</v>
      </c>
      <c r="R56" s="407">
        <v>7.81</v>
      </c>
      <c r="S56" s="407">
        <v>9.5</v>
      </c>
      <c r="T56" s="407">
        <v>7.77</v>
      </c>
      <c r="U56" s="407">
        <v>8.18</v>
      </c>
      <c r="V56" s="407">
        <v>7.29</v>
      </c>
      <c r="W56" s="407">
        <v>6.05</v>
      </c>
      <c r="X56" s="407">
        <v>4.55</v>
      </c>
      <c r="Y56" s="407">
        <v>4.92</v>
      </c>
      <c r="Z56" s="407">
        <v>4.38</v>
      </c>
      <c r="AA56" s="407">
        <v>7.42</v>
      </c>
      <c r="AB56" s="176"/>
    </row>
    <row r="57" spans="1:28" s="122" customFormat="1" ht="11.25">
      <c r="A57" s="119"/>
      <c r="B57" s="120" t="s">
        <v>98</v>
      </c>
      <c r="C57" s="121">
        <v>32</v>
      </c>
      <c r="D57" s="121">
        <v>28</v>
      </c>
      <c r="E57" s="121">
        <v>27</v>
      </c>
      <c r="F57" s="121">
        <v>33</v>
      </c>
      <c r="G57" s="121">
        <v>26</v>
      </c>
      <c r="H57" s="121">
        <v>27</v>
      </c>
      <c r="I57" s="121">
        <v>24</v>
      </c>
      <c r="J57" s="121">
        <v>20</v>
      </c>
      <c r="K57" s="121">
        <v>15</v>
      </c>
      <c r="L57" s="121">
        <v>16</v>
      </c>
      <c r="M57" s="121">
        <v>15</v>
      </c>
      <c r="N57" s="121">
        <v>26</v>
      </c>
      <c r="P57" s="172">
        <v>32</v>
      </c>
      <c r="Q57" s="172">
        <v>28</v>
      </c>
      <c r="R57" s="172">
        <v>27</v>
      </c>
      <c r="S57" s="172">
        <v>33</v>
      </c>
      <c r="T57" s="172">
        <v>26</v>
      </c>
      <c r="U57" s="172">
        <v>27</v>
      </c>
      <c r="V57" s="172">
        <v>24</v>
      </c>
      <c r="W57" s="172">
        <v>20</v>
      </c>
      <c r="X57" s="172">
        <v>15</v>
      </c>
      <c r="Y57" s="172">
        <v>16</v>
      </c>
      <c r="Z57" s="172">
        <v>15</v>
      </c>
      <c r="AA57" s="172">
        <v>26</v>
      </c>
      <c r="AB57" s="172"/>
    </row>
    <row r="58" spans="1:28" s="122" customFormat="1" ht="11.25">
      <c r="A58" s="119"/>
      <c r="B58" s="120" t="s">
        <v>82</v>
      </c>
      <c r="C58" s="121">
        <v>3472</v>
      </c>
      <c r="D58" s="121">
        <v>3469</v>
      </c>
      <c r="E58" s="121">
        <v>3455</v>
      </c>
      <c r="F58" s="121">
        <v>3472</v>
      </c>
      <c r="G58" s="121">
        <v>3347</v>
      </c>
      <c r="H58" s="121">
        <v>3299</v>
      </c>
      <c r="I58" s="121">
        <v>3291</v>
      </c>
      <c r="J58" s="121">
        <v>3307</v>
      </c>
      <c r="K58" s="121">
        <v>3294</v>
      </c>
      <c r="L58" s="121">
        <v>3251</v>
      </c>
      <c r="M58" s="121">
        <v>3421</v>
      </c>
      <c r="N58" s="121">
        <v>3503</v>
      </c>
      <c r="P58" s="588">
        <v>3472</v>
      </c>
      <c r="Q58" s="588">
        <v>3469</v>
      </c>
      <c r="R58" s="588">
        <v>3455</v>
      </c>
      <c r="S58" s="588">
        <v>3472</v>
      </c>
      <c r="T58" s="588">
        <v>3347</v>
      </c>
      <c r="U58" s="588">
        <v>3299</v>
      </c>
      <c r="V58" s="588">
        <v>3291</v>
      </c>
      <c r="W58" s="588">
        <v>3307</v>
      </c>
      <c r="X58" s="588">
        <v>3294</v>
      </c>
      <c r="Y58" s="588">
        <v>3251</v>
      </c>
      <c r="Z58" s="588">
        <v>3421</v>
      </c>
      <c r="AA58" s="588">
        <v>3503</v>
      </c>
      <c r="AB58" s="172"/>
    </row>
    <row r="59" spans="1:28" s="122" customFormat="1" ht="11.25">
      <c r="A59" s="119"/>
      <c r="B59" s="120"/>
      <c r="C59" s="123"/>
      <c r="D59" s="123"/>
      <c r="E59" s="123"/>
      <c r="F59" s="123"/>
      <c r="G59" s="123"/>
      <c r="H59" s="123"/>
      <c r="I59" s="123"/>
      <c r="J59" s="123"/>
      <c r="K59" s="123"/>
      <c r="L59" s="123"/>
      <c r="M59" s="123"/>
      <c r="N59" s="123"/>
      <c r="P59" s="172"/>
      <c r="Q59" s="172"/>
      <c r="R59" s="172"/>
      <c r="S59" s="172"/>
      <c r="T59" s="172"/>
      <c r="U59" s="172"/>
      <c r="V59" s="172"/>
      <c r="W59" s="172"/>
      <c r="X59" s="172"/>
      <c r="Y59" s="172"/>
      <c r="Z59" s="172"/>
      <c r="AA59" s="172"/>
      <c r="AB59" s="172"/>
    </row>
    <row r="60" spans="1:28">
      <c r="C60" s="124"/>
      <c r="D60" s="124"/>
      <c r="E60" s="124"/>
      <c r="F60" s="124"/>
      <c r="G60" s="124"/>
      <c r="H60" s="124"/>
      <c r="I60" s="124"/>
      <c r="J60" s="124"/>
      <c r="K60" s="124"/>
      <c r="L60" s="124"/>
      <c r="M60" s="124"/>
      <c r="N60" s="125"/>
    </row>
    <row r="61" spans="1:28">
      <c r="C61" s="124"/>
      <c r="D61" s="124"/>
      <c r="E61" s="124"/>
      <c r="F61" s="124"/>
      <c r="G61" s="124"/>
      <c r="H61" s="124"/>
      <c r="I61" s="124"/>
      <c r="J61" s="124"/>
      <c r="K61" s="124"/>
      <c r="L61" s="124"/>
      <c r="M61" s="124"/>
      <c r="N61" s="125"/>
    </row>
    <row r="62" spans="1:28" ht="66.599999999999994" customHeight="1">
      <c r="C62" s="124"/>
      <c r="D62" s="124"/>
      <c r="E62" s="124"/>
      <c r="F62" s="124"/>
      <c r="G62" s="124"/>
      <c r="H62" s="124"/>
      <c r="I62" s="124"/>
      <c r="J62" s="124"/>
      <c r="K62" s="124"/>
      <c r="L62" s="124"/>
      <c r="M62" s="124"/>
      <c r="N62" s="125"/>
    </row>
    <row r="63" spans="1:28">
      <c r="C63" s="124"/>
      <c r="D63" s="124"/>
      <c r="E63" s="124"/>
      <c r="F63" s="124"/>
      <c r="G63" s="124"/>
      <c r="H63" s="124"/>
      <c r="I63" s="124"/>
      <c r="J63" s="124"/>
      <c r="K63" s="124"/>
      <c r="L63" s="124"/>
      <c r="M63" s="124"/>
      <c r="N63" s="125"/>
    </row>
    <row r="64" spans="1:28" ht="57" customHeight="1">
      <c r="A64" s="65" t="s">
        <v>873</v>
      </c>
      <c r="C64" s="124"/>
      <c r="D64" s="124"/>
      <c r="E64" s="124"/>
      <c r="F64" s="124"/>
      <c r="G64" s="124"/>
      <c r="H64" s="124"/>
      <c r="I64" s="124"/>
      <c r="J64" s="124"/>
      <c r="K64" s="124"/>
      <c r="L64" s="124"/>
      <c r="M64" s="124"/>
      <c r="N64" s="125"/>
    </row>
    <row r="65" spans="2:14">
      <c r="B65" s="400"/>
      <c r="C65" s="124"/>
      <c r="D65" s="124"/>
      <c r="E65" s="124"/>
      <c r="F65" s="124"/>
      <c r="G65" s="124"/>
      <c r="H65" s="124"/>
      <c r="I65" s="124"/>
      <c r="J65" s="124"/>
      <c r="K65" s="124"/>
      <c r="L65" s="124"/>
      <c r="M65" s="124"/>
      <c r="N65" s="125"/>
    </row>
    <row r="66" spans="2:14">
      <c r="H66" s="65"/>
      <c r="I66" s="65"/>
      <c r="J66" s="65"/>
      <c r="K66" s="65"/>
      <c r="L66" s="65"/>
      <c r="M66" s="65"/>
    </row>
    <row r="88" spans="8:13">
      <c r="H88" s="65"/>
      <c r="I88" s="65"/>
      <c r="J88" s="65"/>
      <c r="K88" s="65"/>
      <c r="L88" s="65"/>
      <c r="M88" s="65"/>
    </row>
    <row r="110" spans="8:13">
      <c r="H110" s="65"/>
      <c r="I110" s="65"/>
      <c r="J110" s="65"/>
      <c r="K110" s="65"/>
      <c r="L110" s="65"/>
      <c r="M110" s="65"/>
    </row>
    <row r="132" spans="8:13">
      <c r="H132" s="65"/>
      <c r="I132" s="65"/>
      <c r="J132" s="65"/>
      <c r="K132" s="65"/>
      <c r="L132" s="65"/>
      <c r="M132" s="65"/>
    </row>
  </sheetData>
  <phoneticPr fontId="3" type="noConversion"/>
  <hyperlinks>
    <hyperlink ref="N22" location="StanProfile4" display="Go To Standardized Five Year Rate Indicator Comparison Profile"/>
    <hyperlink ref="H22:K22" location="pro4_pos4" display="Go To Indicator Comparison Profile"/>
    <hyperlink ref="N1" location="StanProfile4" display="Go To Standardized Five Year Rate Indicator Comparison Profile"/>
    <hyperlink ref="H1:K1" location="pro4_pos4" display="Go To Indicator Comparison Profile"/>
    <hyperlink ref="N44" location="StanProfile4" display="Go To Standardized Five Year Rate Indicator Comparison Profile"/>
    <hyperlink ref="H45:K45" location="pro4_pos4" display="Go To Indicator Comparison Profile"/>
  </hyperlinks>
  <printOptions horizontalCentered="1"/>
  <pageMargins left="0.25" right="0.25" top="1" bottom="1" header="0.67" footer="0.5"/>
  <pageSetup firstPageNumber="47" orientation="portrait" useFirstPageNumber="1" r:id="rId1"/>
  <headerFooter alignWithMargins="0">
    <oddHeader>&amp;C&amp;"-,Bold"&amp;11Problem Outcomes: Substance Use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21" max="16383" man="1"/>
    <brk id="43" max="16383"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XFD565"/>
  <sheetViews>
    <sheetView showGridLines="0" view="pageLayout" topLeftCell="A10" zoomScaleNormal="100" workbookViewId="0"/>
  </sheetViews>
  <sheetFormatPr defaultColWidth="9.140625" defaultRowHeight="12.75"/>
  <cols>
    <col min="1" max="1" width="36" style="75" customWidth="1"/>
    <col min="2" max="2" width="25.140625" style="75" customWidth="1"/>
    <col min="3" max="3" width="28.7109375" style="75" customWidth="1"/>
    <col min="4" max="4" width="9" style="75" customWidth="1"/>
    <col min="5" max="5" width="5.28515625" style="75" customWidth="1"/>
    <col min="6" max="6" width="0" style="75" hidden="1" customWidth="1"/>
    <col min="7" max="7" width="21.85546875" style="75" customWidth="1"/>
    <col min="8" max="8" width="19.42578125" style="75" customWidth="1"/>
    <col min="9" max="16384" width="9.140625" style="75"/>
  </cols>
  <sheetData>
    <row r="1" spans="1:5" ht="15.75">
      <c r="A1" s="74" t="s">
        <v>99</v>
      </c>
    </row>
    <row r="2" spans="1:5" s="77" customFormat="1" ht="6.6" customHeight="1">
      <c r="A2" s="76"/>
    </row>
    <row r="3" spans="1:5" s="79" customFormat="1" ht="12">
      <c r="A3" s="78" t="s">
        <v>436</v>
      </c>
      <c r="B3" s="78"/>
      <c r="C3" s="78" t="s">
        <v>104</v>
      </c>
    </row>
    <row r="4" spans="1:5" s="80" customFormat="1" ht="12">
      <c r="A4" s="78" t="s">
        <v>100</v>
      </c>
      <c r="B4" s="78"/>
      <c r="C4" s="78" t="s">
        <v>355</v>
      </c>
    </row>
    <row r="5" spans="1:5" s="80" customFormat="1">
      <c r="A5" s="78" t="s">
        <v>102</v>
      </c>
      <c r="B5" s="1"/>
      <c r="C5" s="81" t="s">
        <v>443</v>
      </c>
    </row>
    <row r="6" spans="1:5" s="80" customFormat="1" ht="12">
      <c r="A6" s="78" t="s">
        <v>461</v>
      </c>
      <c r="C6" s="81" t="s">
        <v>460</v>
      </c>
    </row>
    <row r="7" spans="1:5" s="80" customFormat="1" ht="12">
      <c r="A7" s="78" t="s">
        <v>101</v>
      </c>
      <c r="C7" s="78" t="s">
        <v>103</v>
      </c>
    </row>
    <row r="8" spans="1:5" s="80" customFormat="1" ht="12">
      <c r="A8" s="78" t="s">
        <v>449</v>
      </c>
      <c r="B8" s="78"/>
      <c r="C8" s="81" t="s">
        <v>737</v>
      </c>
    </row>
    <row r="9" spans="1:5" s="80" customFormat="1" ht="12">
      <c r="B9" s="78"/>
      <c r="C9" s="81" t="s">
        <v>471</v>
      </c>
    </row>
    <row r="10" spans="1:5">
      <c r="A10" s="82"/>
    </row>
    <row r="11" spans="1:5" ht="15.75">
      <c r="A11" s="74" t="s">
        <v>436</v>
      </c>
      <c r="B11" s="1"/>
    </row>
    <row r="12" spans="1:5">
      <c r="A12" s="1"/>
      <c r="B12" s="1"/>
    </row>
    <row r="13" spans="1:5" ht="12.95" customHeight="1">
      <c r="A13" s="565" t="s">
        <v>437</v>
      </c>
      <c r="B13" s="565"/>
      <c r="C13" s="565"/>
      <c r="D13" s="565"/>
      <c r="E13" s="565"/>
    </row>
    <row r="14" spans="1:5">
      <c r="A14" s="565"/>
      <c r="B14" s="565"/>
      <c r="C14" s="565"/>
      <c r="D14" s="565"/>
      <c r="E14" s="565"/>
    </row>
    <row r="15" spans="1:5">
      <c r="A15" s="565"/>
      <c r="B15" s="565"/>
      <c r="C15" s="565"/>
      <c r="D15" s="565"/>
      <c r="E15" s="565"/>
    </row>
    <row r="17" spans="1:5" ht="15.75">
      <c r="A17" s="74" t="s">
        <v>100</v>
      </c>
    </row>
    <row r="19" spans="1:5" s="80" customFormat="1" ht="11.45" customHeight="1">
      <c r="A19" s="572" t="s">
        <v>105</v>
      </c>
      <c r="B19" s="572"/>
      <c r="C19" s="572"/>
      <c r="D19" s="572"/>
      <c r="E19" s="572"/>
    </row>
    <row r="20" spans="1:5" s="80" customFormat="1" ht="11.45" customHeight="1">
      <c r="A20" s="572"/>
      <c r="B20" s="572"/>
      <c r="C20" s="572"/>
      <c r="D20" s="572"/>
      <c r="E20" s="572"/>
    </row>
    <row r="21" spans="1:5" s="80" customFormat="1" ht="11.45" customHeight="1">
      <c r="A21" s="572"/>
      <c r="B21" s="572"/>
      <c r="C21" s="572"/>
      <c r="D21" s="572"/>
      <c r="E21" s="572"/>
    </row>
    <row r="22" spans="1:5" s="80" customFormat="1" ht="11.45" customHeight="1">
      <c r="A22" s="572"/>
      <c r="B22" s="572"/>
      <c r="C22" s="572"/>
      <c r="D22" s="572"/>
      <c r="E22" s="572"/>
    </row>
    <row r="23" spans="1:5" s="80" customFormat="1" ht="11.45" customHeight="1">
      <c r="A23" s="572"/>
      <c r="B23" s="572"/>
      <c r="C23" s="572"/>
      <c r="D23" s="572"/>
      <c r="E23" s="572"/>
    </row>
    <row r="24" spans="1:5" s="80" customFormat="1" ht="11.45" customHeight="1">
      <c r="A24" s="572"/>
      <c r="B24" s="572"/>
      <c r="C24" s="572"/>
      <c r="D24" s="572"/>
      <c r="E24" s="572"/>
    </row>
    <row r="25" spans="1:5" s="80" customFormat="1" ht="11.45" customHeight="1">
      <c r="A25" s="572"/>
      <c r="B25" s="572"/>
      <c r="C25" s="572"/>
      <c r="D25" s="572"/>
      <c r="E25" s="572"/>
    </row>
    <row r="26" spans="1:5" s="80" customFormat="1" ht="11.45" customHeight="1">
      <c r="A26" s="572"/>
      <c r="B26" s="572"/>
      <c r="C26" s="572"/>
      <c r="D26" s="572"/>
      <c r="E26" s="572"/>
    </row>
    <row r="27" spans="1:5" s="80" customFormat="1" ht="6.6" customHeight="1"/>
    <row r="28" spans="1:5" ht="12.95" customHeight="1">
      <c r="A28" s="572" t="s">
        <v>106</v>
      </c>
      <c r="B28" s="572"/>
      <c r="C28" s="572"/>
      <c r="D28" s="572"/>
      <c r="E28" s="572"/>
    </row>
    <row r="29" spans="1:5">
      <c r="A29" s="572"/>
      <c r="B29" s="572"/>
      <c r="C29" s="572"/>
      <c r="D29" s="572"/>
      <c r="E29" s="572"/>
    </row>
    <row r="30" spans="1:5">
      <c r="A30" s="572"/>
      <c r="B30" s="572"/>
      <c r="C30" s="572"/>
      <c r="D30" s="572"/>
      <c r="E30" s="572"/>
    </row>
    <row r="31" spans="1:5">
      <c r="A31" s="572"/>
      <c r="B31" s="572"/>
      <c r="C31" s="572"/>
      <c r="D31" s="572"/>
      <c r="E31" s="572"/>
    </row>
    <row r="32" spans="1:5">
      <c r="A32" s="572"/>
      <c r="B32" s="572"/>
      <c r="C32" s="572"/>
      <c r="D32" s="572"/>
      <c r="E32" s="572"/>
    </row>
    <row r="33" spans="1:5" ht="7.35" customHeight="1">
      <c r="A33" s="572"/>
      <c r="B33" s="572"/>
      <c r="C33" s="572"/>
      <c r="D33" s="572"/>
      <c r="E33" s="572"/>
    </row>
    <row r="34" spans="1:5" ht="12.95" customHeight="1">
      <c r="A34" s="572" t="s">
        <v>107</v>
      </c>
      <c r="B34" s="572"/>
      <c r="C34" s="572"/>
      <c r="D34" s="572"/>
      <c r="E34" s="572"/>
    </row>
    <row r="35" spans="1:5">
      <c r="A35" s="572"/>
      <c r="B35" s="572"/>
      <c r="C35" s="572"/>
      <c r="D35" s="572"/>
      <c r="E35" s="572"/>
    </row>
    <row r="36" spans="1:5">
      <c r="A36" s="572"/>
      <c r="B36" s="572"/>
      <c r="C36" s="572"/>
      <c r="D36" s="572"/>
      <c r="E36" s="572"/>
    </row>
    <row r="37" spans="1:5">
      <c r="A37" s="572"/>
      <c r="B37" s="572"/>
      <c r="C37" s="572"/>
      <c r="D37" s="572"/>
      <c r="E37" s="572"/>
    </row>
    <row r="38" spans="1:5">
      <c r="A38" s="572"/>
      <c r="B38" s="572"/>
      <c r="C38" s="572"/>
      <c r="D38" s="572"/>
      <c r="E38" s="572"/>
    </row>
    <row r="39" spans="1:5" ht="7.35" customHeight="1">
      <c r="A39" s="572"/>
      <c r="B39" s="572"/>
      <c r="C39" s="572"/>
      <c r="D39" s="572"/>
      <c r="E39" s="572"/>
    </row>
    <row r="40" spans="1:5" ht="12.95" customHeight="1">
      <c r="A40" s="572" t="s">
        <v>109</v>
      </c>
      <c r="B40" s="572"/>
      <c r="C40" s="572"/>
      <c r="D40" s="572"/>
      <c r="E40" s="572"/>
    </row>
    <row r="41" spans="1:5">
      <c r="A41" s="572"/>
      <c r="B41" s="572"/>
      <c r="C41" s="572"/>
      <c r="D41" s="572"/>
      <c r="E41" s="572"/>
    </row>
    <row r="42" spans="1:5" ht="7.35" customHeight="1">
      <c r="A42" s="572"/>
      <c r="B42" s="572"/>
      <c r="C42" s="572"/>
      <c r="D42" s="572"/>
      <c r="E42" s="572"/>
    </row>
    <row r="43" spans="1:5" ht="12.95" customHeight="1">
      <c r="A43" s="577" t="s">
        <v>747</v>
      </c>
      <c r="B43" s="577"/>
      <c r="C43" s="577"/>
      <c r="D43" s="577"/>
      <c r="E43" s="577"/>
    </row>
    <row r="44" spans="1:5">
      <c r="A44" s="577"/>
      <c r="B44" s="577"/>
      <c r="C44" s="577"/>
      <c r="D44" s="577"/>
      <c r="E44" s="577"/>
    </row>
    <row r="45" spans="1:5" ht="6" customHeight="1"/>
    <row r="46" spans="1:5" ht="12.95" customHeight="1">
      <c r="A46" s="577" t="s">
        <v>748</v>
      </c>
      <c r="B46" s="577"/>
      <c r="C46" s="577"/>
      <c r="D46" s="577"/>
      <c r="E46" s="577"/>
    </row>
    <row r="47" spans="1:5">
      <c r="A47" s="577"/>
      <c r="B47" s="577"/>
      <c r="C47" s="577"/>
      <c r="D47" s="577"/>
      <c r="E47" s="577"/>
    </row>
    <row r="48" spans="1:5">
      <c r="A48" s="577"/>
      <c r="B48" s="577"/>
      <c r="C48" s="577"/>
      <c r="D48" s="577"/>
      <c r="E48" s="577"/>
    </row>
    <row r="49" spans="1:5" ht="6" customHeight="1">
      <c r="A49" s="577"/>
      <c r="B49" s="577"/>
      <c r="C49" s="577"/>
      <c r="D49" s="577"/>
      <c r="E49" s="577"/>
    </row>
    <row r="50" spans="1:5" ht="12.95" customHeight="1">
      <c r="A50" s="577" t="s">
        <v>749</v>
      </c>
      <c r="B50" s="577"/>
      <c r="C50" s="577"/>
      <c r="D50" s="577"/>
      <c r="E50" s="577"/>
    </row>
    <row r="51" spans="1:5">
      <c r="A51" s="577"/>
      <c r="B51" s="577"/>
      <c r="C51" s="577"/>
      <c r="D51" s="577"/>
      <c r="E51" s="577"/>
    </row>
    <row r="52" spans="1:5" ht="6" customHeight="1"/>
    <row r="53" spans="1:5" ht="12.95" customHeight="1">
      <c r="A53" s="578" t="s">
        <v>750</v>
      </c>
      <c r="B53" s="578"/>
      <c r="C53" s="578"/>
      <c r="D53" s="578"/>
      <c r="E53" s="578"/>
    </row>
    <row r="54" spans="1:5">
      <c r="A54" s="578"/>
      <c r="B54" s="578"/>
      <c r="C54" s="578"/>
      <c r="D54" s="578"/>
      <c r="E54" s="578"/>
    </row>
    <row r="55" spans="1:5" ht="6" customHeight="1">
      <c r="A55" s="578"/>
      <c r="B55" s="578"/>
      <c r="C55" s="578"/>
      <c r="D55" s="578"/>
      <c r="E55" s="578"/>
    </row>
    <row r="56" spans="1:5" s="80" customFormat="1">
      <c r="A56" s="427" t="s">
        <v>110</v>
      </c>
      <c r="B56" s="428" t="s">
        <v>111</v>
      </c>
      <c r="C56" s="428" t="s">
        <v>112</v>
      </c>
      <c r="D56" s="429" t="s">
        <v>113</v>
      </c>
      <c r="E56" s="430" t="s">
        <v>114</v>
      </c>
    </row>
    <row r="57" spans="1:5" s="80" customFormat="1">
      <c r="A57" s="431" t="s">
        <v>115</v>
      </c>
      <c r="B57" s="432"/>
      <c r="C57" s="432"/>
      <c r="D57" s="432"/>
      <c r="E57" s="433"/>
    </row>
    <row r="58" spans="1:5" s="88" customFormat="1" ht="12">
      <c r="A58" s="434" t="s">
        <v>116</v>
      </c>
      <c r="B58" s="435" t="s">
        <v>117</v>
      </c>
      <c r="C58" s="435">
        <v>291</v>
      </c>
      <c r="D58" s="436">
        <v>1</v>
      </c>
      <c r="E58" s="437" t="s">
        <v>118</v>
      </c>
    </row>
    <row r="59" spans="1:5" s="88" customFormat="1" ht="12">
      <c r="A59" s="434" t="s">
        <v>119</v>
      </c>
      <c r="B59" s="435" t="s">
        <v>120</v>
      </c>
      <c r="C59" s="435">
        <v>303</v>
      </c>
      <c r="D59" s="436">
        <v>1</v>
      </c>
      <c r="E59" s="437" t="s">
        <v>118</v>
      </c>
    </row>
    <row r="60" spans="1:5" s="88" customFormat="1" ht="12">
      <c r="A60" s="434" t="s">
        <v>121</v>
      </c>
      <c r="B60" s="435" t="s">
        <v>122</v>
      </c>
      <c r="C60" s="435">
        <v>357.5</v>
      </c>
      <c r="D60" s="436">
        <v>1</v>
      </c>
      <c r="E60" s="437" t="s">
        <v>118</v>
      </c>
    </row>
    <row r="61" spans="1:5" s="88" customFormat="1" ht="12">
      <c r="A61" s="434" t="s">
        <v>123</v>
      </c>
      <c r="B61" s="435" t="s">
        <v>124</v>
      </c>
      <c r="C61" s="435">
        <v>425.5</v>
      </c>
      <c r="D61" s="436">
        <v>1</v>
      </c>
      <c r="E61" s="437" t="s">
        <v>118</v>
      </c>
    </row>
    <row r="62" spans="1:5" s="88" customFormat="1" ht="12">
      <c r="A62" s="434" t="s">
        <v>125</v>
      </c>
      <c r="B62" s="435" t="s">
        <v>126</v>
      </c>
      <c r="C62" s="435">
        <v>535.29999999999995</v>
      </c>
      <c r="D62" s="436">
        <v>1</v>
      </c>
      <c r="E62" s="437" t="s">
        <v>118</v>
      </c>
    </row>
    <row r="63" spans="1:5" s="88" customFormat="1" ht="12">
      <c r="A63" s="434" t="s">
        <v>127</v>
      </c>
      <c r="B63" s="435" t="s">
        <v>128</v>
      </c>
      <c r="C63" s="435" t="s">
        <v>129</v>
      </c>
      <c r="D63" s="436">
        <v>1</v>
      </c>
      <c r="E63" s="437" t="s">
        <v>118</v>
      </c>
    </row>
    <row r="64" spans="1:5" s="88" customFormat="1" ht="12">
      <c r="A64" s="434" t="s">
        <v>130</v>
      </c>
      <c r="B64" s="435" t="s">
        <v>131</v>
      </c>
      <c r="C64" s="435">
        <v>571.1</v>
      </c>
      <c r="D64" s="436">
        <v>1</v>
      </c>
      <c r="E64" s="437" t="s">
        <v>118</v>
      </c>
    </row>
    <row r="65" spans="1:5" s="88" customFormat="1" ht="12">
      <c r="A65" s="434" t="s">
        <v>132</v>
      </c>
      <c r="B65" s="435" t="s">
        <v>133</v>
      </c>
      <c r="C65" s="435">
        <v>571.20000000000005</v>
      </c>
      <c r="D65" s="436">
        <v>1</v>
      </c>
      <c r="E65" s="437" t="s">
        <v>118</v>
      </c>
    </row>
    <row r="66" spans="1:5" s="88" customFormat="1" ht="12">
      <c r="A66" s="434" t="s">
        <v>134</v>
      </c>
      <c r="B66" s="435" t="s">
        <v>135</v>
      </c>
      <c r="C66" s="435">
        <v>571.29999999999995</v>
      </c>
      <c r="D66" s="436">
        <v>1</v>
      </c>
      <c r="E66" s="437" t="s">
        <v>118</v>
      </c>
    </row>
    <row r="67" spans="1:5" s="88" customFormat="1" ht="24">
      <c r="A67" s="434" t="s">
        <v>136</v>
      </c>
      <c r="B67" s="435" t="s">
        <v>137</v>
      </c>
      <c r="C67" s="435" t="s">
        <v>138</v>
      </c>
      <c r="D67" s="436">
        <v>1</v>
      </c>
      <c r="E67" s="437" t="s">
        <v>139</v>
      </c>
    </row>
    <row r="68" spans="1:5" s="88" customFormat="1" ht="12">
      <c r="A68" s="434" t="s">
        <v>140</v>
      </c>
      <c r="B68" s="435" t="s">
        <v>141</v>
      </c>
      <c r="C68" s="435" t="s">
        <v>142</v>
      </c>
      <c r="D68" s="436">
        <v>1</v>
      </c>
      <c r="E68" s="437" t="s">
        <v>139</v>
      </c>
    </row>
    <row r="69" spans="1:5" s="88" customFormat="1" ht="12">
      <c r="A69" s="438" t="s">
        <v>143</v>
      </c>
      <c r="B69" s="435" t="s">
        <v>144</v>
      </c>
      <c r="C69" s="435" t="s">
        <v>145</v>
      </c>
      <c r="D69" s="436">
        <v>1</v>
      </c>
      <c r="E69" s="437" t="s">
        <v>139</v>
      </c>
    </row>
    <row r="70" spans="1:5" s="88" customFormat="1" ht="24">
      <c r="A70" s="439" t="s">
        <v>146</v>
      </c>
      <c r="B70" s="435" t="s">
        <v>147</v>
      </c>
      <c r="C70" s="435" t="s">
        <v>148</v>
      </c>
      <c r="D70" s="436">
        <v>1</v>
      </c>
      <c r="E70" s="437" t="s">
        <v>118</v>
      </c>
    </row>
    <row r="71" spans="1:5" s="88" customFormat="1" ht="24">
      <c r="A71" s="439" t="s">
        <v>149</v>
      </c>
      <c r="B71" s="440" t="s">
        <v>150</v>
      </c>
      <c r="C71" s="435" t="s">
        <v>148</v>
      </c>
      <c r="D71" s="436">
        <v>1</v>
      </c>
      <c r="E71" s="437" t="s">
        <v>118</v>
      </c>
    </row>
    <row r="72" spans="1:5" s="88" customFormat="1" ht="12">
      <c r="A72" s="438" t="s">
        <v>151</v>
      </c>
      <c r="B72" s="435" t="s">
        <v>152</v>
      </c>
      <c r="C72" s="435" t="s">
        <v>148</v>
      </c>
      <c r="D72" s="436">
        <v>1</v>
      </c>
      <c r="E72" s="437" t="s">
        <v>118</v>
      </c>
    </row>
    <row r="73" spans="1:5" s="88" customFormat="1" ht="24">
      <c r="A73" s="438" t="s">
        <v>153</v>
      </c>
      <c r="B73" s="435" t="s">
        <v>154</v>
      </c>
      <c r="C73" s="435" t="s">
        <v>148</v>
      </c>
      <c r="D73" s="436">
        <v>1</v>
      </c>
      <c r="E73" s="437" t="s">
        <v>118</v>
      </c>
    </row>
    <row r="74" spans="1:5" s="88" customFormat="1" ht="24">
      <c r="A74" s="438" t="s">
        <v>155</v>
      </c>
      <c r="B74" s="435" t="s">
        <v>156</v>
      </c>
      <c r="C74" s="435" t="s">
        <v>148</v>
      </c>
      <c r="D74" s="436">
        <v>1</v>
      </c>
      <c r="E74" s="437" t="s">
        <v>139</v>
      </c>
    </row>
    <row r="75" spans="1:5" s="88" customFormat="1" ht="12">
      <c r="A75" s="438" t="s">
        <v>157</v>
      </c>
      <c r="B75" s="435" t="s">
        <v>158</v>
      </c>
      <c r="C75" s="435" t="s">
        <v>148</v>
      </c>
      <c r="D75" s="436">
        <v>1</v>
      </c>
      <c r="E75" s="437" t="s">
        <v>139</v>
      </c>
    </row>
    <row r="76" spans="1:5" s="88" customFormat="1" ht="12">
      <c r="A76" s="438" t="s">
        <v>159</v>
      </c>
      <c r="B76" s="435" t="s">
        <v>160</v>
      </c>
      <c r="C76" s="435" t="s">
        <v>148</v>
      </c>
      <c r="D76" s="436">
        <v>1</v>
      </c>
      <c r="E76" s="437" t="s">
        <v>139</v>
      </c>
    </row>
    <row r="77" spans="1:5" s="88" customFormat="1" ht="12">
      <c r="A77" s="438" t="s">
        <v>161</v>
      </c>
      <c r="B77" s="435" t="s">
        <v>162</v>
      </c>
      <c r="C77" s="435" t="s">
        <v>163</v>
      </c>
      <c r="D77" s="436">
        <v>1</v>
      </c>
      <c r="E77" s="441" t="s">
        <v>139</v>
      </c>
    </row>
    <row r="78" spans="1:5" s="88" customFormat="1">
      <c r="A78" s="442" t="s">
        <v>164</v>
      </c>
      <c r="B78" s="443"/>
      <c r="C78" s="443"/>
      <c r="D78" s="443"/>
      <c r="E78" s="444"/>
    </row>
    <row r="79" spans="1:5" s="88" customFormat="1" ht="12">
      <c r="A79" s="434" t="s">
        <v>165</v>
      </c>
      <c r="B79" s="435"/>
      <c r="C79" s="435"/>
      <c r="D79" s="436"/>
      <c r="E79" s="437"/>
    </row>
    <row r="80" spans="1:5" s="88" customFormat="1" ht="12">
      <c r="A80" s="434" t="s">
        <v>166</v>
      </c>
      <c r="B80" s="435" t="s">
        <v>167</v>
      </c>
      <c r="C80" s="435" t="s">
        <v>168</v>
      </c>
      <c r="D80" s="436" t="s">
        <v>810</v>
      </c>
      <c r="E80" s="437" t="s">
        <v>169</v>
      </c>
    </row>
    <row r="81" spans="1:5" s="88" customFormat="1" ht="12">
      <c r="A81" s="434" t="s">
        <v>170</v>
      </c>
      <c r="B81" s="435" t="s">
        <v>171</v>
      </c>
      <c r="C81" s="435" t="s">
        <v>172</v>
      </c>
      <c r="D81" s="436">
        <v>0.75</v>
      </c>
      <c r="E81" s="437" t="s">
        <v>169</v>
      </c>
    </row>
    <row r="82" spans="1:5" s="88" customFormat="1" ht="24.75" customHeight="1">
      <c r="A82" s="434" t="s">
        <v>173</v>
      </c>
      <c r="B82" s="435" t="s">
        <v>174</v>
      </c>
      <c r="C82" s="435" t="s">
        <v>175</v>
      </c>
      <c r="D82" s="436" t="s">
        <v>811</v>
      </c>
      <c r="E82" s="437" t="s">
        <v>169</v>
      </c>
    </row>
    <row r="83" spans="1:5" s="88" customFormat="1" ht="24" customHeight="1">
      <c r="A83" s="434" t="s">
        <v>176</v>
      </c>
      <c r="B83" s="435" t="s">
        <v>177</v>
      </c>
      <c r="C83" s="435" t="s">
        <v>178</v>
      </c>
      <c r="D83" s="436" t="s">
        <v>811</v>
      </c>
      <c r="E83" s="437" t="s">
        <v>169</v>
      </c>
    </row>
    <row r="84" spans="1:5" s="88" customFormat="1" ht="12">
      <c r="A84" s="434" t="s">
        <v>179</v>
      </c>
      <c r="B84" s="435" t="s">
        <v>180</v>
      </c>
      <c r="C84" s="435" t="s">
        <v>181</v>
      </c>
      <c r="D84" s="436">
        <v>0.28999999999999998</v>
      </c>
      <c r="E84" s="437" t="s">
        <v>169</v>
      </c>
    </row>
    <row r="85" spans="1:5" s="88" customFormat="1" ht="12">
      <c r="A85" s="434" t="s">
        <v>182</v>
      </c>
      <c r="B85" s="435"/>
      <c r="C85" s="435"/>
      <c r="D85" s="436"/>
      <c r="E85" s="437"/>
    </row>
    <row r="86" spans="1:5" s="88" customFormat="1" ht="12">
      <c r="A86" s="434" t="s">
        <v>183</v>
      </c>
      <c r="B86" s="435" t="s">
        <v>184</v>
      </c>
      <c r="C86" s="435" t="s">
        <v>185</v>
      </c>
      <c r="D86" s="436" t="s">
        <v>186</v>
      </c>
      <c r="E86" s="437" t="s">
        <v>169</v>
      </c>
    </row>
    <row r="87" spans="1:5" s="88" customFormat="1" ht="12">
      <c r="A87" s="434" t="s">
        <v>187</v>
      </c>
      <c r="B87" s="435" t="s">
        <v>188</v>
      </c>
      <c r="C87" s="435" t="s">
        <v>189</v>
      </c>
      <c r="D87" s="436">
        <v>0.11</v>
      </c>
      <c r="E87" s="437" t="s">
        <v>169</v>
      </c>
    </row>
    <row r="88" spans="1:5" s="88" customFormat="1" ht="12">
      <c r="A88" s="434" t="s">
        <v>190</v>
      </c>
      <c r="B88" s="435"/>
      <c r="C88" s="435"/>
      <c r="D88" s="436"/>
      <c r="E88" s="437"/>
    </row>
    <row r="89" spans="1:5" s="88" customFormat="1" ht="12">
      <c r="A89" s="434" t="s">
        <v>191</v>
      </c>
      <c r="B89" s="435" t="s">
        <v>192</v>
      </c>
      <c r="C89" s="435">
        <v>571.5</v>
      </c>
      <c r="D89" s="436">
        <v>0.74</v>
      </c>
      <c r="E89" s="437" t="s">
        <v>169</v>
      </c>
    </row>
    <row r="90" spans="1:5" s="88" customFormat="1" ht="12">
      <c r="A90" s="434" t="s">
        <v>193</v>
      </c>
      <c r="B90" s="435" t="s">
        <v>194</v>
      </c>
      <c r="C90" s="435" t="s">
        <v>195</v>
      </c>
      <c r="D90" s="436">
        <v>0.1</v>
      </c>
      <c r="E90" s="437" t="s">
        <v>169</v>
      </c>
    </row>
    <row r="91" spans="1:5" s="88" customFormat="1" ht="12">
      <c r="A91" s="434" t="s">
        <v>196</v>
      </c>
      <c r="B91" s="435" t="s">
        <v>197</v>
      </c>
      <c r="C91" s="435" t="s">
        <v>198</v>
      </c>
      <c r="D91" s="436">
        <v>0.47</v>
      </c>
      <c r="E91" s="437" t="s">
        <v>169</v>
      </c>
    </row>
    <row r="92" spans="1:5" s="88" customFormat="1" ht="12">
      <c r="A92" s="434" t="s">
        <v>199</v>
      </c>
      <c r="B92" s="435" t="s">
        <v>200</v>
      </c>
      <c r="C92" s="435" t="s">
        <v>201</v>
      </c>
      <c r="D92" s="436">
        <v>0.72</v>
      </c>
      <c r="E92" s="437" t="s">
        <v>169</v>
      </c>
    </row>
    <row r="93" spans="1:5" s="88" customFormat="1" ht="12">
      <c r="A93" s="434" t="s">
        <v>202</v>
      </c>
      <c r="B93" s="435"/>
      <c r="C93" s="435"/>
      <c r="D93" s="436"/>
      <c r="E93" s="437"/>
    </row>
    <row r="94" spans="1:5" s="88" customFormat="1" ht="12">
      <c r="A94" s="434" t="s">
        <v>203</v>
      </c>
      <c r="B94" s="435" t="s">
        <v>204</v>
      </c>
      <c r="C94" s="435" t="s">
        <v>205</v>
      </c>
      <c r="D94" s="436">
        <v>0.3</v>
      </c>
      <c r="E94" s="437" t="s">
        <v>118</v>
      </c>
    </row>
    <row r="95" spans="1:5" s="88" customFormat="1" ht="12">
      <c r="A95" s="434" t="s">
        <v>206</v>
      </c>
      <c r="B95" s="435" t="s">
        <v>207</v>
      </c>
      <c r="C95" s="435">
        <v>780.3</v>
      </c>
      <c r="D95" s="436">
        <v>0.41</v>
      </c>
      <c r="E95" s="437" t="s">
        <v>118</v>
      </c>
    </row>
    <row r="96" spans="1:5" s="88" customFormat="1" ht="12">
      <c r="A96" s="434" t="s">
        <v>208</v>
      </c>
      <c r="B96" s="435" t="s">
        <v>459</v>
      </c>
      <c r="C96" s="435" t="s">
        <v>209</v>
      </c>
      <c r="D96" s="436">
        <v>0.25</v>
      </c>
      <c r="E96" s="437" t="s">
        <v>118</v>
      </c>
    </row>
    <row r="97" spans="1:5" s="88" customFormat="1" ht="72">
      <c r="A97" s="448" t="s">
        <v>458</v>
      </c>
      <c r="B97" s="435" t="s">
        <v>210</v>
      </c>
      <c r="C97" s="435" t="s">
        <v>211</v>
      </c>
      <c r="D97" s="436">
        <v>0.42</v>
      </c>
      <c r="E97" s="449" t="s">
        <v>139</v>
      </c>
    </row>
    <row r="98" spans="1:5" s="80" customFormat="1">
      <c r="A98" s="456" t="s">
        <v>110</v>
      </c>
      <c r="B98" s="457" t="s">
        <v>111</v>
      </c>
      <c r="C98" s="457" t="s">
        <v>112</v>
      </c>
      <c r="D98" s="458" t="s">
        <v>113</v>
      </c>
      <c r="E98" s="459" t="s">
        <v>114</v>
      </c>
    </row>
    <row r="99" spans="1:5" s="421" customFormat="1" ht="12" customHeight="1">
      <c r="A99" s="445" t="s">
        <v>812</v>
      </c>
      <c r="B99" s="446"/>
      <c r="C99" s="446"/>
      <c r="D99" s="446"/>
      <c r="E99" s="447"/>
    </row>
    <row r="100" spans="1:5" s="88" customFormat="1" ht="60">
      <c r="A100" s="434" t="s">
        <v>212</v>
      </c>
      <c r="B100" s="435" t="s">
        <v>213</v>
      </c>
      <c r="C100" s="435" t="s">
        <v>214</v>
      </c>
      <c r="D100" s="436">
        <v>0.2</v>
      </c>
      <c r="E100" s="437" t="s">
        <v>139</v>
      </c>
    </row>
    <row r="101" spans="1:5" s="88" customFormat="1" ht="12">
      <c r="A101" s="434" t="s">
        <v>215</v>
      </c>
      <c r="B101" s="435" t="s">
        <v>216</v>
      </c>
      <c r="C101" s="435" t="s">
        <v>217</v>
      </c>
      <c r="D101" s="436">
        <v>0.2</v>
      </c>
      <c r="E101" s="437" t="s">
        <v>139</v>
      </c>
    </row>
    <row r="102" spans="1:5" s="88" customFormat="1" ht="12">
      <c r="A102" s="434" t="s">
        <v>218</v>
      </c>
      <c r="B102" s="435" t="s">
        <v>219</v>
      </c>
      <c r="C102" s="435" t="s">
        <v>220</v>
      </c>
      <c r="D102" s="436">
        <v>0.16</v>
      </c>
      <c r="E102" s="437" t="s">
        <v>139</v>
      </c>
    </row>
    <row r="103" spans="1:5" s="88" customFormat="1" ht="12">
      <c r="A103" s="434" t="s">
        <v>221</v>
      </c>
      <c r="B103" s="435" t="s">
        <v>222</v>
      </c>
      <c r="C103" s="435" t="s">
        <v>223</v>
      </c>
      <c r="D103" s="436">
        <v>0.35</v>
      </c>
      <c r="E103" s="437" t="s">
        <v>118</v>
      </c>
    </row>
    <row r="104" spans="1:5" s="88" customFormat="1" ht="12">
      <c r="A104" s="434" t="s">
        <v>224</v>
      </c>
      <c r="B104" s="435" t="s">
        <v>225</v>
      </c>
      <c r="C104" s="435" t="s">
        <v>226</v>
      </c>
      <c r="D104" s="436">
        <v>0.45</v>
      </c>
      <c r="E104" s="437" t="s">
        <v>139</v>
      </c>
    </row>
    <row r="105" spans="1:5" s="88" customFormat="1" ht="12">
      <c r="A105" s="434" t="s">
        <v>227</v>
      </c>
      <c r="B105" s="435" t="s">
        <v>228</v>
      </c>
      <c r="C105" s="435" t="s">
        <v>229</v>
      </c>
      <c r="D105" s="436">
        <v>0.38</v>
      </c>
      <c r="E105" s="437" t="s">
        <v>139</v>
      </c>
    </row>
    <row r="106" spans="1:5" s="88" customFormat="1" ht="25.5" customHeight="1">
      <c r="A106" s="579" t="s">
        <v>230</v>
      </c>
      <c r="B106" s="580"/>
      <c r="C106" s="580"/>
      <c r="D106" s="580"/>
      <c r="E106" s="581"/>
    </row>
    <row r="107" spans="1:5" s="88" customFormat="1" ht="12">
      <c r="A107" s="434" t="s">
        <v>231</v>
      </c>
      <c r="B107" s="435" t="s">
        <v>232</v>
      </c>
      <c r="C107" s="435" t="s">
        <v>233</v>
      </c>
      <c r="D107" s="436">
        <v>0.46</v>
      </c>
      <c r="E107" s="437" t="s">
        <v>118</v>
      </c>
    </row>
    <row r="108" spans="1:5" s="88" customFormat="1" ht="24">
      <c r="A108" s="434" t="s">
        <v>234</v>
      </c>
      <c r="B108" s="435" t="s">
        <v>235</v>
      </c>
      <c r="C108" s="435" t="s">
        <v>236</v>
      </c>
      <c r="D108" s="436">
        <v>0.25</v>
      </c>
      <c r="E108" s="437" t="s">
        <v>118</v>
      </c>
    </row>
    <row r="109" spans="1:5" s="88" customFormat="1" ht="25.5" customHeight="1">
      <c r="A109" s="579" t="s">
        <v>237</v>
      </c>
      <c r="B109" s="580"/>
      <c r="C109" s="580"/>
      <c r="D109" s="580"/>
      <c r="E109" s="581"/>
    </row>
    <row r="110" spans="1:5" s="88" customFormat="1" ht="12">
      <c r="A110" s="450" t="s">
        <v>238</v>
      </c>
      <c r="B110" s="451"/>
      <c r="C110" s="451"/>
      <c r="D110" s="451"/>
      <c r="E110" s="452"/>
    </row>
    <row r="111" spans="1:5" s="88" customFormat="1" ht="12">
      <c r="A111" s="434" t="s">
        <v>239</v>
      </c>
      <c r="B111" s="435" t="s">
        <v>240</v>
      </c>
      <c r="C111" s="435">
        <v>292</v>
      </c>
      <c r="D111" s="436">
        <v>1</v>
      </c>
      <c r="E111" s="437" t="s">
        <v>139</v>
      </c>
    </row>
    <row r="112" spans="1:5" s="88" customFormat="1" ht="12">
      <c r="A112" s="434" t="s">
        <v>241</v>
      </c>
      <c r="B112" s="435" t="s">
        <v>240</v>
      </c>
      <c r="C112" s="435">
        <v>304</v>
      </c>
      <c r="D112" s="436">
        <v>1</v>
      </c>
      <c r="E112" s="437" t="s">
        <v>139</v>
      </c>
    </row>
    <row r="113" spans="1:5" s="88" customFormat="1" ht="12">
      <c r="A113" s="434" t="s">
        <v>242</v>
      </c>
      <c r="B113" s="435" t="s">
        <v>243</v>
      </c>
      <c r="C113" s="435">
        <v>357.6</v>
      </c>
      <c r="D113" s="436">
        <v>1</v>
      </c>
      <c r="E113" s="453" t="s">
        <v>118</v>
      </c>
    </row>
    <row r="114" spans="1:5" s="88" customFormat="1" ht="12" customHeight="1">
      <c r="A114" s="434" t="s">
        <v>244</v>
      </c>
      <c r="B114" s="435" t="s">
        <v>240</v>
      </c>
      <c r="C114" s="435">
        <v>648.29999999999995</v>
      </c>
      <c r="D114" s="436">
        <v>1</v>
      </c>
      <c r="E114" s="453" t="s">
        <v>139</v>
      </c>
    </row>
    <row r="115" spans="1:5" s="88" customFormat="1" ht="14.25" customHeight="1">
      <c r="A115" s="434" t="s">
        <v>245</v>
      </c>
      <c r="B115" s="435" t="s">
        <v>246</v>
      </c>
      <c r="C115" s="435">
        <v>655.5</v>
      </c>
      <c r="D115" s="436">
        <v>1</v>
      </c>
      <c r="E115" s="453" t="s">
        <v>139</v>
      </c>
    </row>
    <row r="116" spans="1:5" s="88" customFormat="1" ht="13.5" customHeight="1">
      <c r="A116" s="434" t="s">
        <v>261</v>
      </c>
      <c r="B116" s="435" t="s">
        <v>262</v>
      </c>
      <c r="C116" s="435">
        <v>760.7</v>
      </c>
      <c r="D116" s="436">
        <v>1</v>
      </c>
      <c r="E116" s="453" t="s">
        <v>139</v>
      </c>
    </row>
    <row r="117" spans="1:5" s="88" customFormat="1" ht="24">
      <c r="A117" s="434" t="s">
        <v>263</v>
      </c>
      <c r="B117" s="435" t="s">
        <v>264</v>
      </c>
      <c r="C117" s="435" t="s">
        <v>265</v>
      </c>
      <c r="D117" s="436">
        <v>1</v>
      </c>
      <c r="E117" s="453" t="s">
        <v>139</v>
      </c>
    </row>
    <row r="118" spans="1:5" s="88" customFormat="1" ht="24">
      <c r="A118" s="434" t="s">
        <v>266</v>
      </c>
      <c r="B118" s="435" t="s">
        <v>267</v>
      </c>
      <c r="C118" s="435" t="s">
        <v>268</v>
      </c>
      <c r="D118" s="436">
        <v>1</v>
      </c>
      <c r="E118" s="453" t="s">
        <v>139</v>
      </c>
    </row>
    <row r="119" spans="1:5" s="88" customFormat="1" ht="12">
      <c r="A119" s="434" t="s">
        <v>269</v>
      </c>
      <c r="B119" s="435" t="s">
        <v>270</v>
      </c>
      <c r="C119" s="435" t="s">
        <v>271</v>
      </c>
      <c r="D119" s="436">
        <v>1</v>
      </c>
      <c r="E119" s="453" t="s">
        <v>139</v>
      </c>
    </row>
    <row r="120" spans="1:5" s="88" customFormat="1" ht="24">
      <c r="A120" s="434" t="s">
        <v>272</v>
      </c>
      <c r="B120" s="435" t="s">
        <v>273</v>
      </c>
      <c r="C120" s="435" t="s">
        <v>274</v>
      </c>
      <c r="D120" s="436">
        <v>1</v>
      </c>
      <c r="E120" s="453" t="s">
        <v>139</v>
      </c>
    </row>
    <row r="121" spans="1:5" s="88" customFormat="1" ht="12">
      <c r="A121" s="434" t="s">
        <v>275</v>
      </c>
      <c r="B121" s="435" t="s">
        <v>240</v>
      </c>
      <c r="C121" s="435" t="s">
        <v>276</v>
      </c>
      <c r="D121" s="436">
        <v>1</v>
      </c>
      <c r="E121" s="453" t="s">
        <v>139</v>
      </c>
    </row>
    <row r="122" spans="1:5" s="88" customFormat="1" ht="24">
      <c r="A122" s="434" t="s">
        <v>277</v>
      </c>
      <c r="B122" s="435" t="s">
        <v>278</v>
      </c>
      <c r="C122" s="435" t="s">
        <v>279</v>
      </c>
      <c r="D122" s="436">
        <v>1</v>
      </c>
      <c r="E122" s="453" t="s">
        <v>139</v>
      </c>
    </row>
    <row r="123" spans="1:5" s="88" customFormat="1" ht="12">
      <c r="A123" s="434" t="s">
        <v>280</v>
      </c>
      <c r="B123" s="435" t="s">
        <v>281</v>
      </c>
      <c r="C123" s="435" t="s">
        <v>148</v>
      </c>
      <c r="D123" s="436">
        <v>1</v>
      </c>
      <c r="E123" s="453"/>
    </row>
    <row r="124" spans="1:5" s="88" customFormat="1" ht="24">
      <c r="A124" s="434" t="s">
        <v>282</v>
      </c>
      <c r="B124" s="435" t="s">
        <v>283</v>
      </c>
      <c r="C124" s="435" t="s">
        <v>284</v>
      </c>
      <c r="D124" s="436">
        <v>1</v>
      </c>
      <c r="E124" s="453" t="s">
        <v>139</v>
      </c>
    </row>
    <row r="125" spans="1:5" s="88" customFormat="1" ht="12">
      <c r="A125" s="434" t="s">
        <v>285</v>
      </c>
      <c r="B125" s="454" t="s">
        <v>286</v>
      </c>
      <c r="C125" s="454" t="s">
        <v>287</v>
      </c>
      <c r="D125" s="436">
        <v>1</v>
      </c>
      <c r="E125" s="453" t="s">
        <v>139</v>
      </c>
    </row>
    <row r="126" spans="1:5" s="88" customFormat="1" ht="12">
      <c r="A126" s="450" t="s">
        <v>288</v>
      </c>
      <c r="B126" s="451"/>
      <c r="C126" s="451"/>
      <c r="D126" s="451"/>
      <c r="E126" s="452"/>
    </row>
    <row r="127" spans="1:5" s="88" customFormat="1" ht="12" customHeight="1">
      <c r="A127" s="434" t="s">
        <v>289</v>
      </c>
      <c r="B127" s="435" t="s">
        <v>290</v>
      </c>
      <c r="C127" s="435" t="s">
        <v>291</v>
      </c>
      <c r="D127" s="436">
        <v>0.05</v>
      </c>
      <c r="E127" s="437" t="s">
        <v>118</v>
      </c>
    </row>
    <row r="128" spans="1:5" s="88" customFormat="1" ht="12">
      <c r="A128" s="434" t="s">
        <v>182</v>
      </c>
      <c r="B128" s="435"/>
      <c r="C128" s="435"/>
      <c r="D128" s="436"/>
      <c r="E128" s="437"/>
    </row>
    <row r="129" spans="1:5" s="88" customFormat="1" ht="12">
      <c r="A129" s="434" t="s">
        <v>292</v>
      </c>
      <c r="B129" s="435" t="s">
        <v>293</v>
      </c>
      <c r="C129" s="435" t="s">
        <v>294</v>
      </c>
      <c r="D129" s="436">
        <v>0.75</v>
      </c>
      <c r="E129" s="437" t="s">
        <v>118</v>
      </c>
    </row>
    <row r="130" spans="1:5" s="88" customFormat="1" ht="12">
      <c r="A130" s="434" t="s">
        <v>234</v>
      </c>
      <c r="B130" s="435"/>
      <c r="C130" s="435"/>
      <c r="D130" s="436"/>
      <c r="E130" s="437"/>
    </row>
    <row r="131" spans="1:5" s="88" customFormat="1" ht="12">
      <c r="A131" s="434" t="s">
        <v>295</v>
      </c>
      <c r="B131" s="435" t="s">
        <v>296</v>
      </c>
      <c r="C131" s="435">
        <v>70.099999999999994</v>
      </c>
      <c r="D131" s="436">
        <v>0.12</v>
      </c>
      <c r="E131" s="437" t="s">
        <v>118</v>
      </c>
    </row>
    <row r="132" spans="1:5" s="88" customFormat="1" ht="12">
      <c r="A132" s="434" t="s">
        <v>297</v>
      </c>
      <c r="B132" s="435" t="s">
        <v>298</v>
      </c>
      <c r="C132" s="435" t="s">
        <v>299</v>
      </c>
      <c r="D132" s="436">
        <v>0.36</v>
      </c>
      <c r="E132" s="437" t="s">
        <v>118</v>
      </c>
    </row>
    <row r="133" spans="1:5" s="88" customFormat="1" ht="12">
      <c r="A133" s="434" t="s">
        <v>300</v>
      </c>
      <c r="B133" s="435" t="s">
        <v>301</v>
      </c>
      <c r="C133" s="435" t="s">
        <v>302</v>
      </c>
      <c r="D133" s="436">
        <v>0.1</v>
      </c>
      <c r="E133" s="437" t="s">
        <v>118</v>
      </c>
    </row>
    <row r="134" spans="1:5" ht="15.75">
      <c r="A134" s="74" t="s">
        <v>402</v>
      </c>
    </row>
    <row r="135" spans="1:5" ht="3.75" customHeight="1"/>
    <row r="136" spans="1:5" ht="12.95" customHeight="1">
      <c r="A136" s="574" t="s">
        <v>457</v>
      </c>
      <c r="B136" s="574"/>
      <c r="C136" s="574"/>
      <c r="D136" s="574"/>
      <c r="E136" s="574"/>
    </row>
    <row r="137" spans="1:5">
      <c r="A137" s="574"/>
      <c r="B137" s="574"/>
      <c r="C137" s="574"/>
      <c r="D137" s="574"/>
      <c r="E137" s="574"/>
    </row>
    <row r="138" spans="1:5" ht="7.5" customHeight="1">
      <c r="A138" s="574"/>
      <c r="B138" s="574"/>
      <c r="C138" s="574"/>
      <c r="D138" s="574"/>
      <c r="E138" s="574"/>
    </row>
    <row r="139" spans="1:5" ht="12.95" customHeight="1">
      <c r="A139" s="574" t="s">
        <v>751</v>
      </c>
      <c r="B139" s="574"/>
      <c r="C139" s="574"/>
      <c r="D139" s="574"/>
      <c r="E139" s="574"/>
    </row>
    <row r="140" spans="1:5">
      <c r="A140" s="574"/>
      <c r="B140" s="574"/>
      <c r="C140" s="574"/>
      <c r="D140" s="574"/>
      <c r="E140" s="574"/>
    </row>
    <row r="141" spans="1:5" ht="7.5" customHeight="1">
      <c r="A141" s="574"/>
      <c r="B141" s="574"/>
      <c r="C141" s="574"/>
      <c r="D141" s="574"/>
      <c r="E141" s="574"/>
    </row>
    <row r="142" spans="1:5" ht="12.95" customHeight="1">
      <c r="A142" s="574" t="s">
        <v>752</v>
      </c>
      <c r="B142" s="574"/>
      <c r="C142" s="574"/>
      <c r="D142" s="574"/>
      <c r="E142" s="574"/>
    </row>
    <row r="143" spans="1:5" ht="7.5" customHeight="1">
      <c r="A143" s="574"/>
      <c r="B143" s="574"/>
      <c r="C143" s="574"/>
      <c r="D143" s="574"/>
      <c r="E143" s="574"/>
    </row>
    <row r="144" spans="1:5" ht="12.95" customHeight="1">
      <c r="A144" s="574" t="s">
        <v>753</v>
      </c>
      <c r="B144" s="574"/>
      <c r="C144" s="574"/>
      <c r="D144" s="574"/>
      <c r="E144" s="574"/>
    </row>
    <row r="145" spans="1:5">
      <c r="A145" s="574"/>
      <c r="B145" s="574"/>
      <c r="C145" s="574"/>
      <c r="D145" s="574"/>
      <c r="E145" s="574"/>
    </row>
    <row r="146" spans="1:5" ht="6" customHeight="1"/>
    <row r="148" spans="1:5" ht="15.75">
      <c r="A148" s="74" t="s">
        <v>102</v>
      </c>
    </row>
    <row r="149" spans="1:5" ht="3.75" customHeight="1"/>
    <row r="150" spans="1:5" ht="12.95" customHeight="1">
      <c r="A150" s="572" t="s">
        <v>456</v>
      </c>
      <c r="B150" s="572"/>
      <c r="C150" s="572"/>
      <c r="D150" s="572"/>
      <c r="E150" s="572"/>
    </row>
    <row r="151" spans="1:5">
      <c r="A151" s="572"/>
      <c r="B151" s="572"/>
      <c r="C151" s="572"/>
      <c r="D151" s="572"/>
      <c r="E151" s="572"/>
    </row>
    <row r="152" spans="1:5">
      <c r="A152" s="572"/>
      <c r="B152" s="572"/>
      <c r="C152" s="572"/>
      <c r="D152" s="572"/>
      <c r="E152" s="572"/>
    </row>
    <row r="153" spans="1:5">
      <c r="A153" s="572"/>
      <c r="B153" s="572"/>
      <c r="C153" s="572"/>
      <c r="D153" s="572"/>
      <c r="E153" s="572"/>
    </row>
    <row r="154" spans="1:5">
      <c r="A154" s="572"/>
      <c r="B154" s="572"/>
      <c r="C154" s="572"/>
      <c r="D154" s="572"/>
      <c r="E154" s="572"/>
    </row>
    <row r="155" spans="1:5" ht="31.5" customHeight="1">
      <c r="A155" s="572"/>
      <c r="B155" s="572"/>
      <c r="C155" s="572"/>
      <c r="D155" s="572"/>
      <c r="E155" s="572"/>
    </row>
    <row r="156" spans="1:5">
      <c r="A156" s="83"/>
      <c r="B156" s="83"/>
      <c r="C156" s="83"/>
      <c r="D156" s="83"/>
      <c r="E156" s="83"/>
    </row>
    <row r="157" spans="1:5" ht="15.75">
      <c r="A157" s="84" t="s">
        <v>455</v>
      </c>
    </row>
    <row r="158" spans="1:5" ht="3.75" customHeight="1">
      <c r="A158" s="85"/>
    </row>
    <row r="159" spans="1:5">
      <c r="A159" s="531" t="s">
        <v>454</v>
      </c>
      <c r="B159" s="531"/>
      <c r="C159" s="531"/>
      <c r="D159" s="531"/>
      <c r="E159" s="531"/>
    </row>
    <row r="160" spans="1:5">
      <c r="A160" s="531"/>
      <c r="B160" s="531"/>
      <c r="C160" s="531"/>
      <c r="D160" s="531"/>
      <c r="E160" s="531"/>
    </row>
    <row r="161" spans="1:5">
      <c r="A161" s="531"/>
      <c r="B161" s="531"/>
      <c r="C161" s="531"/>
      <c r="D161" s="531"/>
      <c r="E161" s="531"/>
    </row>
    <row r="162" spans="1:5">
      <c r="A162" s="531"/>
      <c r="B162" s="531"/>
      <c r="C162" s="531"/>
      <c r="D162" s="531"/>
      <c r="E162" s="531"/>
    </row>
    <row r="163" spans="1:5">
      <c r="A163" s="531"/>
      <c r="B163" s="531"/>
      <c r="C163" s="531"/>
      <c r="D163" s="531"/>
      <c r="E163" s="531"/>
    </row>
    <row r="164" spans="1:5">
      <c r="A164" s="531"/>
      <c r="B164" s="531"/>
      <c r="C164" s="531"/>
      <c r="D164" s="531"/>
      <c r="E164" s="531"/>
    </row>
    <row r="165" spans="1:5">
      <c r="A165" s="531"/>
      <c r="B165" s="531"/>
      <c r="C165" s="531"/>
      <c r="D165" s="531"/>
      <c r="E165" s="531"/>
    </row>
    <row r="166" spans="1:5">
      <c r="A166" s="531"/>
      <c r="B166" s="531"/>
      <c r="C166" s="531"/>
      <c r="D166" s="531"/>
      <c r="E166" s="531"/>
    </row>
    <row r="167" spans="1:5">
      <c r="A167" s="531" t="s">
        <v>453</v>
      </c>
      <c r="B167" s="531"/>
      <c r="C167" s="531"/>
      <c r="D167" s="531"/>
      <c r="E167" s="531"/>
    </row>
    <row r="168" spans="1:5">
      <c r="A168" s="531"/>
      <c r="B168" s="531"/>
      <c r="C168" s="531"/>
      <c r="D168" s="531"/>
      <c r="E168" s="531"/>
    </row>
    <row r="169" spans="1:5">
      <c r="A169" s="531"/>
      <c r="B169" s="531"/>
      <c r="C169" s="531"/>
      <c r="D169" s="531"/>
      <c r="E169" s="531"/>
    </row>
    <row r="170" spans="1:5">
      <c r="A170" s="531"/>
      <c r="B170" s="531"/>
      <c r="C170" s="531"/>
      <c r="D170" s="531"/>
      <c r="E170" s="531"/>
    </row>
    <row r="171" spans="1:5">
      <c r="A171" s="531"/>
      <c r="B171" s="531"/>
      <c r="C171" s="531"/>
      <c r="D171" s="531"/>
      <c r="E171" s="531"/>
    </row>
    <row r="172" spans="1:5" ht="12.95" customHeight="1">
      <c r="A172" s="531" t="s">
        <v>754</v>
      </c>
      <c r="B172" s="531"/>
      <c r="C172" s="531"/>
      <c r="D172" s="531"/>
      <c r="E172" s="531"/>
    </row>
    <row r="173" spans="1:5">
      <c r="A173" s="531"/>
      <c r="B173" s="531"/>
      <c r="C173" s="531"/>
      <c r="D173" s="531"/>
      <c r="E173" s="531"/>
    </row>
    <row r="174" spans="1:5">
      <c r="A174" s="531"/>
      <c r="B174" s="531"/>
      <c r="C174" s="531"/>
      <c r="D174" s="531"/>
      <c r="E174" s="531"/>
    </row>
    <row r="175" spans="1:5">
      <c r="A175" s="531"/>
      <c r="B175" s="531"/>
      <c r="C175" s="531"/>
      <c r="D175" s="531"/>
      <c r="E175" s="531"/>
    </row>
    <row r="176" spans="1:5">
      <c r="A176" s="531"/>
      <c r="B176" s="531"/>
      <c r="C176" s="531"/>
      <c r="D176" s="531"/>
      <c r="E176" s="531"/>
    </row>
    <row r="177" spans="1:5">
      <c r="A177" s="531"/>
      <c r="B177" s="531"/>
      <c r="C177" s="531"/>
      <c r="D177" s="531"/>
      <c r="E177" s="531"/>
    </row>
    <row r="178" spans="1:5" ht="45" customHeight="1">
      <c r="A178" s="531"/>
      <c r="B178" s="531"/>
      <c r="C178" s="531"/>
      <c r="D178" s="531"/>
      <c r="E178" s="531"/>
    </row>
    <row r="179" spans="1:5" ht="5.25" customHeight="1">
      <c r="A179" s="71"/>
      <c r="B179" s="71"/>
      <c r="C179" s="71"/>
      <c r="D179" s="71"/>
      <c r="E179" s="71"/>
    </row>
    <row r="180" spans="1:5" ht="3" customHeight="1">
      <c r="A180" s="71"/>
      <c r="B180" s="71"/>
      <c r="C180" s="71"/>
      <c r="D180" s="71"/>
      <c r="E180" s="71"/>
    </row>
    <row r="181" spans="1:5" ht="15.75">
      <c r="A181" s="74" t="s">
        <v>303</v>
      </c>
    </row>
    <row r="183" spans="1:5" ht="12.95" customHeight="1">
      <c r="A183" s="572" t="s">
        <v>452</v>
      </c>
      <c r="B183" s="572"/>
      <c r="C183" s="572"/>
      <c r="D183" s="572"/>
      <c r="E183" s="572"/>
    </row>
    <row r="184" spans="1:5">
      <c r="A184" s="572"/>
      <c r="B184" s="572"/>
      <c r="C184" s="572"/>
      <c r="D184" s="572"/>
      <c r="E184" s="572"/>
    </row>
    <row r="185" spans="1:5">
      <c r="A185" s="572"/>
      <c r="B185" s="572"/>
      <c r="C185" s="572"/>
      <c r="D185" s="572"/>
      <c r="E185" s="572"/>
    </row>
    <row r="186" spans="1:5">
      <c r="A186" s="572"/>
      <c r="B186" s="572"/>
      <c r="C186" s="572"/>
      <c r="D186" s="572"/>
      <c r="E186" s="572"/>
    </row>
    <row r="187" spans="1:5">
      <c r="A187" s="572"/>
      <c r="B187" s="572"/>
      <c r="C187" s="572"/>
      <c r="D187" s="572"/>
      <c r="E187" s="572"/>
    </row>
    <row r="188" spans="1:5">
      <c r="A188" s="572"/>
      <c r="B188" s="572"/>
      <c r="C188" s="572"/>
      <c r="D188" s="572"/>
      <c r="E188" s="572"/>
    </row>
    <row r="189" spans="1:5">
      <c r="A189" s="572"/>
      <c r="B189" s="572"/>
      <c r="C189" s="572"/>
      <c r="D189" s="572"/>
      <c r="E189" s="572"/>
    </row>
    <row r="190" spans="1:5" ht="12.95" customHeight="1">
      <c r="A190" s="572" t="s">
        <v>451</v>
      </c>
      <c r="B190" s="572"/>
      <c r="C190" s="572"/>
      <c r="D190" s="572"/>
      <c r="E190" s="572"/>
    </row>
    <row r="191" spans="1:5">
      <c r="A191" s="572"/>
      <c r="B191" s="572"/>
      <c r="C191" s="572"/>
      <c r="D191" s="572"/>
      <c r="E191" s="572"/>
    </row>
    <row r="192" spans="1:5">
      <c r="A192" s="572"/>
      <c r="B192" s="572"/>
      <c r="C192" s="572"/>
      <c r="D192" s="572"/>
      <c r="E192" s="572"/>
    </row>
    <row r="193" spans="1:5">
      <c r="A193" s="572"/>
      <c r="B193" s="572"/>
      <c r="C193" s="572"/>
      <c r="D193" s="572"/>
      <c r="E193" s="572"/>
    </row>
    <row r="194" spans="1:5">
      <c r="A194" s="572"/>
      <c r="B194" s="572"/>
      <c r="C194" s="572"/>
      <c r="D194" s="572"/>
      <c r="E194" s="572"/>
    </row>
    <row r="195" spans="1:5">
      <c r="A195" s="572"/>
      <c r="B195" s="572"/>
      <c r="C195" s="572"/>
      <c r="D195" s="572"/>
      <c r="E195" s="572"/>
    </row>
    <row r="196" spans="1:5">
      <c r="A196" s="572"/>
      <c r="B196" s="572"/>
      <c r="C196" s="572"/>
      <c r="D196" s="572"/>
      <c r="E196" s="572"/>
    </row>
    <row r="197" spans="1:5">
      <c r="A197" s="572"/>
      <c r="B197" s="572"/>
      <c r="C197" s="572"/>
      <c r="D197" s="572"/>
      <c r="E197" s="572"/>
    </row>
    <row r="198" spans="1:5" ht="12.95" customHeight="1">
      <c r="A198" s="572" t="s">
        <v>450</v>
      </c>
      <c r="B198" s="572"/>
      <c r="C198" s="572"/>
      <c r="D198" s="572"/>
      <c r="E198" s="572"/>
    </row>
    <row r="199" spans="1:5">
      <c r="A199" s="572"/>
      <c r="B199" s="572"/>
      <c r="C199" s="572"/>
      <c r="D199" s="572"/>
      <c r="E199" s="572"/>
    </row>
    <row r="200" spans="1:5">
      <c r="A200" s="572"/>
      <c r="B200" s="572"/>
      <c r="C200" s="572"/>
      <c r="D200" s="572"/>
      <c r="E200" s="572"/>
    </row>
    <row r="201" spans="1:5">
      <c r="A201" s="572"/>
      <c r="B201" s="572"/>
      <c r="C201" s="572"/>
      <c r="D201" s="572"/>
      <c r="E201" s="572"/>
    </row>
    <row r="202" spans="1:5">
      <c r="A202" s="572"/>
      <c r="B202" s="572"/>
      <c r="C202" s="572"/>
      <c r="D202" s="572"/>
      <c r="E202" s="572"/>
    </row>
    <row r="203" spans="1:5">
      <c r="A203" s="572"/>
      <c r="B203" s="572"/>
      <c r="C203" s="572"/>
      <c r="D203" s="572"/>
      <c r="E203" s="572"/>
    </row>
    <row r="204" spans="1:5">
      <c r="A204" s="572"/>
      <c r="B204" s="572"/>
      <c r="C204" s="572"/>
      <c r="D204" s="572"/>
      <c r="E204" s="572"/>
    </row>
    <row r="205" spans="1:5" ht="12.95" customHeight="1">
      <c r="A205" s="572" t="s">
        <v>367</v>
      </c>
      <c r="B205" s="572"/>
      <c r="C205" s="572"/>
      <c r="D205" s="572"/>
      <c r="E205" s="572"/>
    </row>
    <row r="206" spans="1:5">
      <c r="A206" s="572"/>
      <c r="B206" s="572"/>
      <c r="C206" s="572"/>
      <c r="D206" s="572"/>
      <c r="E206" s="572"/>
    </row>
    <row r="207" spans="1:5">
      <c r="A207" s="572"/>
      <c r="B207" s="572"/>
      <c r="C207" s="572"/>
      <c r="D207" s="572"/>
      <c r="E207" s="572"/>
    </row>
    <row r="208" spans="1:5">
      <c r="A208" s="572"/>
      <c r="B208" s="572"/>
      <c r="C208" s="572"/>
      <c r="D208" s="572"/>
      <c r="E208" s="572"/>
    </row>
    <row r="209" spans="1:5">
      <c r="A209" s="572"/>
      <c r="B209" s="572"/>
      <c r="C209" s="572"/>
      <c r="D209" s="572"/>
      <c r="E209" s="572"/>
    </row>
    <row r="210" spans="1:5">
      <c r="A210" s="572"/>
      <c r="B210" s="572"/>
      <c r="C210" s="572"/>
      <c r="D210" s="572"/>
      <c r="E210" s="572"/>
    </row>
    <row r="211" spans="1:5">
      <c r="A211" s="572"/>
      <c r="B211" s="572"/>
      <c r="C211" s="572"/>
      <c r="D211" s="572"/>
      <c r="E211" s="572"/>
    </row>
    <row r="212" spans="1:5">
      <c r="A212" s="572"/>
      <c r="B212" s="572"/>
      <c r="C212" s="572"/>
      <c r="D212" s="572"/>
      <c r="E212" s="572"/>
    </row>
    <row r="213" spans="1:5" ht="12.95" customHeight="1">
      <c r="A213" s="572" t="s">
        <v>304</v>
      </c>
      <c r="B213" s="572"/>
      <c r="C213" s="572"/>
      <c r="D213" s="572"/>
      <c r="E213" s="572"/>
    </row>
    <row r="214" spans="1:5">
      <c r="A214" s="572"/>
      <c r="B214" s="572"/>
      <c r="C214" s="572"/>
      <c r="D214" s="572"/>
      <c r="E214" s="572"/>
    </row>
    <row r="215" spans="1:5">
      <c r="A215" s="572"/>
      <c r="B215" s="572"/>
      <c r="C215" s="572"/>
      <c r="D215" s="572"/>
      <c r="E215" s="572"/>
    </row>
    <row r="216" spans="1:5">
      <c r="A216" s="572"/>
      <c r="B216" s="572"/>
      <c r="C216" s="572"/>
      <c r="D216" s="572"/>
      <c r="E216" s="572"/>
    </row>
    <row r="217" spans="1:5">
      <c r="A217" s="572"/>
      <c r="B217" s="572"/>
      <c r="C217" s="572"/>
      <c r="D217" s="572"/>
      <c r="E217" s="572"/>
    </row>
    <row r="218" spans="1:5">
      <c r="A218" s="572"/>
      <c r="B218" s="572"/>
      <c r="C218" s="572"/>
      <c r="D218" s="572"/>
      <c r="E218" s="572"/>
    </row>
    <row r="219" spans="1:5">
      <c r="A219" s="572"/>
      <c r="B219" s="572"/>
      <c r="C219" s="572"/>
      <c r="D219" s="572"/>
      <c r="E219" s="572"/>
    </row>
    <row r="220" spans="1:5" ht="21" customHeight="1">
      <c r="A220" s="572"/>
      <c r="B220" s="572"/>
      <c r="C220" s="572"/>
      <c r="D220" s="572"/>
      <c r="E220" s="572"/>
    </row>
    <row r="221" spans="1:5">
      <c r="A221" s="83"/>
      <c r="B221" s="83"/>
      <c r="C221" s="83"/>
      <c r="D221" s="83"/>
      <c r="E221" s="83"/>
    </row>
    <row r="222" spans="1:5" ht="15.75">
      <c r="A222" s="74" t="s">
        <v>449</v>
      </c>
    </row>
    <row r="223" spans="1:5" ht="6" customHeight="1">
      <c r="A223" s="86"/>
    </row>
    <row r="224" spans="1:5" ht="12.95" customHeight="1">
      <c r="A224" s="565" t="s">
        <v>448</v>
      </c>
      <c r="B224" s="565"/>
      <c r="C224" s="565"/>
      <c r="D224" s="565"/>
      <c r="E224" s="565"/>
    </row>
    <row r="225" spans="1:5">
      <c r="A225" s="565"/>
      <c r="B225" s="565"/>
      <c r="C225" s="565"/>
      <c r="D225" s="565"/>
      <c r="E225" s="565"/>
    </row>
    <row r="226" spans="1:5">
      <c r="A226" s="565"/>
      <c r="B226" s="565"/>
      <c r="C226" s="565"/>
      <c r="D226" s="565"/>
      <c r="E226" s="565"/>
    </row>
    <row r="227" spans="1:5">
      <c r="A227" s="565"/>
      <c r="B227" s="565"/>
      <c r="C227" s="565"/>
      <c r="D227" s="565"/>
      <c r="E227" s="565"/>
    </row>
    <row r="228" spans="1:5">
      <c r="A228" s="565"/>
      <c r="B228" s="565"/>
      <c r="C228" s="565"/>
      <c r="D228" s="565"/>
      <c r="E228" s="565"/>
    </row>
    <row r="229" spans="1:5" ht="12.95" customHeight="1">
      <c r="A229" s="565" t="s">
        <v>447</v>
      </c>
      <c r="B229" s="565"/>
      <c r="C229" s="565"/>
      <c r="D229" s="565"/>
      <c r="E229" s="565"/>
    </row>
    <row r="230" spans="1:5">
      <c r="A230" s="565"/>
      <c r="B230" s="565"/>
      <c r="C230" s="565"/>
      <c r="D230" s="565"/>
      <c r="E230" s="565"/>
    </row>
    <row r="231" spans="1:5" ht="3.75" customHeight="1">
      <c r="A231" s="565"/>
      <c r="B231" s="565"/>
      <c r="C231" s="565"/>
      <c r="D231" s="565"/>
      <c r="E231" s="565"/>
    </row>
    <row r="232" spans="1:5" ht="12.95" customHeight="1">
      <c r="A232" s="565" t="s">
        <v>38</v>
      </c>
      <c r="B232" s="565"/>
      <c r="C232" s="565"/>
      <c r="D232" s="565"/>
      <c r="E232" s="565"/>
    </row>
    <row r="233" spans="1:5">
      <c r="A233" s="565"/>
      <c r="B233" s="565"/>
      <c r="C233" s="565"/>
      <c r="D233" s="565"/>
      <c r="E233" s="565"/>
    </row>
    <row r="234" spans="1:5">
      <c r="A234" s="565"/>
      <c r="B234" s="565"/>
      <c r="C234" s="565"/>
      <c r="D234" s="565"/>
      <c r="E234" s="565"/>
    </row>
    <row r="235" spans="1:5">
      <c r="A235" s="565"/>
      <c r="B235" s="565"/>
      <c r="C235" s="565"/>
      <c r="D235" s="565"/>
      <c r="E235" s="565"/>
    </row>
    <row r="236" spans="1:5">
      <c r="A236" s="565"/>
      <c r="B236" s="565"/>
      <c r="C236" s="565"/>
      <c r="D236" s="565"/>
      <c r="E236" s="565"/>
    </row>
    <row r="237" spans="1:5">
      <c r="A237" s="565"/>
      <c r="B237" s="565"/>
      <c r="C237" s="565"/>
      <c r="D237" s="565"/>
      <c r="E237" s="565"/>
    </row>
    <row r="238" spans="1:5" ht="12.95" customHeight="1">
      <c r="A238" s="565" t="s">
        <v>305</v>
      </c>
      <c r="B238" s="565"/>
      <c r="C238" s="565"/>
      <c r="D238" s="565"/>
      <c r="E238" s="565"/>
    </row>
    <row r="239" spans="1:5">
      <c r="A239" s="565"/>
      <c r="B239" s="565"/>
      <c r="C239" s="565"/>
      <c r="D239" s="565"/>
      <c r="E239" s="565"/>
    </row>
    <row r="240" spans="1:5">
      <c r="A240" s="565"/>
      <c r="B240" s="565"/>
      <c r="C240" s="565"/>
      <c r="D240" s="565"/>
      <c r="E240" s="565"/>
    </row>
    <row r="241" spans="1:5" ht="12.95" customHeight="1">
      <c r="A241" s="565" t="s">
        <v>306</v>
      </c>
      <c r="B241" s="565"/>
      <c r="C241" s="565"/>
      <c r="D241" s="565"/>
      <c r="E241" s="565"/>
    </row>
    <row r="242" spans="1:5">
      <c r="A242" s="565"/>
      <c r="B242" s="565"/>
      <c r="C242" s="565"/>
      <c r="D242" s="565"/>
      <c r="E242" s="565"/>
    </row>
    <row r="243" spans="1:5">
      <c r="A243" s="565"/>
      <c r="B243" s="565"/>
      <c r="C243" s="565"/>
      <c r="D243" s="565"/>
      <c r="E243" s="565"/>
    </row>
    <row r="244" spans="1:5">
      <c r="A244" s="565"/>
      <c r="B244" s="565"/>
      <c r="C244" s="565"/>
      <c r="D244" s="565"/>
      <c r="E244" s="565"/>
    </row>
    <row r="245" spans="1:5" s="80" customFormat="1">
      <c r="B245" s="87" t="s">
        <v>307</v>
      </c>
      <c r="C245" s="88"/>
      <c r="D245" s="88"/>
      <c r="E245" s="88"/>
    </row>
    <row r="246" spans="1:5" ht="6" customHeight="1"/>
    <row r="247" spans="1:5">
      <c r="A247" s="75" t="s">
        <v>308</v>
      </c>
    </row>
    <row r="249" spans="1:5" ht="12.95" customHeight="1">
      <c r="A249" s="582" t="s">
        <v>309</v>
      </c>
      <c r="B249" s="531"/>
    </row>
    <row r="250" spans="1:5">
      <c r="A250" s="531"/>
      <c r="B250" s="531"/>
    </row>
    <row r="252" spans="1:5">
      <c r="A252" s="582" t="s">
        <v>310</v>
      </c>
      <c r="B252" s="531"/>
    </row>
    <row r="253" spans="1:5">
      <c r="A253" s="531"/>
      <c r="B253" s="531"/>
    </row>
    <row r="254" spans="1:5">
      <c r="A254" s="531"/>
      <c r="B254" s="531"/>
    </row>
    <row r="255" spans="1:5">
      <c r="A255" s="531"/>
      <c r="B255" s="531"/>
    </row>
    <row r="256" spans="1:5">
      <c r="A256" s="531"/>
      <c r="B256" s="531"/>
    </row>
    <row r="257" spans="1:5">
      <c r="A257" s="531"/>
      <c r="B257" s="531"/>
    </row>
    <row r="258" spans="1:5" ht="12.95" customHeight="1">
      <c r="A258" s="582" t="s">
        <v>311</v>
      </c>
      <c r="B258" s="582"/>
      <c r="C258" s="582"/>
      <c r="D258" s="582"/>
      <c r="E258" s="582"/>
    </row>
    <row r="259" spans="1:5">
      <c r="A259" s="582"/>
      <c r="B259" s="582"/>
      <c r="C259" s="582"/>
      <c r="D259" s="582"/>
      <c r="E259" s="582"/>
    </row>
    <row r="260" spans="1:5">
      <c r="A260" s="582"/>
      <c r="B260" s="582"/>
      <c r="C260" s="582"/>
      <c r="D260" s="582"/>
      <c r="E260" s="582"/>
    </row>
    <row r="261" spans="1:5">
      <c r="A261" s="582"/>
      <c r="B261" s="582"/>
      <c r="C261" s="582"/>
      <c r="D261" s="582"/>
      <c r="E261" s="582"/>
    </row>
    <row r="262" spans="1:5">
      <c r="A262" s="582"/>
      <c r="B262" s="582"/>
      <c r="C262" s="582"/>
      <c r="D262" s="582"/>
      <c r="E262" s="582"/>
    </row>
    <row r="263" spans="1:5">
      <c r="A263" s="582"/>
      <c r="B263" s="582"/>
      <c r="C263" s="582"/>
      <c r="D263" s="582"/>
      <c r="E263" s="582"/>
    </row>
    <row r="264" spans="1:5" ht="12.95" customHeight="1">
      <c r="A264" s="565" t="s">
        <v>312</v>
      </c>
      <c r="B264" s="565"/>
      <c r="C264" s="565"/>
      <c r="D264" s="565"/>
      <c r="E264" s="565"/>
    </row>
    <row r="265" spans="1:5">
      <c r="A265" s="565"/>
      <c r="B265" s="565"/>
      <c r="C265" s="565"/>
      <c r="D265" s="565"/>
      <c r="E265" s="565"/>
    </row>
    <row r="266" spans="1:5">
      <c r="A266" s="565"/>
      <c r="B266" s="565"/>
      <c r="C266" s="565"/>
      <c r="D266" s="565"/>
      <c r="E266" s="565"/>
    </row>
    <row r="267" spans="1:5" ht="12.95" customHeight="1">
      <c r="A267" s="565" t="s">
        <v>313</v>
      </c>
      <c r="B267" s="565"/>
      <c r="C267" s="565"/>
      <c r="D267" s="565"/>
      <c r="E267" s="565"/>
    </row>
    <row r="268" spans="1:5">
      <c r="A268" s="565"/>
      <c r="B268" s="565"/>
      <c r="C268" s="565"/>
      <c r="D268" s="565"/>
      <c r="E268" s="565"/>
    </row>
    <row r="269" spans="1:5">
      <c r="A269" s="565"/>
      <c r="B269" s="565"/>
      <c r="C269" s="565"/>
      <c r="D269" s="565"/>
      <c r="E269" s="565"/>
    </row>
    <row r="270" spans="1:5">
      <c r="A270" s="565"/>
      <c r="B270" s="565"/>
      <c r="C270" s="565"/>
      <c r="D270" s="565"/>
      <c r="E270" s="565"/>
    </row>
    <row r="271" spans="1:5" ht="3.75" customHeight="1"/>
    <row r="272" spans="1:5">
      <c r="A272" s="82" t="s">
        <v>314</v>
      </c>
    </row>
    <row r="284" spans="1:5" ht="7.5" customHeight="1"/>
    <row r="285" spans="1:5" ht="12.95" customHeight="1">
      <c r="A285" s="565" t="s">
        <v>446</v>
      </c>
      <c r="B285" s="565"/>
      <c r="C285" s="565"/>
      <c r="D285" s="565"/>
      <c r="E285" s="565"/>
    </row>
    <row r="286" spans="1:5">
      <c r="A286" s="565"/>
      <c r="B286" s="565"/>
      <c r="C286" s="565"/>
      <c r="D286" s="565"/>
      <c r="E286" s="565"/>
    </row>
    <row r="287" spans="1:5">
      <c r="A287" s="565"/>
      <c r="B287" s="565"/>
      <c r="C287" s="565"/>
      <c r="D287" s="565"/>
      <c r="E287" s="565"/>
    </row>
    <row r="288" spans="1:5" ht="12.95" customHeight="1">
      <c r="A288" s="565" t="s">
        <v>315</v>
      </c>
      <c r="B288" s="565"/>
      <c r="C288" s="565"/>
      <c r="D288" s="565"/>
      <c r="E288" s="565"/>
    </row>
    <row r="289" spans="1:5">
      <c r="A289" s="565"/>
      <c r="B289" s="565"/>
      <c r="C289" s="565"/>
      <c r="D289" s="565"/>
      <c r="E289" s="565"/>
    </row>
    <row r="290" spans="1:5">
      <c r="A290" s="565"/>
      <c r="B290" s="565"/>
      <c r="C290" s="565"/>
      <c r="D290" s="565"/>
      <c r="E290" s="565"/>
    </row>
    <row r="291" spans="1:5">
      <c r="A291" s="75" t="s">
        <v>445</v>
      </c>
    </row>
    <row r="293" spans="1:5" ht="12.95" customHeight="1">
      <c r="A293" s="583" t="s">
        <v>316</v>
      </c>
      <c r="B293" s="583"/>
      <c r="C293" s="583"/>
      <c r="D293" s="583"/>
      <c r="E293" s="583"/>
    </row>
    <row r="294" spans="1:5">
      <c r="A294" s="583"/>
      <c r="B294" s="583"/>
      <c r="C294" s="583"/>
      <c r="D294" s="583"/>
      <c r="E294" s="583"/>
    </row>
    <row r="295" spans="1:5">
      <c r="A295" s="583"/>
      <c r="B295" s="583"/>
      <c r="C295" s="583"/>
      <c r="D295" s="583"/>
      <c r="E295" s="583"/>
    </row>
    <row r="296" spans="1:5" ht="12.95" customHeight="1">
      <c r="A296" s="565" t="s">
        <v>317</v>
      </c>
      <c r="B296" s="565"/>
      <c r="C296" s="565"/>
      <c r="D296" s="565"/>
      <c r="E296" s="565"/>
    </row>
    <row r="297" spans="1:5">
      <c r="A297" s="565"/>
      <c r="B297" s="565"/>
      <c r="C297" s="565"/>
      <c r="D297" s="565"/>
      <c r="E297" s="565"/>
    </row>
    <row r="298" spans="1:5">
      <c r="A298" s="565"/>
      <c r="B298" s="565"/>
      <c r="C298" s="565"/>
      <c r="D298" s="565"/>
      <c r="E298" s="565"/>
    </row>
    <row r="299" spans="1:5" ht="12.95" customHeight="1">
      <c r="A299" s="565" t="s">
        <v>318</v>
      </c>
      <c r="B299" s="565"/>
      <c r="C299" s="565"/>
      <c r="D299" s="565"/>
      <c r="E299" s="565"/>
    </row>
    <row r="300" spans="1:5">
      <c r="A300" s="565"/>
      <c r="B300" s="565"/>
      <c r="C300" s="565"/>
      <c r="D300" s="565"/>
      <c r="E300" s="565"/>
    </row>
    <row r="301" spans="1:5">
      <c r="A301" s="89"/>
      <c r="B301" s="89"/>
      <c r="C301" s="89"/>
      <c r="D301" s="89"/>
      <c r="E301" s="89"/>
    </row>
    <row r="302" spans="1:5">
      <c r="A302" s="422" t="s">
        <v>319</v>
      </c>
    </row>
    <row r="317" spans="1:5" ht="12.95" customHeight="1">
      <c r="A317" s="565" t="s">
        <v>372</v>
      </c>
      <c r="B317" s="565"/>
      <c r="C317" s="565"/>
      <c r="D317" s="565"/>
      <c r="E317" s="565"/>
    </row>
    <row r="318" spans="1:5">
      <c r="A318" s="565"/>
      <c r="B318" s="565"/>
      <c r="C318" s="565"/>
      <c r="D318" s="565"/>
      <c r="E318" s="565"/>
    </row>
    <row r="319" spans="1:5">
      <c r="A319" s="565"/>
      <c r="B319" s="565"/>
      <c r="C319" s="565"/>
      <c r="D319" s="565"/>
      <c r="E319" s="565"/>
    </row>
    <row r="320" spans="1:5">
      <c r="A320" s="565"/>
      <c r="B320" s="565"/>
      <c r="C320" s="565"/>
      <c r="D320" s="565"/>
      <c r="E320" s="565"/>
    </row>
    <row r="321" spans="1:5">
      <c r="A321" s="565"/>
      <c r="B321" s="565"/>
      <c r="C321" s="565"/>
      <c r="D321" s="565"/>
      <c r="E321" s="565"/>
    </row>
    <row r="322" spans="1:5" ht="12.95" customHeight="1">
      <c r="A322" s="566" t="s">
        <v>755</v>
      </c>
      <c r="B322" s="566"/>
      <c r="C322" s="566"/>
      <c r="D322" s="566"/>
      <c r="E322" s="566"/>
    </row>
    <row r="323" spans="1:5">
      <c r="A323" s="566"/>
      <c r="B323" s="566"/>
      <c r="C323" s="566"/>
      <c r="D323" s="566"/>
      <c r="E323" s="566"/>
    </row>
    <row r="324" spans="1:5">
      <c r="A324" s="566"/>
      <c r="B324" s="566"/>
      <c r="C324" s="566"/>
      <c r="D324" s="566"/>
      <c r="E324" s="566"/>
    </row>
    <row r="325" spans="1:5" ht="25.5">
      <c r="B325" s="90" t="s">
        <v>373</v>
      </c>
      <c r="C325" s="424" t="s">
        <v>374</v>
      </c>
      <c r="D325" s="570" t="s">
        <v>375</v>
      </c>
      <c r="E325" s="570"/>
    </row>
    <row r="326" spans="1:5">
      <c r="A326" s="91" t="s">
        <v>376</v>
      </c>
      <c r="B326" s="91" t="s">
        <v>377</v>
      </c>
      <c r="C326" s="423" t="s">
        <v>378</v>
      </c>
      <c r="D326" s="569">
        <v>1.25</v>
      </c>
      <c r="E326" s="569"/>
    </row>
    <row r="327" spans="1:5">
      <c r="A327" s="91" t="s">
        <v>379</v>
      </c>
      <c r="B327" s="91" t="s">
        <v>380</v>
      </c>
      <c r="C327" s="423" t="s">
        <v>381</v>
      </c>
      <c r="D327" s="569">
        <v>810</v>
      </c>
      <c r="E327" s="569"/>
    </row>
    <row r="328" spans="1:5">
      <c r="B328" s="92" t="s">
        <v>382</v>
      </c>
      <c r="C328" s="93">
        <v>910</v>
      </c>
      <c r="D328" s="573">
        <v>811.25</v>
      </c>
      <c r="E328" s="573"/>
    </row>
    <row r="330" spans="1:5" ht="12.95" customHeight="1">
      <c r="A330" s="566" t="s">
        <v>756</v>
      </c>
      <c r="B330" s="566"/>
      <c r="C330" s="566"/>
      <c r="D330" s="566"/>
      <c r="E330" s="566"/>
    </row>
    <row r="331" spans="1:5">
      <c r="A331" s="566"/>
      <c r="B331" s="566"/>
      <c r="C331" s="566"/>
      <c r="D331" s="566"/>
      <c r="E331" s="566"/>
    </row>
    <row r="332" spans="1:5">
      <c r="A332" s="566"/>
      <c r="B332" s="566"/>
      <c r="C332" s="566"/>
      <c r="D332" s="566"/>
      <c r="E332" s="566"/>
    </row>
    <row r="333" spans="1:5">
      <c r="A333" s="566"/>
      <c r="B333" s="566"/>
      <c r="C333" s="566"/>
      <c r="D333" s="566"/>
      <c r="E333" s="566"/>
    </row>
    <row r="334" spans="1:5">
      <c r="A334" s="566"/>
      <c r="B334" s="566"/>
      <c r="C334" s="566"/>
      <c r="D334" s="566"/>
      <c r="E334" s="566"/>
    </row>
    <row r="335" spans="1:5" ht="15.75">
      <c r="A335" s="74" t="s">
        <v>383</v>
      </c>
    </row>
    <row r="336" spans="1:5" ht="6" customHeight="1"/>
    <row r="337" spans="1:5" ht="12.95" customHeight="1">
      <c r="A337" s="566" t="s">
        <v>384</v>
      </c>
      <c r="B337" s="566"/>
      <c r="C337" s="566"/>
      <c r="D337" s="566"/>
      <c r="E337" s="566"/>
    </row>
    <row r="338" spans="1:5">
      <c r="A338" s="566"/>
      <c r="B338" s="566"/>
      <c r="C338" s="566"/>
      <c r="D338" s="566"/>
      <c r="E338" s="566"/>
    </row>
    <row r="339" spans="1:5">
      <c r="A339" s="566"/>
      <c r="B339" s="566"/>
      <c r="C339" s="566"/>
      <c r="D339" s="566"/>
      <c r="E339" s="566"/>
    </row>
    <row r="340" spans="1:5">
      <c r="A340" s="566"/>
      <c r="B340" s="566"/>
      <c r="C340" s="566"/>
      <c r="D340" s="566"/>
      <c r="E340" s="566"/>
    </row>
    <row r="341" spans="1:5">
      <c r="A341" s="566"/>
      <c r="B341" s="566"/>
      <c r="C341" s="566"/>
      <c r="D341" s="566"/>
      <c r="E341" s="566"/>
    </row>
    <row r="342" spans="1:5">
      <c r="A342" s="566"/>
      <c r="B342" s="566"/>
      <c r="C342" s="566"/>
      <c r="D342" s="566"/>
      <c r="E342" s="566"/>
    </row>
    <row r="343" spans="1:5" ht="12.95" customHeight="1">
      <c r="A343" s="565" t="s">
        <v>385</v>
      </c>
      <c r="B343" s="565"/>
      <c r="C343" s="565"/>
      <c r="D343" s="565"/>
      <c r="E343" s="565"/>
    </row>
    <row r="344" spans="1:5">
      <c r="A344" s="565"/>
      <c r="B344" s="565"/>
      <c r="C344" s="565"/>
      <c r="D344" s="565"/>
      <c r="E344" s="565"/>
    </row>
    <row r="345" spans="1:5">
      <c r="A345" s="565"/>
      <c r="B345" s="565"/>
      <c r="C345" s="565"/>
      <c r="D345" s="565"/>
      <c r="E345" s="565"/>
    </row>
    <row r="346" spans="1:5">
      <c r="A346" s="565"/>
      <c r="B346" s="565"/>
      <c r="C346" s="565"/>
      <c r="D346" s="565"/>
      <c r="E346" s="565"/>
    </row>
    <row r="347" spans="1:5">
      <c r="A347" s="565"/>
      <c r="B347" s="565"/>
      <c r="C347" s="565"/>
      <c r="D347" s="565"/>
      <c r="E347" s="565"/>
    </row>
    <row r="349" spans="1:5">
      <c r="A349" s="425" t="s">
        <v>386</v>
      </c>
    </row>
    <row r="372" spans="1:5" ht="12.95" customHeight="1">
      <c r="A372" s="565" t="s">
        <v>398</v>
      </c>
      <c r="B372" s="565"/>
      <c r="C372" s="565"/>
      <c r="D372" s="565"/>
      <c r="E372" s="565"/>
    </row>
    <row r="373" spans="1:5">
      <c r="A373" s="565"/>
      <c r="B373" s="565"/>
      <c r="C373" s="565"/>
      <c r="D373" s="565"/>
      <c r="E373" s="565"/>
    </row>
    <row r="374" spans="1:5">
      <c r="A374" s="565"/>
      <c r="B374" s="565"/>
      <c r="C374" s="565"/>
      <c r="D374" s="565"/>
      <c r="E374" s="565"/>
    </row>
    <row r="375" spans="1:5">
      <c r="A375" s="565"/>
      <c r="B375" s="565"/>
      <c r="C375" s="565"/>
      <c r="D375" s="565"/>
      <c r="E375" s="565"/>
    </row>
    <row r="376" spans="1:5">
      <c r="A376" s="565"/>
      <c r="B376" s="565"/>
      <c r="C376" s="565"/>
      <c r="D376" s="565"/>
      <c r="E376" s="565"/>
    </row>
    <row r="377" spans="1:5">
      <c r="A377" s="565"/>
      <c r="B377" s="565"/>
      <c r="C377" s="565"/>
      <c r="D377" s="565"/>
      <c r="E377" s="565"/>
    </row>
    <row r="378" spans="1:5">
      <c r="A378" s="565"/>
      <c r="B378" s="565"/>
      <c r="C378" s="565"/>
      <c r="D378" s="565"/>
      <c r="E378" s="565"/>
    </row>
    <row r="379" spans="1:5">
      <c r="A379" s="565"/>
      <c r="B379" s="565"/>
      <c r="C379" s="565"/>
      <c r="D379" s="565"/>
      <c r="E379" s="565"/>
    </row>
    <row r="380" spans="1:5" ht="12.95" customHeight="1">
      <c r="A380" s="565" t="s">
        <v>444</v>
      </c>
      <c r="B380" s="565"/>
      <c r="C380" s="565"/>
      <c r="D380" s="565"/>
      <c r="E380" s="565"/>
    </row>
    <row r="381" spans="1:5">
      <c r="A381" s="565"/>
      <c r="B381" s="565"/>
      <c r="C381" s="565"/>
      <c r="D381" s="565"/>
      <c r="E381" s="565"/>
    </row>
    <row r="382" spans="1:5">
      <c r="A382" s="565"/>
      <c r="B382" s="565"/>
      <c r="C382" s="565"/>
      <c r="D382" s="565"/>
      <c r="E382" s="565"/>
    </row>
    <row r="383" spans="1:5" ht="5.25" customHeight="1"/>
    <row r="384" spans="1:5" ht="12.95" customHeight="1">
      <c r="A384" s="565" t="s">
        <v>401</v>
      </c>
      <c r="B384" s="565"/>
      <c r="C384" s="565"/>
      <c r="D384" s="565"/>
      <c r="E384" s="565"/>
    </row>
    <row r="385" spans="1:5">
      <c r="A385" s="565"/>
      <c r="B385" s="565"/>
      <c r="C385" s="565"/>
      <c r="D385" s="565"/>
      <c r="E385" s="565"/>
    </row>
    <row r="386" spans="1:5">
      <c r="A386" s="565"/>
      <c r="B386" s="565"/>
      <c r="C386" s="565"/>
      <c r="D386" s="565"/>
      <c r="E386" s="565"/>
    </row>
    <row r="387" spans="1:5" ht="15.75">
      <c r="A387" s="74" t="s">
        <v>403</v>
      </c>
    </row>
    <row r="388" spans="1:5" ht="6" customHeight="1"/>
    <row r="389" spans="1:5" ht="12.95" customHeight="1">
      <c r="A389" s="572" t="s">
        <v>413</v>
      </c>
      <c r="B389" s="572"/>
      <c r="C389" s="572"/>
      <c r="D389" s="572"/>
      <c r="E389" s="572"/>
    </row>
    <row r="390" spans="1:5">
      <c r="A390" s="572"/>
      <c r="B390" s="572"/>
      <c r="C390" s="572"/>
      <c r="D390" s="572"/>
      <c r="E390" s="572"/>
    </row>
    <row r="391" spans="1:5">
      <c r="A391" s="572"/>
      <c r="B391" s="572"/>
      <c r="C391" s="572"/>
      <c r="D391" s="572"/>
      <c r="E391" s="572"/>
    </row>
    <row r="392" spans="1:5">
      <c r="A392" s="572"/>
      <c r="B392" s="572"/>
      <c r="C392" s="572"/>
      <c r="D392" s="572"/>
      <c r="E392" s="572"/>
    </row>
    <row r="393" spans="1:5">
      <c r="A393" s="572"/>
      <c r="B393" s="572"/>
      <c r="C393" s="572"/>
      <c r="D393" s="572"/>
      <c r="E393" s="572"/>
    </row>
    <row r="394" spans="1:5">
      <c r="A394" s="572"/>
      <c r="B394" s="572"/>
      <c r="C394" s="572"/>
      <c r="D394" s="572"/>
      <c r="E394" s="572"/>
    </row>
    <row r="395" spans="1:5">
      <c r="A395" s="572"/>
      <c r="B395" s="572"/>
      <c r="C395" s="572"/>
      <c r="D395" s="572"/>
      <c r="E395" s="572"/>
    </row>
    <row r="396" spans="1:5">
      <c r="A396" s="75" t="s">
        <v>414</v>
      </c>
    </row>
    <row r="397" spans="1:5">
      <c r="A397" s="75" t="s">
        <v>415</v>
      </c>
    </row>
    <row r="398" spans="1:5">
      <c r="A398" s="75" t="s">
        <v>416</v>
      </c>
    </row>
    <row r="399" spans="1:5">
      <c r="A399" s="75" t="s">
        <v>417</v>
      </c>
    </row>
    <row r="400" spans="1:5">
      <c r="A400" s="75" t="s">
        <v>418</v>
      </c>
    </row>
    <row r="401" spans="1:5">
      <c r="A401" s="75" t="s">
        <v>419</v>
      </c>
    </row>
    <row r="402" spans="1:5" ht="12.95" customHeight="1">
      <c r="A402" s="565" t="s">
        <v>420</v>
      </c>
      <c r="B402" s="565"/>
      <c r="C402" s="565"/>
      <c r="D402" s="565"/>
      <c r="E402" s="565"/>
    </row>
    <row r="403" spans="1:5">
      <c r="A403" s="565"/>
      <c r="B403" s="565"/>
      <c r="C403" s="565"/>
      <c r="D403" s="565"/>
      <c r="E403" s="565"/>
    </row>
    <row r="404" spans="1:5" ht="15.75">
      <c r="A404" s="84" t="s">
        <v>355</v>
      </c>
    </row>
    <row r="405" spans="1:5" ht="6" customHeight="1"/>
    <row r="406" spans="1:5" ht="12.95" customHeight="1">
      <c r="A406" s="531" t="s">
        <v>354</v>
      </c>
      <c r="B406" s="531"/>
      <c r="C406" s="531"/>
      <c r="D406" s="531"/>
      <c r="E406" s="531"/>
    </row>
    <row r="407" spans="1:5">
      <c r="A407" s="531"/>
      <c r="B407" s="531"/>
      <c r="C407" s="531"/>
      <c r="D407" s="531"/>
      <c r="E407" s="531"/>
    </row>
    <row r="408" spans="1:5">
      <c r="A408" s="531"/>
      <c r="B408" s="531"/>
      <c r="C408" s="531"/>
      <c r="D408" s="531"/>
      <c r="E408" s="531"/>
    </row>
    <row r="409" spans="1:5">
      <c r="A409" s="531"/>
      <c r="B409" s="531"/>
      <c r="C409" s="531"/>
      <c r="D409" s="531"/>
      <c r="E409" s="531"/>
    </row>
    <row r="410" spans="1:5">
      <c r="A410" s="531"/>
      <c r="B410" s="531"/>
      <c r="C410" s="531"/>
      <c r="D410" s="531"/>
      <c r="E410" s="531"/>
    </row>
    <row r="411" spans="1:5">
      <c r="A411" s="531"/>
      <c r="B411" s="531"/>
      <c r="C411" s="531"/>
      <c r="D411" s="531"/>
      <c r="E411" s="531"/>
    </row>
    <row r="412" spans="1:5" ht="12.95" customHeight="1">
      <c r="A412" s="531" t="s">
        <v>757</v>
      </c>
      <c r="B412" s="531"/>
      <c r="C412" s="531"/>
      <c r="D412" s="531"/>
      <c r="E412" s="531"/>
    </row>
    <row r="413" spans="1:5">
      <c r="A413" s="531"/>
      <c r="B413" s="531"/>
      <c r="C413" s="531"/>
      <c r="D413" s="531"/>
      <c r="E413" s="531"/>
    </row>
    <row r="414" spans="1:5">
      <c r="A414" s="531"/>
      <c r="B414" s="531"/>
      <c r="C414" s="531"/>
      <c r="D414" s="531"/>
      <c r="E414" s="531"/>
    </row>
    <row r="415" spans="1:5">
      <c r="A415" s="531"/>
      <c r="B415" s="531"/>
      <c r="C415" s="531"/>
      <c r="D415" s="531"/>
      <c r="E415" s="531"/>
    </row>
    <row r="416" spans="1:5">
      <c r="A416" s="531"/>
      <c r="B416" s="531"/>
      <c r="C416" s="531"/>
      <c r="D416" s="531"/>
      <c r="E416" s="531"/>
    </row>
    <row r="417" spans="1:5">
      <c r="A417" s="531"/>
      <c r="B417" s="531"/>
      <c r="C417" s="531"/>
      <c r="D417" s="531"/>
      <c r="E417" s="531"/>
    </row>
    <row r="418" spans="1:5">
      <c r="A418" s="531"/>
      <c r="B418" s="531"/>
      <c r="C418" s="531"/>
      <c r="D418" s="531"/>
      <c r="E418" s="531"/>
    </row>
    <row r="419" spans="1:5">
      <c r="A419" s="531"/>
      <c r="B419" s="531"/>
      <c r="C419" s="531"/>
      <c r="D419" s="531"/>
      <c r="E419" s="531"/>
    </row>
    <row r="420" spans="1:5" ht="12.95" customHeight="1">
      <c r="A420" s="531" t="s">
        <v>353</v>
      </c>
      <c r="B420" s="531"/>
      <c r="C420" s="531"/>
      <c r="D420" s="531"/>
      <c r="E420" s="531"/>
    </row>
    <row r="421" spans="1:5">
      <c r="A421" s="531"/>
      <c r="B421" s="531"/>
      <c r="C421" s="531"/>
      <c r="D421" s="531"/>
      <c r="E421" s="531"/>
    </row>
    <row r="422" spans="1:5">
      <c r="A422" s="531"/>
      <c r="B422" s="531"/>
      <c r="C422" s="531"/>
      <c r="D422" s="531"/>
      <c r="E422" s="531"/>
    </row>
    <row r="423" spans="1:5">
      <c r="A423" s="531"/>
      <c r="B423" s="531"/>
      <c r="C423" s="531"/>
      <c r="D423" s="531"/>
      <c r="E423" s="531"/>
    </row>
    <row r="424" spans="1:5">
      <c r="A424" s="531"/>
      <c r="B424" s="531"/>
      <c r="C424" s="531"/>
      <c r="D424" s="531"/>
      <c r="E424" s="531"/>
    </row>
    <row r="425" spans="1:5" ht="12.95" customHeight="1">
      <c r="A425" s="531" t="s">
        <v>352</v>
      </c>
      <c r="B425" s="531"/>
      <c r="C425" s="531"/>
      <c r="D425" s="531"/>
      <c r="E425" s="531"/>
    </row>
    <row r="426" spans="1:5">
      <c r="A426" s="531"/>
      <c r="B426" s="531"/>
      <c r="C426" s="531"/>
      <c r="D426" s="531"/>
      <c r="E426" s="531"/>
    </row>
    <row r="427" spans="1:5">
      <c r="A427" s="531"/>
      <c r="B427" s="531"/>
      <c r="C427" s="531"/>
      <c r="D427" s="531"/>
      <c r="E427" s="531"/>
    </row>
    <row r="428" spans="1:5">
      <c r="A428" s="531"/>
      <c r="B428" s="531"/>
      <c r="C428" s="531"/>
      <c r="D428" s="531"/>
      <c r="E428" s="531"/>
    </row>
    <row r="429" spans="1:5">
      <c r="A429" s="531"/>
      <c r="B429" s="531"/>
      <c r="C429" s="531"/>
      <c r="D429" s="531"/>
      <c r="E429" s="531"/>
    </row>
    <row r="430" spans="1:5">
      <c r="A430" s="531"/>
      <c r="B430" s="531"/>
      <c r="C430" s="531"/>
      <c r="D430" s="531"/>
      <c r="E430" s="531"/>
    </row>
    <row r="431" spans="1:5">
      <c r="A431" s="531"/>
      <c r="B431" s="531"/>
      <c r="C431" s="531"/>
      <c r="D431" s="531"/>
      <c r="E431" s="531"/>
    </row>
    <row r="432" spans="1:5" ht="13.35" customHeight="1">
      <c r="A432" s="531" t="s">
        <v>323</v>
      </c>
      <c r="B432" s="531"/>
      <c r="C432" s="531"/>
      <c r="D432" s="531"/>
      <c r="E432" s="531"/>
    </row>
    <row r="433" spans="1:5" ht="13.35" customHeight="1">
      <c r="A433" s="531"/>
      <c r="B433" s="531"/>
      <c r="C433" s="531"/>
      <c r="D433" s="531"/>
      <c r="E433" s="531"/>
    </row>
    <row r="434" spans="1:5">
      <c r="A434" s="531"/>
      <c r="B434" s="531"/>
      <c r="C434" s="531"/>
      <c r="D434" s="531"/>
      <c r="E434" s="531"/>
    </row>
    <row r="435" spans="1:5">
      <c r="A435" s="1"/>
    </row>
    <row r="436" spans="1:5">
      <c r="A436" s="1"/>
    </row>
    <row r="439" spans="1:5" ht="15.75">
      <c r="A439" s="84" t="s">
        <v>443</v>
      </c>
    </row>
    <row r="441" spans="1:5">
      <c r="A441" s="567" t="s">
        <v>758</v>
      </c>
      <c r="B441" s="568"/>
      <c r="C441" s="568"/>
      <c r="D441" s="568"/>
      <c r="E441" s="568"/>
    </row>
    <row r="442" spans="1:5">
      <c r="A442" s="568"/>
      <c r="B442" s="568"/>
      <c r="C442" s="568"/>
      <c r="D442" s="568"/>
      <c r="E442" s="568"/>
    </row>
    <row r="443" spans="1:5">
      <c r="A443" s="568"/>
      <c r="B443" s="568"/>
      <c r="C443" s="568"/>
      <c r="D443" s="568"/>
      <c r="E443" s="568"/>
    </row>
    <row r="444" spans="1:5" ht="6" customHeight="1">
      <c r="A444" s="568"/>
      <c r="B444" s="568"/>
      <c r="C444" s="568"/>
      <c r="D444" s="568"/>
      <c r="E444" s="568"/>
    </row>
    <row r="445" spans="1:5">
      <c r="A445" s="69" t="s">
        <v>813</v>
      </c>
      <c r="C445" s="1"/>
    </row>
    <row r="446" spans="1:5">
      <c r="A446" s="94"/>
      <c r="C446" s="1"/>
    </row>
    <row r="447" spans="1:5">
      <c r="A447" s="562"/>
      <c r="B447" s="562"/>
      <c r="C447" s="562"/>
      <c r="D447" s="562"/>
      <c r="E447" s="562"/>
    </row>
    <row r="448" spans="1:5">
      <c r="A448" s="562"/>
      <c r="B448" s="562"/>
      <c r="C448" s="562"/>
      <c r="D448" s="562"/>
      <c r="E448" s="562"/>
    </row>
    <row r="449" spans="1:5">
      <c r="A449" s="562"/>
      <c r="B449" s="562"/>
      <c r="C449" s="563"/>
      <c r="D449" s="564"/>
      <c r="E449" s="564"/>
    </row>
    <row r="450" spans="1:5" ht="34.5" customHeight="1">
      <c r="A450" s="564"/>
      <c r="B450" s="564"/>
      <c r="C450" s="564"/>
      <c r="D450" s="564"/>
      <c r="E450" s="564"/>
    </row>
    <row r="451" spans="1:5" ht="46.5" customHeight="1">
      <c r="A451" s="564"/>
      <c r="B451" s="564"/>
      <c r="C451" s="564"/>
      <c r="D451" s="564"/>
      <c r="E451" s="564"/>
    </row>
    <row r="452" spans="1:5" ht="57" customHeight="1">
      <c r="A452" s="564"/>
      <c r="B452" s="564"/>
      <c r="C452" s="564"/>
      <c r="D452" s="564"/>
      <c r="E452" s="564"/>
    </row>
    <row r="453" spans="1:5" ht="21" customHeight="1"/>
    <row r="454" spans="1:5" ht="15.75">
      <c r="A454" s="84" t="s">
        <v>324</v>
      </c>
    </row>
    <row r="455" spans="1:5" ht="6" customHeight="1"/>
    <row r="456" spans="1:5">
      <c r="A456" s="8" t="s">
        <v>325</v>
      </c>
    </row>
    <row r="457" spans="1:5">
      <c r="A457" s="1" t="s">
        <v>442</v>
      </c>
    </row>
    <row r="458" spans="1:5">
      <c r="A458" s="95" t="s">
        <v>733</v>
      </c>
    </row>
    <row r="459" spans="1:5">
      <c r="A459" s="95" t="s">
        <v>734</v>
      </c>
    </row>
    <row r="460" spans="1:5">
      <c r="A460" s="95" t="s">
        <v>735</v>
      </c>
    </row>
    <row r="461" spans="1:5" ht="4.5" customHeight="1">
      <c r="A461" s="23"/>
    </row>
    <row r="462" spans="1:5">
      <c r="A462" s="96" t="s">
        <v>326</v>
      </c>
    </row>
    <row r="463" spans="1:5" ht="3.75" customHeight="1">
      <c r="A463" s="96"/>
    </row>
    <row r="464" spans="1:5" ht="12.95" customHeight="1">
      <c r="A464" s="531" t="s">
        <v>759</v>
      </c>
      <c r="B464" s="531"/>
      <c r="C464" s="531"/>
      <c r="D464" s="531"/>
      <c r="E464" s="531"/>
    </row>
    <row r="465" spans="1:16384">
      <c r="A465" s="531"/>
      <c r="B465" s="531"/>
      <c r="C465" s="531"/>
      <c r="D465" s="531"/>
      <c r="E465" s="531"/>
    </row>
    <row r="466" spans="1:16384">
      <c r="A466" s="531"/>
      <c r="B466" s="531"/>
      <c r="C466" s="531"/>
      <c r="D466" s="531"/>
      <c r="E466" s="531"/>
    </row>
    <row r="467" spans="1:16384">
      <c r="A467" s="531"/>
      <c r="B467" s="531"/>
      <c r="C467" s="531"/>
      <c r="D467" s="531"/>
      <c r="E467" s="531"/>
    </row>
    <row r="468" spans="1:16384">
      <c r="A468" s="531"/>
      <c r="B468" s="531"/>
      <c r="C468" s="531"/>
      <c r="D468" s="531"/>
      <c r="E468" s="531"/>
    </row>
    <row r="469" spans="1:16384">
      <c r="A469" s="531"/>
      <c r="B469" s="531"/>
      <c r="C469" s="531"/>
      <c r="D469" s="531"/>
      <c r="E469" s="531"/>
    </row>
    <row r="470" spans="1:16384">
      <c r="A470" s="531"/>
      <c r="B470" s="531"/>
      <c r="C470" s="531"/>
      <c r="D470" s="531"/>
      <c r="E470" s="531"/>
    </row>
    <row r="471" spans="1:16384">
      <c r="A471" s="96" t="s">
        <v>327</v>
      </c>
    </row>
    <row r="472" spans="1:16384" ht="3.75" customHeight="1">
      <c r="A472" s="97"/>
    </row>
    <row r="473" spans="1:16384">
      <c r="A473" s="561" t="s">
        <v>736</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65" t="s">
        <v>441</v>
      </c>
    </row>
    <row r="479" spans="1:16384" ht="6" customHeight="1">
      <c r="A479" s="98"/>
    </row>
    <row r="480" spans="1:16384" ht="14.1" customHeight="1">
      <c r="A480" s="531" t="s">
        <v>760</v>
      </c>
      <c r="B480" s="531"/>
      <c r="C480" s="531"/>
      <c r="D480" s="531"/>
      <c r="E480" s="531"/>
    </row>
    <row r="481" spans="1:5">
      <c r="A481" s="531"/>
      <c r="B481" s="531"/>
      <c r="C481" s="531"/>
      <c r="D481" s="531"/>
      <c r="E481" s="531"/>
    </row>
    <row r="482" spans="1:5">
      <c r="A482" s="531"/>
      <c r="B482" s="531"/>
      <c r="C482" s="531"/>
      <c r="D482" s="531"/>
      <c r="E482" s="531"/>
    </row>
    <row r="483" spans="1:5">
      <c r="A483" s="531"/>
      <c r="B483" s="531"/>
      <c r="C483" s="531"/>
      <c r="D483" s="531"/>
      <c r="E483" s="531"/>
    </row>
    <row r="484" spans="1:5">
      <c r="A484" s="531"/>
      <c r="B484" s="531"/>
      <c r="C484" s="531"/>
      <c r="D484" s="531"/>
      <c r="E484" s="531"/>
    </row>
    <row r="485" spans="1:5">
      <c r="A485" s="531"/>
      <c r="B485" s="531"/>
      <c r="C485" s="531"/>
      <c r="D485" s="531"/>
      <c r="E485" s="531"/>
    </row>
    <row r="486" spans="1:5" ht="8.25" customHeight="1">
      <c r="A486" s="531"/>
      <c r="B486" s="531"/>
      <c r="C486" s="531"/>
      <c r="D486" s="531"/>
      <c r="E486" s="531"/>
    </row>
    <row r="487" spans="1:5" ht="12.95" customHeight="1">
      <c r="A487" s="531" t="s">
        <v>761</v>
      </c>
      <c r="B487" s="531"/>
      <c r="C487" s="531"/>
      <c r="D487" s="531"/>
      <c r="E487" s="531"/>
    </row>
    <row r="488" spans="1:5">
      <c r="A488" s="531"/>
      <c r="B488" s="531"/>
      <c r="C488" s="531"/>
      <c r="D488" s="531"/>
      <c r="E488" s="531"/>
    </row>
    <row r="489" spans="1:5">
      <c r="A489" s="531"/>
      <c r="B489" s="531"/>
      <c r="C489" s="531"/>
      <c r="D489" s="531"/>
      <c r="E489" s="531"/>
    </row>
    <row r="490" spans="1:5">
      <c r="A490" s="531"/>
      <c r="B490" s="531"/>
      <c r="C490" s="531"/>
      <c r="D490" s="531"/>
      <c r="E490" s="531"/>
    </row>
    <row r="491" spans="1:5">
      <c r="A491" s="531"/>
      <c r="B491" s="531"/>
      <c r="C491" s="531"/>
      <c r="D491" s="531"/>
      <c r="E491" s="531"/>
    </row>
    <row r="492" spans="1:5">
      <c r="A492" s="531"/>
      <c r="B492" s="531"/>
      <c r="C492" s="531"/>
      <c r="D492" s="531"/>
      <c r="E492" s="531"/>
    </row>
    <row r="493" spans="1:5">
      <c r="A493" s="531"/>
      <c r="B493" s="531"/>
      <c r="C493" s="531"/>
      <c r="D493" s="531"/>
      <c r="E493" s="531"/>
    </row>
    <row r="494" spans="1:5" ht="18.75" customHeight="1">
      <c r="A494" s="531"/>
      <c r="B494" s="531"/>
      <c r="C494" s="531"/>
      <c r="D494" s="531"/>
      <c r="E494" s="531"/>
    </row>
    <row r="495" spans="1:5" ht="6.6" customHeight="1">
      <c r="A495" s="71"/>
      <c r="B495" s="71"/>
      <c r="C495" s="71"/>
      <c r="D495" s="71"/>
      <c r="E495" s="71"/>
    </row>
    <row r="496" spans="1:5">
      <c r="A496" s="96" t="s">
        <v>349</v>
      </c>
    </row>
    <row r="497" spans="1:5" ht="12.95" customHeight="1">
      <c r="A497" s="531" t="s">
        <v>440</v>
      </c>
      <c r="B497" s="531"/>
      <c r="C497" s="531"/>
      <c r="D497" s="531"/>
      <c r="E497" s="531"/>
    </row>
    <row r="498" spans="1:5">
      <c r="A498" s="531"/>
      <c r="B498" s="531"/>
      <c r="C498" s="531"/>
      <c r="D498" s="531"/>
      <c r="E498" s="531"/>
    </row>
    <row r="499" spans="1:5" ht="12.95" customHeight="1">
      <c r="A499" s="576" t="s">
        <v>762</v>
      </c>
      <c r="B499" s="576"/>
      <c r="C499" s="576"/>
      <c r="D499" s="576"/>
      <c r="E499" s="576"/>
    </row>
    <row r="500" spans="1:5">
      <c r="A500" s="576"/>
      <c r="B500" s="576"/>
      <c r="C500" s="576"/>
      <c r="D500" s="576"/>
      <c r="E500" s="576"/>
    </row>
    <row r="501" spans="1:5">
      <c r="A501" s="576"/>
      <c r="B501" s="576"/>
      <c r="C501" s="576"/>
      <c r="D501" s="576"/>
      <c r="E501" s="576"/>
    </row>
    <row r="502" spans="1:5">
      <c r="A502" s="576"/>
      <c r="B502" s="576"/>
      <c r="C502" s="576"/>
      <c r="D502" s="576"/>
      <c r="E502" s="576"/>
    </row>
    <row r="503" spans="1:5">
      <c r="A503" s="576"/>
      <c r="B503" s="576"/>
      <c r="C503" s="576"/>
      <c r="D503" s="576"/>
      <c r="E503" s="576"/>
    </row>
    <row r="504" spans="1:5">
      <c r="A504" s="576"/>
      <c r="B504" s="576"/>
      <c r="C504" s="576"/>
      <c r="D504" s="576"/>
      <c r="E504" s="576"/>
    </row>
    <row r="505" spans="1:5">
      <c r="A505" s="576"/>
      <c r="B505" s="576"/>
      <c r="C505" s="576"/>
      <c r="D505" s="576"/>
      <c r="E505" s="576"/>
    </row>
    <row r="506" spans="1:5" ht="12.95" customHeight="1">
      <c r="A506" s="531" t="s">
        <v>763</v>
      </c>
      <c r="B506" s="531"/>
      <c r="C506" s="531"/>
      <c r="D506" s="531"/>
      <c r="E506" s="531"/>
    </row>
    <row r="507" spans="1:5">
      <c r="A507" s="531"/>
      <c r="B507" s="531"/>
      <c r="C507" s="531"/>
      <c r="D507" s="531"/>
      <c r="E507" s="531"/>
    </row>
    <row r="508" spans="1:5">
      <c r="A508" s="531"/>
      <c r="B508" s="531"/>
      <c r="C508" s="531"/>
      <c r="D508" s="531"/>
      <c r="E508" s="531"/>
    </row>
    <row r="509" spans="1:5">
      <c r="A509" s="531"/>
      <c r="B509" s="531"/>
      <c r="C509" s="531"/>
      <c r="D509" s="531"/>
      <c r="E509" s="531"/>
    </row>
    <row r="510" spans="1:5">
      <c r="A510" s="531"/>
      <c r="B510" s="531"/>
      <c r="C510" s="531"/>
      <c r="D510" s="531"/>
      <c r="E510" s="531"/>
    </row>
    <row r="511" spans="1:5">
      <c r="A511" s="531"/>
      <c r="B511" s="531"/>
      <c r="C511" s="531"/>
      <c r="D511" s="531"/>
      <c r="E511" s="531"/>
    </row>
    <row r="512" spans="1:5">
      <c r="A512" s="531"/>
      <c r="B512" s="531"/>
      <c r="C512" s="531"/>
      <c r="D512" s="531"/>
      <c r="E512" s="531"/>
    </row>
    <row r="513" spans="1:5">
      <c r="A513" s="531"/>
      <c r="B513" s="531"/>
      <c r="C513" s="531"/>
      <c r="D513" s="531"/>
      <c r="E513" s="531"/>
    </row>
    <row r="514" spans="1:5">
      <c r="A514" s="8" t="s">
        <v>350</v>
      </c>
    </row>
    <row r="515" spans="1:5" ht="12.95" customHeight="1">
      <c r="A515" s="531" t="s">
        <v>764</v>
      </c>
      <c r="B515" s="571"/>
      <c r="C515" s="571"/>
      <c r="D515" s="571"/>
      <c r="E515" s="571"/>
    </row>
    <row r="516" spans="1:5">
      <c r="A516" s="571"/>
      <c r="B516" s="571"/>
      <c r="C516" s="571"/>
      <c r="D516" s="571"/>
      <c r="E516" s="571"/>
    </row>
    <row r="517" spans="1:5">
      <c r="A517" s="571"/>
      <c r="B517" s="571"/>
      <c r="C517" s="571"/>
      <c r="D517" s="571"/>
      <c r="E517" s="571"/>
    </row>
    <row r="518" spans="1:5">
      <c r="A518" s="571"/>
      <c r="B518" s="571"/>
      <c r="C518" s="571"/>
      <c r="D518" s="571"/>
      <c r="E518" s="571"/>
    </row>
    <row r="519" spans="1:5" ht="18.75" customHeight="1">
      <c r="A519" s="571"/>
      <c r="B519" s="571"/>
      <c r="C519" s="571"/>
      <c r="D519" s="571"/>
      <c r="E519" s="571"/>
    </row>
    <row r="520" spans="1:5">
      <c r="A520" s="8" t="s">
        <v>351</v>
      </c>
    </row>
    <row r="521" spans="1:5" ht="3.75" customHeight="1">
      <c r="A521" s="531" t="s">
        <v>439</v>
      </c>
      <c r="B521" s="531"/>
      <c r="C521" s="531"/>
      <c r="D521" s="531"/>
      <c r="E521" s="531"/>
    </row>
    <row r="522" spans="1:5" ht="12.95" customHeight="1">
      <c r="A522" s="531"/>
      <c r="B522" s="531"/>
      <c r="C522" s="531"/>
      <c r="D522" s="531"/>
      <c r="E522" s="531"/>
    </row>
    <row r="523" spans="1:5">
      <c r="A523" s="531"/>
      <c r="B523" s="531"/>
      <c r="C523" s="531"/>
      <c r="D523" s="531"/>
      <c r="E523" s="531"/>
    </row>
    <row r="524" spans="1:5" ht="6.75" customHeight="1">
      <c r="A524" s="531"/>
      <c r="B524" s="531"/>
      <c r="C524" s="531"/>
      <c r="D524" s="531"/>
      <c r="E524" s="531"/>
    </row>
    <row r="525" spans="1:5" ht="12.95" customHeight="1">
      <c r="A525" s="575" t="s">
        <v>765</v>
      </c>
      <c r="B525" s="575"/>
      <c r="C525" s="575"/>
      <c r="D525" s="575"/>
      <c r="E525" s="575"/>
    </row>
    <row r="526" spans="1:5">
      <c r="A526" s="575"/>
      <c r="B526" s="575"/>
      <c r="C526" s="575"/>
      <c r="D526" s="575"/>
      <c r="E526" s="575"/>
    </row>
    <row r="527" spans="1:5">
      <c r="A527" s="575"/>
      <c r="B527" s="575"/>
      <c r="C527" s="575"/>
      <c r="D527" s="575"/>
      <c r="E527" s="575"/>
    </row>
    <row r="528" spans="1:5" ht="6" customHeight="1">
      <c r="A528" s="99"/>
    </row>
    <row r="529" spans="1:5" ht="12.95" customHeight="1">
      <c r="A529" s="575" t="s">
        <v>766</v>
      </c>
      <c r="B529" s="575"/>
      <c r="C529" s="575"/>
      <c r="D529" s="575"/>
      <c r="E529" s="575"/>
    </row>
    <row r="530" spans="1:5">
      <c r="A530" s="575"/>
      <c r="B530" s="575"/>
      <c r="C530" s="575"/>
      <c r="D530" s="575"/>
      <c r="E530" s="575"/>
    </row>
    <row r="531" spans="1:5">
      <c r="A531" s="575"/>
      <c r="B531" s="575"/>
      <c r="C531" s="575"/>
      <c r="D531" s="575"/>
      <c r="E531" s="575"/>
    </row>
    <row r="532" spans="1:5" ht="7.35" customHeight="1">
      <c r="A532" s="1"/>
    </row>
    <row r="533" spans="1:5" ht="13.35" customHeight="1">
      <c r="A533" s="575" t="s">
        <v>767</v>
      </c>
      <c r="B533" s="575"/>
      <c r="C533" s="575"/>
      <c r="D533" s="575"/>
      <c r="E533" s="575"/>
    </row>
    <row r="534" spans="1:5">
      <c r="A534" s="575"/>
      <c r="B534" s="575"/>
      <c r="C534" s="575"/>
      <c r="D534" s="575"/>
      <c r="E534" s="575"/>
    </row>
    <row r="535" spans="1:5">
      <c r="A535" s="575"/>
      <c r="B535" s="575"/>
      <c r="C535" s="575"/>
      <c r="D535" s="575"/>
      <c r="E535" s="575"/>
    </row>
    <row r="536" spans="1:5">
      <c r="A536" s="575"/>
      <c r="B536" s="575"/>
      <c r="C536" s="575"/>
      <c r="D536" s="575"/>
      <c r="E536" s="575"/>
    </row>
    <row r="537" spans="1:5" ht="7.35" customHeight="1">
      <c r="A537" s="575"/>
      <c r="B537" s="575"/>
      <c r="C537" s="575"/>
      <c r="D537" s="575"/>
      <c r="E537" s="575"/>
    </row>
    <row r="538" spans="1:5" ht="12.95" customHeight="1">
      <c r="A538" s="531" t="s">
        <v>768</v>
      </c>
      <c r="B538" s="531"/>
      <c r="C538" s="531"/>
      <c r="D538" s="531"/>
      <c r="E538" s="531"/>
    </row>
    <row r="539" spans="1:5">
      <c r="A539" s="531"/>
      <c r="B539" s="531"/>
      <c r="C539" s="531"/>
      <c r="D539" s="531"/>
      <c r="E539" s="531"/>
    </row>
    <row r="540" spans="1:5">
      <c r="A540" s="531"/>
      <c r="B540" s="531"/>
      <c r="C540" s="531"/>
      <c r="D540" s="531"/>
      <c r="E540" s="531"/>
    </row>
    <row r="541" spans="1:5">
      <c r="A541" s="531"/>
      <c r="B541" s="531"/>
      <c r="C541" s="531"/>
      <c r="D541" s="531"/>
      <c r="E541" s="531"/>
    </row>
    <row r="542" spans="1:5">
      <c r="A542" s="531"/>
      <c r="B542" s="531"/>
      <c r="C542" s="531"/>
      <c r="D542" s="531"/>
      <c r="E542" s="531"/>
    </row>
    <row r="543" spans="1:5">
      <c r="A543" s="531"/>
      <c r="B543" s="531"/>
      <c r="C543" s="531"/>
      <c r="D543" s="531"/>
      <c r="E543" s="531"/>
    </row>
    <row r="544" spans="1:5">
      <c r="A544" s="531"/>
      <c r="B544" s="531"/>
      <c r="C544" s="531"/>
      <c r="D544" s="531"/>
      <c r="E544" s="531"/>
    </row>
    <row r="546" spans="1:5" ht="15.75">
      <c r="A546" s="74" t="s">
        <v>737</v>
      </c>
    </row>
    <row r="547" spans="1:5" ht="6" customHeight="1"/>
    <row r="548" spans="1:5" ht="265.5" customHeight="1">
      <c r="A548" s="565" t="s">
        <v>800</v>
      </c>
      <c r="B548" s="565"/>
      <c r="C548" s="565"/>
      <c r="D548" s="565"/>
      <c r="E548" s="565"/>
    </row>
    <row r="549" spans="1:5">
      <c r="A549" s="389"/>
      <c r="B549" s="389"/>
      <c r="C549" s="389"/>
      <c r="D549" s="389"/>
      <c r="E549" s="389"/>
    </row>
    <row r="550" spans="1:5">
      <c r="A550" s="389"/>
      <c r="B550" s="389"/>
      <c r="C550" s="389"/>
      <c r="D550" s="389"/>
      <c r="E550" s="389"/>
    </row>
    <row r="551" spans="1:5">
      <c r="A551" s="389"/>
      <c r="B551" s="389"/>
      <c r="C551" s="389"/>
      <c r="D551" s="389"/>
      <c r="E551" s="389"/>
    </row>
    <row r="552" spans="1:5">
      <c r="A552" s="389"/>
      <c r="B552" s="389"/>
      <c r="C552" s="389"/>
      <c r="D552" s="389"/>
      <c r="E552" s="389"/>
    </row>
    <row r="553" spans="1:5">
      <c r="A553" s="389"/>
      <c r="B553" s="389"/>
      <c r="C553" s="389"/>
      <c r="D553" s="389"/>
      <c r="E553" s="389"/>
    </row>
    <row r="554" spans="1:5">
      <c r="A554" s="389"/>
      <c r="B554" s="389"/>
      <c r="C554" s="389"/>
      <c r="D554" s="389"/>
      <c r="E554" s="389"/>
    </row>
    <row r="555" spans="1:5">
      <c r="A555" s="389"/>
      <c r="B555" s="389"/>
      <c r="C555" s="389"/>
      <c r="D555" s="389"/>
      <c r="E555" s="389"/>
    </row>
    <row r="556" spans="1:5">
      <c r="A556" s="389"/>
      <c r="B556" s="389"/>
      <c r="C556" s="389"/>
      <c r="D556" s="389"/>
      <c r="E556" s="389"/>
    </row>
    <row r="557" spans="1:5">
      <c r="A557" s="389"/>
      <c r="B557" s="389"/>
      <c r="C557" s="389"/>
      <c r="D557" s="389"/>
      <c r="E557" s="389"/>
    </row>
    <row r="558" spans="1:5">
      <c r="A558" s="389"/>
      <c r="B558" s="389"/>
      <c r="C558" s="389"/>
      <c r="D558" s="389"/>
      <c r="E558" s="389"/>
    </row>
    <row r="559" spans="1:5">
      <c r="A559" s="389"/>
      <c r="B559" s="389"/>
      <c r="C559" s="389"/>
      <c r="D559" s="389"/>
      <c r="E559" s="389"/>
    </row>
    <row r="560" spans="1:5">
      <c r="A560" s="389"/>
      <c r="B560" s="389"/>
      <c r="C560" s="389"/>
      <c r="D560" s="389"/>
      <c r="E560" s="389"/>
    </row>
    <row r="561" spans="1:5">
      <c r="A561" s="389"/>
      <c r="B561" s="389"/>
      <c r="C561" s="389"/>
      <c r="D561" s="389"/>
      <c r="E561" s="389"/>
    </row>
    <row r="563" spans="1:5">
      <c r="A563" s="389"/>
      <c r="B563" s="389"/>
      <c r="C563" s="389"/>
      <c r="D563" s="389"/>
      <c r="E563" s="389"/>
    </row>
    <row r="564" spans="1:5">
      <c r="A564" s="389"/>
      <c r="B564" s="389"/>
      <c r="C564" s="389"/>
      <c r="D564" s="389"/>
      <c r="E564" s="389"/>
    </row>
    <row r="565" spans="1:5">
      <c r="A565" s="389"/>
      <c r="B565" s="389"/>
      <c r="C565" s="389"/>
      <c r="D565" s="389"/>
      <c r="E565" s="389"/>
    </row>
  </sheetData>
  <mergeCells count="3361">
    <mergeCell ref="A521:E524"/>
    <mergeCell ref="A548:E548"/>
    <mergeCell ref="A28:E33"/>
    <mergeCell ref="A19:E26"/>
    <mergeCell ref="A13:E15"/>
    <mergeCell ref="A159:E166"/>
    <mergeCell ref="A167:E171"/>
    <mergeCell ref="A50:E51"/>
    <mergeCell ref="A53:E55"/>
    <mergeCell ref="A150:E155"/>
    <mergeCell ref="A106:E106"/>
    <mergeCell ref="A109:E109"/>
    <mergeCell ref="A34:E39"/>
    <mergeCell ref="A136:E138"/>
    <mergeCell ref="A46:E49"/>
    <mergeCell ref="A43:E44"/>
    <mergeCell ref="A40:E42"/>
    <mergeCell ref="A249:B250"/>
    <mergeCell ref="A252:B257"/>
    <mergeCell ref="A296:E298"/>
    <mergeCell ref="A299:E300"/>
    <mergeCell ref="A317:E321"/>
    <mergeCell ref="A322:E324"/>
    <mergeCell ref="A293:E295"/>
    <mergeCell ref="A267:E270"/>
    <mergeCell ref="A258:E263"/>
    <mergeCell ref="A264:E266"/>
    <mergeCell ref="A183:E189"/>
    <mergeCell ref="A139:E141"/>
    <mergeCell ref="A172:E178"/>
    <mergeCell ref="A238:E240"/>
    <mergeCell ref="A142:E143"/>
    <mergeCell ref="A144:E145"/>
    <mergeCell ref="A198:E204"/>
    <mergeCell ref="A224:E228"/>
    <mergeCell ref="A229:E231"/>
    <mergeCell ref="A213:E220"/>
    <mergeCell ref="A205:E212"/>
    <mergeCell ref="A232:E237"/>
    <mergeCell ref="A190:E197"/>
    <mergeCell ref="A241:E244"/>
    <mergeCell ref="A285:E287"/>
    <mergeCell ref="A288:E290"/>
    <mergeCell ref="A538:E544"/>
    <mergeCell ref="A525:E527"/>
    <mergeCell ref="A529:E531"/>
    <mergeCell ref="A533:E537"/>
    <mergeCell ref="A499:E505"/>
    <mergeCell ref="A420:E424"/>
    <mergeCell ref="A406:E411"/>
    <mergeCell ref="A402:E403"/>
    <mergeCell ref="A452:B452"/>
    <mergeCell ref="C450:E450"/>
    <mergeCell ref="C451:E451"/>
    <mergeCell ref="C452:E452"/>
    <mergeCell ref="A480:E486"/>
    <mergeCell ref="A487:E494"/>
    <mergeCell ref="A450:B450"/>
    <mergeCell ref="A451:B451"/>
    <mergeCell ref="A449:B449"/>
    <mergeCell ref="A432:E434"/>
    <mergeCell ref="A425:E431"/>
    <mergeCell ref="A464:E470"/>
    <mergeCell ref="A384:E386"/>
    <mergeCell ref="A343:E347"/>
    <mergeCell ref="A330:E334"/>
    <mergeCell ref="A372:E379"/>
    <mergeCell ref="A441:E444"/>
    <mergeCell ref="C447:E447"/>
    <mergeCell ref="C448:E448"/>
    <mergeCell ref="A412:E419"/>
    <mergeCell ref="D327:E327"/>
    <mergeCell ref="D325:E325"/>
    <mergeCell ref="A515:E519"/>
    <mergeCell ref="A389:E395"/>
    <mergeCell ref="A337:E342"/>
    <mergeCell ref="D326:E326"/>
    <mergeCell ref="A380:E382"/>
    <mergeCell ref="D328:E328"/>
    <mergeCell ref="CW473:DA477"/>
    <mergeCell ref="DB473:DF477"/>
    <mergeCell ref="DG473:DK477"/>
    <mergeCell ref="DL473:DP477"/>
    <mergeCell ref="DQ473:DU477"/>
    <mergeCell ref="A447:B447"/>
    <mergeCell ref="A448:B448"/>
    <mergeCell ref="C449:E449"/>
    <mergeCell ref="A497:E498"/>
    <mergeCell ref="A506:E513"/>
    <mergeCell ref="BX473:CB477"/>
    <mergeCell ref="CC473:CG477"/>
    <mergeCell ref="CH473:CL477"/>
    <mergeCell ref="CM473:CQ477"/>
    <mergeCell ref="CR473:CV477"/>
    <mergeCell ref="AY473:BC477"/>
    <mergeCell ref="BD473:BH477"/>
    <mergeCell ref="BI473:BM477"/>
    <mergeCell ref="BN473:BR477"/>
    <mergeCell ref="BS473:BW477"/>
    <mergeCell ref="Z473:AD477"/>
    <mergeCell ref="AE473:AI477"/>
    <mergeCell ref="AJ473:AN477"/>
    <mergeCell ref="AO473:AS477"/>
    <mergeCell ref="AT473:AX477"/>
    <mergeCell ref="A473:E477"/>
    <mergeCell ref="F473:J477"/>
    <mergeCell ref="K473:O477"/>
    <mergeCell ref="P473:T477"/>
    <mergeCell ref="U473:Y477"/>
    <mergeCell ref="GS473:GW477"/>
    <mergeCell ref="GX473:HB477"/>
    <mergeCell ref="HC473:HG477"/>
    <mergeCell ref="HH473:HL477"/>
    <mergeCell ref="HM473:HQ477"/>
    <mergeCell ref="FT473:FX477"/>
    <mergeCell ref="FY473:GC477"/>
    <mergeCell ref="GD473:GH477"/>
    <mergeCell ref="GI473:GM477"/>
    <mergeCell ref="GN473:GR477"/>
    <mergeCell ref="EU473:EY477"/>
    <mergeCell ref="EZ473:FD477"/>
    <mergeCell ref="FE473:FI477"/>
    <mergeCell ref="FJ473:FN477"/>
    <mergeCell ref="FO473:FS477"/>
    <mergeCell ref="DV473:DZ477"/>
    <mergeCell ref="EA473:EE477"/>
    <mergeCell ref="EF473:EJ477"/>
    <mergeCell ref="EK473:EO477"/>
    <mergeCell ref="EP473:ET477"/>
    <mergeCell ref="KO473:KS477"/>
    <mergeCell ref="KT473:KX477"/>
    <mergeCell ref="KY473:LC477"/>
    <mergeCell ref="LD473:LH477"/>
    <mergeCell ref="LI473:LM477"/>
    <mergeCell ref="JP473:JT477"/>
    <mergeCell ref="JU473:JY477"/>
    <mergeCell ref="JZ473:KD477"/>
    <mergeCell ref="KE473:KI477"/>
    <mergeCell ref="KJ473:KN477"/>
    <mergeCell ref="IQ473:IU477"/>
    <mergeCell ref="IV473:IZ477"/>
    <mergeCell ref="JA473:JE477"/>
    <mergeCell ref="JF473:JJ477"/>
    <mergeCell ref="JK473:JO477"/>
    <mergeCell ref="HR473:HV477"/>
    <mergeCell ref="HW473:IA477"/>
    <mergeCell ref="IB473:IF477"/>
    <mergeCell ref="IG473:IK477"/>
    <mergeCell ref="IL473:IP477"/>
    <mergeCell ref="OK473:OO477"/>
    <mergeCell ref="OP473:OT477"/>
    <mergeCell ref="OU473:OY477"/>
    <mergeCell ref="OZ473:PD477"/>
    <mergeCell ref="PE473:PI477"/>
    <mergeCell ref="NL473:NP477"/>
    <mergeCell ref="NQ473:NU477"/>
    <mergeCell ref="NV473:NZ477"/>
    <mergeCell ref="OA473:OE477"/>
    <mergeCell ref="OF473:OJ477"/>
    <mergeCell ref="MM473:MQ477"/>
    <mergeCell ref="MR473:MV477"/>
    <mergeCell ref="MW473:NA477"/>
    <mergeCell ref="NB473:NF477"/>
    <mergeCell ref="NG473:NK477"/>
    <mergeCell ref="LN473:LR477"/>
    <mergeCell ref="LS473:LW477"/>
    <mergeCell ref="LX473:MB477"/>
    <mergeCell ref="MC473:MG477"/>
    <mergeCell ref="MH473:ML477"/>
    <mergeCell ref="SG473:SK477"/>
    <mergeCell ref="SL473:SP477"/>
    <mergeCell ref="SQ473:SU477"/>
    <mergeCell ref="SV473:SZ477"/>
    <mergeCell ref="TA473:TE477"/>
    <mergeCell ref="RH473:RL477"/>
    <mergeCell ref="RM473:RQ477"/>
    <mergeCell ref="RR473:RV477"/>
    <mergeCell ref="RW473:SA477"/>
    <mergeCell ref="SB473:SF477"/>
    <mergeCell ref="QI473:QM477"/>
    <mergeCell ref="QN473:QR477"/>
    <mergeCell ref="QS473:QW477"/>
    <mergeCell ref="QX473:RB477"/>
    <mergeCell ref="RC473:RG477"/>
    <mergeCell ref="PJ473:PN477"/>
    <mergeCell ref="PO473:PS477"/>
    <mergeCell ref="PT473:PX477"/>
    <mergeCell ref="PY473:QC477"/>
    <mergeCell ref="QD473:QH477"/>
    <mergeCell ref="WC473:WG477"/>
    <mergeCell ref="WH473:WL477"/>
    <mergeCell ref="WM473:WQ477"/>
    <mergeCell ref="WR473:WV477"/>
    <mergeCell ref="WW473:XA477"/>
    <mergeCell ref="VD473:VH477"/>
    <mergeCell ref="VI473:VM477"/>
    <mergeCell ref="VN473:VR477"/>
    <mergeCell ref="VS473:VW477"/>
    <mergeCell ref="VX473:WB477"/>
    <mergeCell ref="UE473:UI477"/>
    <mergeCell ref="UJ473:UN477"/>
    <mergeCell ref="UO473:US477"/>
    <mergeCell ref="UT473:UX477"/>
    <mergeCell ref="UY473:VC477"/>
    <mergeCell ref="TF473:TJ477"/>
    <mergeCell ref="TK473:TO477"/>
    <mergeCell ref="TP473:TT477"/>
    <mergeCell ref="TU473:TY477"/>
    <mergeCell ref="TZ473:UD477"/>
    <mergeCell ref="ZY473:AAC477"/>
    <mergeCell ref="AAD473:AAH477"/>
    <mergeCell ref="AAI473:AAM477"/>
    <mergeCell ref="AAN473:AAR477"/>
    <mergeCell ref="AAS473:AAW477"/>
    <mergeCell ref="YZ473:ZD477"/>
    <mergeCell ref="ZE473:ZI477"/>
    <mergeCell ref="ZJ473:ZN477"/>
    <mergeCell ref="ZO473:ZS477"/>
    <mergeCell ref="ZT473:ZX477"/>
    <mergeCell ref="YA473:YE477"/>
    <mergeCell ref="YF473:YJ477"/>
    <mergeCell ref="YK473:YO477"/>
    <mergeCell ref="YP473:YT477"/>
    <mergeCell ref="YU473:YY477"/>
    <mergeCell ref="XB473:XF477"/>
    <mergeCell ref="XG473:XK477"/>
    <mergeCell ref="XL473:XP477"/>
    <mergeCell ref="XQ473:XU477"/>
    <mergeCell ref="XV473:XZ477"/>
    <mergeCell ref="ADU473:ADY477"/>
    <mergeCell ref="ADZ473:AED477"/>
    <mergeCell ref="AEE473:AEI477"/>
    <mergeCell ref="AEJ473:AEN477"/>
    <mergeCell ref="AEO473:AES477"/>
    <mergeCell ref="ACV473:ACZ477"/>
    <mergeCell ref="ADA473:ADE477"/>
    <mergeCell ref="ADF473:ADJ477"/>
    <mergeCell ref="ADK473:ADO477"/>
    <mergeCell ref="ADP473:ADT477"/>
    <mergeCell ref="ABW473:ACA477"/>
    <mergeCell ref="ACB473:ACF477"/>
    <mergeCell ref="ACG473:ACK477"/>
    <mergeCell ref="ACL473:ACP477"/>
    <mergeCell ref="ACQ473:ACU477"/>
    <mergeCell ref="AAX473:ABB477"/>
    <mergeCell ref="ABC473:ABG477"/>
    <mergeCell ref="ABH473:ABL477"/>
    <mergeCell ref="ABM473:ABQ477"/>
    <mergeCell ref="ABR473:ABV477"/>
    <mergeCell ref="AHQ473:AHU477"/>
    <mergeCell ref="AHV473:AHZ477"/>
    <mergeCell ref="AIA473:AIE477"/>
    <mergeCell ref="AIF473:AIJ477"/>
    <mergeCell ref="AIK473:AIO477"/>
    <mergeCell ref="AGR473:AGV477"/>
    <mergeCell ref="AGW473:AHA477"/>
    <mergeCell ref="AHB473:AHF477"/>
    <mergeCell ref="AHG473:AHK477"/>
    <mergeCell ref="AHL473:AHP477"/>
    <mergeCell ref="AFS473:AFW477"/>
    <mergeCell ref="AFX473:AGB477"/>
    <mergeCell ref="AGC473:AGG477"/>
    <mergeCell ref="AGH473:AGL477"/>
    <mergeCell ref="AGM473:AGQ477"/>
    <mergeCell ref="AET473:AEX477"/>
    <mergeCell ref="AEY473:AFC477"/>
    <mergeCell ref="AFD473:AFH477"/>
    <mergeCell ref="AFI473:AFM477"/>
    <mergeCell ref="AFN473:AFR477"/>
    <mergeCell ref="ALM473:ALQ477"/>
    <mergeCell ref="ALR473:ALV477"/>
    <mergeCell ref="ALW473:AMA477"/>
    <mergeCell ref="AMB473:AMF477"/>
    <mergeCell ref="AMG473:AMK477"/>
    <mergeCell ref="AKN473:AKR477"/>
    <mergeCell ref="AKS473:AKW477"/>
    <mergeCell ref="AKX473:ALB477"/>
    <mergeCell ref="ALC473:ALG477"/>
    <mergeCell ref="ALH473:ALL477"/>
    <mergeCell ref="AJO473:AJS477"/>
    <mergeCell ref="AJT473:AJX477"/>
    <mergeCell ref="AJY473:AKC477"/>
    <mergeCell ref="AKD473:AKH477"/>
    <mergeCell ref="AKI473:AKM477"/>
    <mergeCell ref="AIP473:AIT477"/>
    <mergeCell ref="AIU473:AIY477"/>
    <mergeCell ref="AIZ473:AJD477"/>
    <mergeCell ref="AJE473:AJI477"/>
    <mergeCell ref="AJJ473:AJN477"/>
    <mergeCell ref="API473:APM477"/>
    <mergeCell ref="APN473:APR477"/>
    <mergeCell ref="APS473:APW477"/>
    <mergeCell ref="APX473:AQB477"/>
    <mergeCell ref="AQC473:AQG477"/>
    <mergeCell ref="AOJ473:AON477"/>
    <mergeCell ref="AOO473:AOS477"/>
    <mergeCell ref="AOT473:AOX477"/>
    <mergeCell ref="AOY473:APC477"/>
    <mergeCell ref="APD473:APH477"/>
    <mergeCell ref="ANK473:ANO477"/>
    <mergeCell ref="ANP473:ANT477"/>
    <mergeCell ref="ANU473:ANY477"/>
    <mergeCell ref="ANZ473:AOD477"/>
    <mergeCell ref="AOE473:AOI477"/>
    <mergeCell ref="AML473:AMP477"/>
    <mergeCell ref="AMQ473:AMU477"/>
    <mergeCell ref="AMV473:AMZ477"/>
    <mergeCell ref="ANA473:ANE477"/>
    <mergeCell ref="ANF473:ANJ477"/>
    <mergeCell ref="ATE473:ATI477"/>
    <mergeCell ref="ATJ473:ATN477"/>
    <mergeCell ref="ATO473:ATS477"/>
    <mergeCell ref="ATT473:ATX477"/>
    <mergeCell ref="ATY473:AUC477"/>
    <mergeCell ref="ASF473:ASJ477"/>
    <mergeCell ref="ASK473:ASO477"/>
    <mergeCell ref="ASP473:AST477"/>
    <mergeCell ref="ASU473:ASY477"/>
    <mergeCell ref="ASZ473:ATD477"/>
    <mergeCell ref="ARG473:ARK477"/>
    <mergeCell ref="ARL473:ARP477"/>
    <mergeCell ref="ARQ473:ARU477"/>
    <mergeCell ref="ARV473:ARZ477"/>
    <mergeCell ref="ASA473:ASE477"/>
    <mergeCell ref="AQH473:AQL477"/>
    <mergeCell ref="AQM473:AQQ477"/>
    <mergeCell ref="AQR473:AQV477"/>
    <mergeCell ref="AQW473:ARA477"/>
    <mergeCell ref="ARB473:ARF477"/>
    <mergeCell ref="AXA473:AXE477"/>
    <mergeCell ref="AXF473:AXJ477"/>
    <mergeCell ref="AXK473:AXO477"/>
    <mergeCell ref="AXP473:AXT477"/>
    <mergeCell ref="AXU473:AXY477"/>
    <mergeCell ref="AWB473:AWF477"/>
    <mergeCell ref="AWG473:AWK477"/>
    <mergeCell ref="AWL473:AWP477"/>
    <mergeCell ref="AWQ473:AWU477"/>
    <mergeCell ref="AWV473:AWZ477"/>
    <mergeCell ref="AVC473:AVG477"/>
    <mergeCell ref="AVH473:AVL477"/>
    <mergeCell ref="AVM473:AVQ477"/>
    <mergeCell ref="AVR473:AVV477"/>
    <mergeCell ref="AVW473:AWA477"/>
    <mergeCell ref="AUD473:AUH477"/>
    <mergeCell ref="AUI473:AUM477"/>
    <mergeCell ref="AUN473:AUR477"/>
    <mergeCell ref="AUS473:AUW477"/>
    <mergeCell ref="AUX473:AVB477"/>
    <mergeCell ref="BAW473:BBA477"/>
    <mergeCell ref="BBB473:BBF477"/>
    <mergeCell ref="BBG473:BBK477"/>
    <mergeCell ref="BBL473:BBP477"/>
    <mergeCell ref="BBQ473:BBU477"/>
    <mergeCell ref="AZX473:BAB477"/>
    <mergeCell ref="BAC473:BAG477"/>
    <mergeCell ref="BAH473:BAL477"/>
    <mergeCell ref="BAM473:BAQ477"/>
    <mergeCell ref="BAR473:BAV477"/>
    <mergeCell ref="AYY473:AZC477"/>
    <mergeCell ref="AZD473:AZH477"/>
    <mergeCell ref="AZI473:AZM477"/>
    <mergeCell ref="AZN473:AZR477"/>
    <mergeCell ref="AZS473:AZW477"/>
    <mergeCell ref="AXZ473:AYD477"/>
    <mergeCell ref="AYE473:AYI477"/>
    <mergeCell ref="AYJ473:AYN477"/>
    <mergeCell ref="AYO473:AYS477"/>
    <mergeCell ref="AYT473:AYX477"/>
    <mergeCell ref="BES473:BEW477"/>
    <mergeCell ref="BEX473:BFB477"/>
    <mergeCell ref="BFC473:BFG477"/>
    <mergeCell ref="BFH473:BFL477"/>
    <mergeCell ref="BFM473:BFQ477"/>
    <mergeCell ref="BDT473:BDX477"/>
    <mergeCell ref="BDY473:BEC477"/>
    <mergeCell ref="BED473:BEH477"/>
    <mergeCell ref="BEI473:BEM477"/>
    <mergeCell ref="BEN473:BER477"/>
    <mergeCell ref="BCU473:BCY477"/>
    <mergeCell ref="BCZ473:BDD477"/>
    <mergeCell ref="BDE473:BDI477"/>
    <mergeCell ref="BDJ473:BDN477"/>
    <mergeCell ref="BDO473:BDS477"/>
    <mergeCell ref="BBV473:BBZ477"/>
    <mergeCell ref="BCA473:BCE477"/>
    <mergeCell ref="BCF473:BCJ477"/>
    <mergeCell ref="BCK473:BCO477"/>
    <mergeCell ref="BCP473:BCT477"/>
    <mergeCell ref="BIO473:BIS477"/>
    <mergeCell ref="BIT473:BIX477"/>
    <mergeCell ref="BIY473:BJC477"/>
    <mergeCell ref="BJD473:BJH477"/>
    <mergeCell ref="BJI473:BJM477"/>
    <mergeCell ref="BHP473:BHT477"/>
    <mergeCell ref="BHU473:BHY477"/>
    <mergeCell ref="BHZ473:BID477"/>
    <mergeCell ref="BIE473:BII477"/>
    <mergeCell ref="BIJ473:BIN477"/>
    <mergeCell ref="BGQ473:BGU477"/>
    <mergeCell ref="BGV473:BGZ477"/>
    <mergeCell ref="BHA473:BHE477"/>
    <mergeCell ref="BHF473:BHJ477"/>
    <mergeCell ref="BHK473:BHO477"/>
    <mergeCell ref="BFR473:BFV477"/>
    <mergeCell ref="BFW473:BGA477"/>
    <mergeCell ref="BGB473:BGF477"/>
    <mergeCell ref="BGG473:BGK477"/>
    <mergeCell ref="BGL473:BGP477"/>
    <mergeCell ref="BMK473:BMO477"/>
    <mergeCell ref="BMP473:BMT477"/>
    <mergeCell ref="BMU473:BMY477"/>
    <mergeCell ref="BMZ473:BND477"/>
    <mergeCell ref="BNE473:BNI477"/>
    <mergeCell ref="BLL473:BLP477"/>
    <mergeCell ref="BLQ473:BLU477"/>
    <mergeCell ref="BLV473:BLZ477"/>
    <mergeCell ref="BMA473:BME477"/>
    <mergeCell ref="BMF473:BMJ477"/>
    <mergeCell ref="BKM473:BKQ477"/>
    <mergeCell ref="BKR473:BKV477"/>
    <mergeCell ref="BKW473:BLA477"/>
    <mergeCell ref="BLB473:BLF477"/>
    <mergeCell ref="BLG473:BLK477"/>
    <mergeCell ref="BJN473:BJR477"/>
    <mergeCell ref="BJS473:BJW477"/>
    <mergeCell ref="BJX473:BKB477"/>
    <mergeCell ref="BKC473:BKG477"/>
    <mergeCell ref="BKH473:BKL477"/>
    <mergeCell ref="BQG473:BQK477"/>
    <mergeCell ref="BQL473:BQP477"/>
    <mergeCell ref="BQQ473:BQU477"/>
    <mergeCell ref="BQV473:BQZ477"/>
    <mergeCell ref="BRA473:BRE477"/>
    <mergeCell ref="BPH473:BPL477"/>
    <mergeCell ref="BPM473:BPQ477"/>
    <mergeCell ref="BPR473:BPV477"/>
    <mergeCell ref="BPW473:BQA477"/>
    <mergeCell ref="BQB473:BQF477"/>
    <mergeCell ref="BOI473:BOM477"/>
    <mergeCell ref="BON473:BOR477"/>
    <mergeCell ref="BOS473:BOW477"/>
    <mergeCell ref="BOX473:BPB477"/>
    <mergeCell ref="BPC473:BPG477"/>
    <mergeCell ref="BNJ473:BNN477"/>
    <mergeCell ref="BNO473:BNS477"/>
    <mergeCell ref="BNT473:BNX477"/>
    <mergeCell ref="BNY473:BOC477"/>
    <mergeCell ref="BOD473:BOH477"/>
    <mergeCell ref="BUC473:BUG477"/>
    <mergeCell ref="BUH473:BUL477"/>
    <mergeCell ref="BUM473:BUQ477"/>
    <mergeCell ref="BUR473:BUV477"/>
    <mergeCell ref="BUW473:BVA477"/>
    <mergeCell ref="BTD473:BTH477"/>
    <mergeCell ref="BTI473:BTM477"/>
    <mergeCell ref="BTN473:BTR477"/>
    <mergeCell ref="BTS473:BTW477"/>
    <mergeCell ref="BTX473:BUB477"/>
    <mergeCell ref="BSE473:BSI477"/>
    <mergeCell ref="BSJ473:BSN477"/>
    <mergeCell ref="BSO473:BSS477"/>
    <mergeCell ref="BST473:BSX477"/>
    <mergeCell ref="BSY473:BTC477"/>
    <mergeCell ref="BRF473:BRJ477"/>
    <mergeCell ref="BRK473:BRO477"/>
    <mergeCell ref="BRP473:BRT477"/>
    <mergeCell ref="BRU473:BRY477"/>
    <mergeCell ref="BRZ473:BSD477"/>
    <mergeCell ref="BXY473:BYC477"/>
    <mergeCell ref="BYD473:BYH477"/>
    <mergeCell ref="BYI473:BYM477"/>
    <mergeCell ref="BYN473:BYR477"/>
    <mergeCell ref="BYS473:BYW477"/>
    <mergeCell ref="BWZ473:BXD477"/>
    <mergeCell ref="BXE473:BXI477"/>
    <mergeCell ref="BXJ473:BXN477"/>
    <mergeCell ref="BXO473:BXS477"/>
    <mergeCell ref="BXT473:BXX477"/>
    <mergeCell ref="BWA473:BWE477"/>
    <mergeCell ref="BWF473:BWJ477"/>
    <mergeCell ref="BWK473:BWO477"/>
    <mergeCell ref="BWP473:BWT477"/>
    <mergeCell ref="BWU473:BWY477"/>
    <mergeCell ref="BVB473:BVF477"/>
    <mergeCell ref="BVG473:BVK477"/>
    <mergeCell ref="BVL473:BVP477"/>
    <mergeCell ref="BVQ473:BVU477"/>
    <mergeCell ref="BVV473:BVZ477"/>
    <mergeCell ref="CBU473:CBY477"/>
    <mergeCell ref="CBZ473:CCD477"/>
    <mergeCell ref="CCE473:CCI477"/>
    <mergeCell ref="CCJ473:CCN477"/>
    <mergeCell ref="CCO473:CCS477"/>
    <mergeCell ref="CAV473:CAZ477"/>
    <mergeCell ref="CBA473:CBE477"/>
    <mergeCell ref="CBF473:CBJ477"/>
    <mergeCell ref="CBK473:CBO477"/>
    <mergeCell ref="CBP473:CBT477"/>
    <mergeCell ref="BZW473:CAA477"/>
    <mergeCell ref="CAB473:CAF477"/>
    <mergeCell ref="CAG473:CAK477"/>
    <mergeCell ref="CAL473:CAP477"/>
    <mergeCell ref="CAQ473:CAU477"/>
    <mergeCell ref="BYX473:BZB477"/>
    <mergeCell ref="BZC473:BZG477"/>
    <mergeCell ref="BZH473:BZL477"/>
    <mergeCell ref="BZM473:BZQ477"/>
    <mergeCell ref="BZR473:BZV477"/>
    <mergeCell ref="CFQ473:CFU477"/>
    <mergeCell ref="CFV473:CFZ477"/>
    <mergeCell ref="CGA473:CGE477"/>
    <mergeCell ref="CGF473:CGJ477"/>
    <mergeCell ref="CGK473:CGO477"/>
    <mergeCell ref="CER473:CEV477"/>
    <mergeCell ref="CEW473:CFA477"/>
    <mergeCell ref="CFB473:CFF477"/>
    <mergeCell ref="CFG473:CFK477"/>
    <mergeCell ref="CFL473:CFP477"/>
    <mergeCell ref="CDS473:CDW477"/>
    <mergeCell ref="CDX473:CEB477"/>
    <mergeCell ref="CEC473:CEG477"/>
    <mergeCell ref="CEH473:CEL477"/>
    <mergeCell ref="CEM473:CEQ477"/>
    <mergeCell ref="CCT473:CCX477"/>
    <mergeCell ref="CCY473:CDC477"/>
    <mergeCell ref="CDD473:CDH477"/>
    <mergeCell ref="CDI473:CDM477"/>
    <mergeCell ref="CDN473:CDR477"/>
    <mergeCell ref="CJM473:CJQ477"/>
    <mergeCell ref="CJR473:CJV477"/>
    <mergeCell ref="CJW473:CKA477"/>
    <mergeCell ref="CKB473:CKF477"/>
    <mergeCell ref="CKG473:CKK477"/>
    <mergeCell ref="CIN473:CIR477"/>
    <mergeCell ref="CIS473:CIW477"/>
    <mergeCell ref="CIX473:CJB477"/>
    <mergeCell ref="CJC473:CJG477"/>
    <mergeCell ref="CJH473:CJL477"/>
    <mergeCell ref="CHO473:CHS477"/>
    <mergeCell ref="CHT473:CHX477"/>
    <mergeCell ref="CHY473:CIC477"/>
    <mergeCell ref="CID473:CIH477"/>
    <mergeCell ref="CII473:CIM477"/>
    <mergeCell ref="CGP473:CGT477"/>
    <mergeCell ref="CGU473:CGY477"/>
    <mergeCell ref="CGZ473:CHD477"/>
    <mergeCell ref="CHE473:CHI477"/>
    <mergeCell ref="CHJ473:CHN477"/>
    <mergeCell ref="CNI473:CNM477"/>
    <mergeCell ref="CNN473:CNR477"/>
    <mergeCell ref="CNS473:CNW477"/>
    <mergeCell ref="CNX473:COB477"/>
    <mergeCell ref="COC473:COG477"/>
    <mergeCell ref="CMJ473:CMN477"/>
    <mergeCell ref="CMO473:CMS477"/>
    <mergeCell ref="CMT473:CMX477"/>
    <mergeCell ref="CMY473:CNC477"/>
    <mergeCell ref="CND473:CNH477"/>
    <mergeCell ref="CLK473:CLO477"/>
    <mergeCell ref="CLP473:CLT477"/>
    <mergeCell ref="CLU473:CLY477"/>
    <mergeCell ref="CLZ473:CMD477"/>
    <mergeCell ref="CME473:CMI477"/>
    <mergeCell ref="CKL473:CKP477"/>
    <mergeCell ref="CKQ473:CKU477"/>
    <mergeCell ref="CKV473:CKZ477"/>
    <mergeCell ref="CLA473:CLE477"/>
    <mergeCell ref="CLF473:CLJ477"/>
    <mergeCell ref="CRE473:CRI477"/>
    <mergeCell ref="CRJ473:CRN477"/>
    <mergeCell ref="CRO473:CRS477"/>
    <mergeCell ref="CRT473:CRX477"/>
    <mergeCell ref="CRY473:CSC477"/>
    <mergeCell ref="CQF473:CQJ477"/>
    <mergeCell ref="CQK473:CQO477"/>
    <mergeCell ref="CQP473:CQT477"/>
    <mergeCell ref="CQU473:CQY477"/>
    <mergeCell ref="CQZ473:CRD477"/>
    <mergeCell ref="CPG473:CPK477"/>
    <mergeCell ref="CPL473:CPP477"/>
    <mergeCell ref="CPQ473:CPU477"/>
    <mergeCell ref="CPV473:CPZ477"/>
    <mergeCell ref="CQA473:CQE477"/>
    <mergeCell ref="COH473:COL477"/>
    <mergeCell ref="COM473:COQ477"/>
    <mergeCell ref="COR473:COV477"/>
    <mergeCell ref="COW473:CPA477"/>
    <mergeCell ref="CPB473:CPF477"/>
    <mergeCell ref="CVA473:CVE477"/>
    <mergeCell ref="CVF473:CVJ477"/>
    <mergeCell ref="CVK473:CVO477"/>
    <mergeCell ref="CVP473:CVT477"/>
    <mergeCell ref="CVU473:CVY477"/>
    <mergeCell ref="CUB473:CUF477"/>
    <mergeCell ref="CUG473:CUK477"/>
    <mergeCell ref="CUL473:CUP477"/>
    <mergeCell ref="CUQ473:CUU477"/>
    <mergeCell ref="CUV473:CUZ477"/>
    <mergeCell ref="CTC473:CTG477"/>
    <mergeCell ref="CTH473:CTL477"/>
    <mergeCell ref="CTM473:CTQ477"/>
    <mergeCell ref="CTR473:CTV477"/>
    <mergeCell ref="CTW473:CUA477"/>
    <mergeCell ref="CSD473:CSH477"/>
    <mergeCell ref="CSI473:CSM477"/>
    <mergeCell ref="CSN473:CSR477"/>
    <mergeCell ref="CSS473:CSW477"/>
    <mergeCell ref="CSX473:CTB477"/>
    <mergeCell ref="CYW473:CZA477"/>
    <mergeCell ref="CZB473:CZF477"/>
    <mergeCell ref="CZG473:CZK477"/>
    <mergeCell ref="CZL473:CZP477"/>
    <mergeCell ref="CZQ473:CZU477"/>
    <mergeCell ref="CXX473:CYB477"/>
    <mergeCell ref="CYC473:CYG477"/>
    <mergeCell ref="CYH473:CYL477"/>
    <mergeCell ref="CYM473:CYQ477"/>
    <mergeCell ref="CYR473:CYV477"/>
    <mergeCell ref="CWY473:CXC477"/>
    <mergeCell ref="CXD473:CXH477"/>
    <mergeCell ref="CXI473:CXM477"/>
    <mergeCell ref="CXN473:CXR477"/>
    <mergeCell ref="CXS473:CXW477"/>
    <mergeCell ref="CVZ473:CWD477"/>
    <mergeCell ref="CWE473:CWI477"/>
    <mergeCell ref="CWJ473:CWN477"/>
    <mergeCell ref="CWO473:CWS477"/>
    <mergeCell ref="CWT473:CWX477"/>
    <mergeCell ref="DCS473:DCW477"/>
    <mergeCell ref="DCX473:DDB477"/>
    <mergeCell ref="DDC473:DDG477"/>
    <mergeCell ref="DDH473:DDL477"/>
    <mergeCell ref="DDM473:DDQ477"/>
    <mergeCell ref="DBT473:DBX477"/>
    <mergeCell ref="DBY473:DCC477"/>
    <mergeCell ref="DCD473:DCH477"/>
    <mergeCell ref="DCI473:DCM477"/>
    <mergeCell ref="DCN473:DCR477"/>
    <mergeCell ref="DAU473:DAY477"/>
    <mergeCell ref="DAZ473:DBD477"/>
    <mergeCell ref="DBE473:DBI477"/>
    <mergeCell ref="DBJ473:DBN477"/>
    <mergeCell ref="DBO473:DBS477"/>
    <mergeCell ref="CZV473:CZZ477"/>
    <mergeCell ref="DAA473:DAE477"/>
    <mergeCell ref="DAF473:DAJ477"/>
    <mergeCell ref="DAK473:DAO477"/>
    <mergeCell ref="DAP473:DAT477"/>
    <mergeCell ref="DGO473:DGS477"/>
    <mergeCell ref="DGT473:DGX477"/>
    <mergeCell ref="DGY473:DHC477"/>
    <mergeCell ref="DHD473:DHH477"/>
    <mergeCell ref="DHI473:DHM477"/>
    <mergeCell ref="DFP473:DFT477"/>
    <mergeCell ref="DFU473:DFY477"/>
    <mergeCell ref="DFZ473:DGD477"/>
    <mergeCell ref="DGE473:DGI477"/>
    <mergeCell ref="DGJ473:DGN477"/>
    <mergeCell ref="DEQ473:DEU477"/>
    <mergeCell ref="DEV473:DEZ477"/>
    <mergeCell ref="DFA473:DFE477"/>
    <mergeCell ref="DFF473:DFJ477"/>
    <mergeCell ref="DFK473:DFO477"/>
    <mergeCell ref="DDR473:DDV477"/>
    <mergeCell ref="DDW473:DEA477"/>
    <mergeCell ref="DEB473:DEF477"/>
    <mergeCell ref="DEG473:DEK477"/>
    <mergeCell ref="DEL473:DEP477"/>
    <mergeCell ref="DKK473:DKO477"/>
    <mergeCell ref="DKP473:DKT477"/>
    <mergeCell ref="DKU473:DKY477"/>
    <mergeCell ref="DKZ473:DLD477"/>
    <mergeCell ref="DLE473:DLI477"/>
    <mergeCell ref="DJL473:DJP477"/>
    <mergeCell ref="DJQ473:DJU477"/>
    <mergeCell ref="DJV473:DJZ477"/>
    <mergeCell ref="DKA473:DKE477"/>
    <mergeCell ref="DKF473:DKJ477"/>
    <mergeCell ref="DIM473:DIQ477"/>
    <mergeCell ref="DIR473:DIV477"/>
    <mergeCell ref="DIW473:DJA477"/>
    <mergeCell ref="DJB473:DJF477"/>
    <mergeCell ref="DJG473:DJK477"/>
    <mergeCell ref="DHN473:DHR477"/>
    <mergeCell ref="DHS473:DHW477"/>
    <mergeCell ref="DHX473:DIB477"/>
    <mergeCell ref="DIC473:DIG477"/>
    <mergeCell ref="DIH473:DIL477"/>
    <mergeCell ref="DOG473:DOK477"/>
    <mergeCell ref="DOL473:DOP477"/>
    <mergeCell ref="DOQ473:DOU477"/>
    <mergeCell ref="DOV473:DOZ477"/>
    <mergeCell ref="DPA473:DPE477"/>
    <mergeCell ref="DNH473:DNL477"/>
    <mergeCell ref="DNM473:DNQ477"/>
    <mergeCell ref="DNR473:DNV477"/>
    <mergeCell ref="DNW473:DOA477"/>
    <mergeCell ref="DOB473:DOF477"/>
    <mergeCell ref="DMI473:DMM477"/>
    <mergeCell ref="DMN473:DMR477"/>
    <mergeCell ref="DMS473:DMW477"/>
    <mergeCell ref="DMX473:DNB477"/>
    <mergeCell ref="DNC473:DNG477"/>
    <mergeCell ref="DLJ473:DLN477"/>
    <mergeCell ref="DLO473:DLS477"/>
    <mergeCell ref="DLT473:DLX477"/>
    <mergeCell ref="DLY473:DMC477"/>
    <mergeCell ref="DMD473:DMH477"/>
    <mergeCell ref="DSC473:DSG477"/>
    <mergeCell ref="DSH473:DSL477"/>
    <mergeCell ref="DSM473:DSQ477"/>
    <mergeCell ref="DSR473:DSV477"/>
    <mergeCell ref="DSW473:DTA477"/>
    <mergeCell ref="DRD473:DRH477"/>
    <mergeCell ref="DRI473:DRM477"/>
    <mergeCell ref="DRN473:DRR477"/>
    <mergeCell ref="DRS473:DRW477"/>
    <mergeCell ref="DRX473:DSB477"/>
    <mergeCell ref="DQE473:DQI477"/>
    <mergeCell ref="DQJ473:DQN477"/>
    <mergeCell ref="DQO473:DQS477"/>
    <mergeCell ref="DQT473:DQX477"/>
    <mergeCell ref="DQY473:DRC477"/>
    <mergeCell ref="DPF473:DPJ477"/>
    <mergeCell ref="DPK473:DPO477"/>
    <mergeCell ref="DPP473:DPT477"/>
    <mergeCell ref="DPU473:DPY477"/>
    <mergeCell ref="DPZ473:DQD477"/>
    <mergeCell ref="DVY473:DWC477"/>
    <mergeCell ref="DWD473:DWH477"/>
    <mergeCell ref="DWI473:DWM477"/>
    <mergeCell ref="DWN473:DWR477"/>
    <mergeCell ref="DWS473:DWW477"/>
    <mergeCell ref="DUZ473:DVD477"/>
    <mergeCell ref="DVE473:DVI477"/>
    <mergeCell ref="DVJ473:DVN477"/>
    <mergeCell ref="DVO473:DVS477"/>
    <mergeCell ref="DVT473:DVX477"/>
    <mergeCell ref="DUA473:DUE477"/>
    <mergeCell ref="DUF473:DUJ477"/>
    <mergeCell ref="DUK473:DUO477"/>
    <mergeCell ref="DUP473:DUT477"/>
    <mergeCell ref="DUU473:DUY477"/>
    <mergeCell ref="DTB473:DTF477"/>
    <mergeCell ref="DTG473:DTK477"/>
    <mergeCell ref="DTL473:DTP477"/>
    <mergeCell ref="DTQ473:DTU477"/>
    <mergeCell ref="DTV473:DTZ477"/>
    <mergeCell ref="DZU473:DZY477"/>
    <mergeCell ref="DZZ473:EAD477"/>
    <mergeCell ref="EAE473:EAI477"/>
    <mergeCell ref="EAJ473:EAN477"/>
    <mergeCell ref="EAO473:EAS477"/>
    <mergeCell ref="DYV473:DYZ477"/>
    <mergeCell ref="DZA473:DZE477"/>
    <mergeCell ref="DZF473:DZJ477"/>
    <mergeCell ref="DZK473:DZO477"/>
    <mergeCell ref="DZP473:DZT477"/>
    <mergeCell ref="DXW473:DYA477"/>
    <mergeCell ref="DYB473:DYF477"/>
    <mergeCell ref="DYG473:DYK477"/>
    <mergeCell ref="DYL473:DYP477"/>
    <mergeCell ref="DYQ473:DYU477"/>
    <mergeCell ref="DWX473:DXB477"/>
    <mergeCell ref="DXC473:DXG477"/>
    <mergeCell ref="DXH473:DXL477"/>
    <mergeCell ref="DXM473:DXQ477"/>
    <mergeCell ref="DXR473:DXV477"/>
    <mergeCell ref="EDQ473:EDU477"/>
    <mergeCell ref="EDV473:EDZ477"/>
    <mergeCell ref="EEA473:EEE477"/>
    <mergeCell ref="EEF473:EEJ477"/>
    <mergeCell ref="EEK473:EEO477"/>
    <mergeCell ref="ECR473:ECV477"/>
    <mergeCell ref="ECW473:EDA477"/>
    <mergeCell ref="EDB473:EDF477"/>
    <mergeCell ref="EDG473:EDK477"/>
    <mergeCell ref="EDL473:EDP477"/>
    <mergeCell ref="EBS473:EBW477"/>
    <mergeCell ref="EBX473:ECB477"/>
    <mergeCell ref="ECC473:ECG477"/>
    <mergeCell ref="ECH473:ECL477"/>
    <mergeCell ref="ECM473:ECQ477"/>
    <mergeCell ref="EAT473:EAX477"/>
    <mergeCell ref="EAY473:EBC477"/>
    <mergeCell ref="EBD473:EBH477"/>
    <mergeCell ref="EBI473:EBM477"/>
    <mergeCell ref="EBN473:EBR477"/>
    <mergeCell ref="EHM473:EHQ477"/>
    <mergeCell ref="EHR473:EHV477"/>
    <mergeCell ref="EHW473:EIA477"/>
    <mergeCell ref="EIB473:EIF477"/>
    <mergeCell ref="EIG473:EIK477"/>
    <mergeCell ref="EGN473:EGR477"/>
    <mergeCell ref="EGS473:EGW477"/>
    <mergeCell ref="EGX473:EHB477"/>
    <mergeCell ref="EHC473:EHG477"/>
    <mergeCell ref="EHH473:EHL477"/>
    <mergeCell ref="EFO473:EFS477"/>
    <mergeCell ref="EFT473:EFX477"/>
    <mergeCell ref="EFY473:EGC477"/>
    <mergeCell ref="EGD473:EGH477"/>
    <mergeCell ref="EGI473:EGM477"/>
    <mergeCell ref="EEP473:EET477"/>
    <mergeCell ref="EEU473:EEY477"/>
    <mergeCell ref="EEZ473:EFD477"/>
    <mergeCell ref="EFE473:EFI477"/>
    <mergeCell ref="EFJ473:EFN477"/>
    <mergeCell ref="ELI473:ELM477"/>
    <mergeCell ref="ELN473:ELR477"/>
    <mergeCell ref="ELS473:ELW477"/>
    <mergeCell ref="ELX473:EMB477"/>
    <mergeCell ref="EMC473:EMG477"/>
    <mergeCell ref="EKJ473:EKN477"/>
    <mergeCell ref="EKO473:EKS477"/>
    <mergeCell ref="EKT473:EKX477"/>
    <mergeCell ref="EKY473:ELC477"/>
    <mergeCell ref="ELD473:ELH477"/>
    <mergeCell ref="EJK473:EJO477"/>
    <mergeCell ref="EJP473:EJT477"/>
    <mergeCell ref="EJU473:EJY477"/>
    <mergeCell ref="EJZ473:EKD477"/>
    <mergeCell ref="EKE473:EKI477"/>
    <mergeCell ref="EIL473:EIP477"/>
    <mergeCell ref="EIQ473:EIU477"/>
    <mergeCell ref="EIV473:EIZ477"/>
    <mergeCell ref="EJA473:EJE477"/>
    <mergeCell ref="EJF473:EJJ477"/>
    <mergeCell ref="EPE473:EPI477"/>
    <mergeCell ref="EPJ473:EPN477"/>
    <mergeCell ref="EPO473:EPS477"/>
    <mergeCell ref="EPT473:EPX477"/>
    <mergeCell ref="EPY473:EQC477"/>
    <mergeCell ref="EOF473:EOJ477"/>
    <mergeCell ref="EOK473:EOO477"/>
    <mergeCell ref="EOP473:EOT477"/>
    <mergeCell ref="EOU473:EOY477"/>
    <mergeCell ref="EOZ473:EPD477"/>
    <mergeCell ref="ENG473:ENK477"/>
    <mergeCell ref="ENL473:ENP477"/>
    <mergeCell ref="ENQ473:ENU477"/>
    <mergeCell ref="ENV473:ENZ477"/>
    <mergeCell ref="EOA473:EOE477"/>
    <mergeCell ref="EMH473:EML477"/>
    <mergeCell ref="EMM473:EMQ477"/>
    <mergeCell ref="EMR473:EMV477"/>
    <mergeCell ref="EMW473:ENA477"/>
    <mergeCell ref="ENB473:ENF477"/>
    <mergeCell ref="ETA473:ETE477"/>
    <mergeCell ref="ETF473:ETJ477"/>
    <mergeCell ref="ETK473:ETO477"/>
    <mergeCell ref="ETP473:ETT477"/>
    <mergeCell ref="ETU473:ETY477"/>
    <mergeCell ref="ESB473:ESF477"/>
    <mergeCell ref="ESG473:ESK477"/>
    <mergeCell ref="ESL473:ESP477"/>
    <mergeCell ref="ESQ473:ESU477"/>
    <mergeCell ref="ESV473:ESZ477"/>
    <mergeCell ref="ERC473:ERG477"/>
    <mergeCell ref="ERH473:ERL477"/>
    <mergeCell ref="ERM473:ERQ477"/>
    <mergeCell ref="ERR473:ERV477"/>
    <mergeCell ref="ERW473:ESA477"/>
    <mergeCell ref="EQD473:EQH477"/>
    <mergeCell ref="EQI473:EQM477"/>
    <mergeCell ref="EQN473:EQR477"/>
    <mergeCell ref="EQS473:EQW477"/>
    <mergeCell ref="EQX473:ERB477"/>
    <mergeCell ref="EWW473:EXA477"/>
    <mergeCell ref="EXB473:EXF477"/>
    <mergeCell ref="EXG473:EXK477"/>
    <mergeCell ref="EXL473:EXP477"/>
    <mergeCell ref="EXQ473:EXU477"/>
    <mergeCell ref="EVX473:EWB477"/>
    <mergeCell ref="EWC473:EWG477"/>
    <mergeCell ref="EWH473:EWL477"/>
    <mergeCell ref="EWM473:EWQ477"/>
    <mergeCell ref="EWR473:EWV477"/>
    <mergeCell ref="EUY473:EVC477"/>
    <mergeCell ref="EVD473:EVH477"/>
    <mergeCell ref="EVI473:EVM477"/>
    <mergeCell ref="EVN473:EVR477"/>
    <mergeCell ref="EVS473:EVW477"/>
    <mergeCell ref="ETZ473:EUD477"/>
    <mergeCell ref="EUE473:EUI477"/>
    <mergeCell ref="EUJ473:EUN477"/>
    <mergeCell ref="EUO473:EUS477"/>
    <mergeCell ref="EUT473:EUX477"/>
    <mergeCell ref="FAS473:FAW477"/>
    <mergeCell ref="FAX473:FBB477"/>
    <mergeCell ref="FBC473:FBG477"/>
    <mergeCell ref="FBH473:FBL477"/>
    <mergeCell ref="FBM473:FBQ477"/>
    <mergeCell ref="EZT473:EZX477"/>
    <mergeCell ref="EZY473:FAC477"/>
    <mergeCell ref="FAD473:FAH477"/>
    <mergeCell ref="FAI473:FAM477"/>
    <mergeCell ref="FAN473:FAR477"/>
    <mergeCell ref="EYU473:EYY477"/>
    <mergeCell ref="EYZ473:EZD477"/>
    <mergeCell ref="EZE473:EZI477"/>
    <mergeCell ref="EZJ473:EZN477"/>
    <mergeCell ref="EZO473:EZS477"/>
    <mergeCell ref="EXV473:EXZ477"/>
    <mergeCell ref="EYA473:EYE477"/>
    <mergeCell ref="EYF473:EYJ477"/>
    <mergeCell ref="EYK473:EYO477"/>
    <mergeCell ref="EYP473:EYT477"/>
    <mergeCell ref="FEO473:FES477"/>
    <mergeCell ref="FET473:FEX477"/>
    <mergeCell ref="FEY473:FFC477"/>
    <mergeCell ref="FFD473:FFH477"/>
    <mergeCell ref="FFI473:FFM477"/>
    <mergeCell ref="FDP473:FDT477"/>
    <mergeCell ref="FDU473:FDY477"/>
    <mergeCell ref="FDZ473:FED477"/>
    <mergeCell ref="FEE473:FEI477"/>
    <mergeCell ref="FEJ473:FEN477"/>
    <mergeCell ref="FCQ473:FCU477"/>
    <mergeCell ref="FCV473:FCZ477"/>
    <mergeCell ref="FDA473:FDE477"/>
    <mergeCell ref="FDF473:FDJ477"/>
    <mergeCell ref="FDK473:FDO477"/>
    <mergeCell ref="FBR473:FBV477"/>
    <mergeCell ref="FBW473:FCA477"/>
    <mergeCell ref="FCB473:FCF477"/>
    <mergeCell ref="FCG473:FCK477"/>
    <mergeCell ref="FCL473:FCP477"/>
    <mergeCell ref="FIK473:FIO477"/>
    <mergeCell ref="FIP473:FIT477"/>
    <mergeCell ref="FIU473:FIY477"/>
    <mergeCell ref="FIZ473:FJD477"/>
    <mergeCell ref="FJE473:FJI477"/>
    <mergeCell ref="FHL473:FHP477"/>
    <mergeCell ref="FHQ473:FHU477"/>
    <mergeCell ref="FHV473:FHZ477"/>
    <mergeCell ref="FIA473:FIE477"/>
    <mergeCell ref="FIF473:FIJ477"/>
    <mergeCell ref="FGM473:FGQ477"/>
    <mergeCell ref="FGR473:FGV477"/>
    <mergeCell ref="FGW473:FHA477"/>
    <mergeCell ref="FHB473:FHF477"/>
    <mergeCell ref="FHG473:FHK477"/>
    <mergeCell ref="FFN473:FFR477"/>
    <mergeCell ref="FFS473:FFW477"/>
    <mergeCell ref="FFX473:FGB477"/>
    <mergeCell ref="FGC473:FGG477"/>
    <mergeCell ref="FGH473:FGL477"/>
    <mergeCell ref="FMG473:FMK477"/>
    <mergeCell ref="FML473:FMP477"/>
    <mergeCell ref="FMQ473:FMU477"/>
    <mergeCell ref="FMV473:FMZ477"/>
    <mergeCell ref="FNA473:FNE477"/>
    <mergeCell ref="FLH473:FLL477"/>
    <mergeCell ref="FLM473:FLQ477"/>
    <mergeCell ref="FLR473:FLV477"/>
    <mergeCell ref="FLW473:FMA477"/>
    <mergeCell ref="FMB473:FMF477"/>
    <mergeCell ref="FKI473:FKM477"/>
    <mergeCell ref="FKN473:FKR477"/>
    <mergeCell ref="FKS473:FKW477"/>
    <mergeCell ref="FKX473:FLB477"/>
    <mergeCell ref="FLC473:FLG477"/>
    <mergeCell ref="FJJ473:FJN477"/>
    <mergeCell ref="FJO473:FJS477"/>
    <mergeCell ref="FJT473:FJX477"/>
    <mergeCell ref="FJY473:FKC477"/>
    <mergeCell ref="FKD473:FKH477"/>
    <mergeCell ref="FQC473:FQG477"/>
    <mergeCell ref="FQH473:FQL477"/>
    <mergeCell ref="FQM473:FQQ477"/>
    <mergeCell ref="FQR473:FQV477"/>
    <mergeCell ref="FQW473:FRA477"/>
    <mergeCell ref="FPD473:FPH477"/>
    <mergeCell ref="FPI473:FPM477"/>
    <mergeCell ref="FPN473:FPR477"/>
    <mergeCell ref="FPS473:FPW477"/>
    <mergeCell ref="FPX473:FQB477"/>
    <mergeCell ref="FOE473:FOI477"/>
    <mergeCell ref="FOJ473:FON477"/>
    <mergeCell ref="FOO473:FOS477"/>
    <mergeCell ref="FOT473:FOX477"/>
    <mergeCell ref="FOY473:FPC477"/>
    <mergeCell ref="FNF473:FNJ477"/>
    <mergeCell ref="FNK473:FNO477"/>
    <mergeCell ref="FNP473:FNT477"/>
    <mergeCell ref="FNU473:FNY477"/>
    <mergeCell ref="FNZ473:FOD477"/>
    <mergeCell ref="FTY473:FUC477"/>
    <mergeCell ref="FUD473:FUH477"/>
    <mergeCell ref="FUI473:FUM477"/>
    <mergeCell ref="FUN473:FUR477"/>
    <mergeCell ref="FUS473:FUW477"/>
    <mergeCell ref="FSZ473:FTD477"/>
    <mergeCell ref="FTE473:FTI477"/>
    <mergeCell ref="FTJ473:FTN477"/>
    <mergeCell ref="FTO473:FTS477"/>
    <mergeCell ref="FTT473:FTX477"/>
    <mergeCell ref="FSA473:FSE477"/>
    <mergeCell ref="FSF473:FSJ477"/>
    <mergeCell ref="FSK473:FSO477"/>
    <mergeCell ref="FSP473:FST477"/>
    <mergeCell ref="FSU473:FSY477"/>
    <mergeCell ref="FRB473:FRF477"/>
    <mergeCell ref="FRG473:FRK477"/>
    <mergeCell ref="FRL473:FRP477"/>
    <mergeCell ref="FRQ473:FRU477"/>
    <mergeCell ref="FRV473:FRZ477"/>
    <mergeCell ref="FXU473:FXY477"/>
    <mergeCell ref="FXZ473:FYD477"/>
    <mergeCell ref="FYE473:FYI477"/>
    <mergeCell ref="FYJ473:FYN477"/>
    <mergeCell ref="FYO473:FYS477"/>
    <mergeCell ref="FWV473:FWZ477"/>
    <mergeCell ref="FXA473:FXE477"/>
    <mergeCell ref="FXF473:FXJ477"/>
    <mergeCell ref="FXK473:FXO477"/>
    <mergeCell ref="FXP473:FXT477"/>
    <mergeCell ref="FVW473:FWA477"/>
    <mergeCell ref="FWB473:FWF477"/>
    <mergeCell ref="FWG473:FWK477"/>
    <mergeCell ref="FWL473:FWP477"/>
    <mergeCell ref="FWQ473:FWU477"/>
    <mergeCell ref="FUX473:FVB477"/>
    <mergeCell ref="FVC473:FVG477"/>
    <mergeCell ref="FVH473:FVL477"/>
    <mergeCell ref="FVM473:FVQ477"/>
    <mergeCell ref="FVR473:FVV477"/>
    <mergeCell ref="GBQ473:GBU477"/>
    <mergeCell ref="GBV473:GBZ477"/>
    <mergeCell ref="GCA473:GCE477"/>
    <mergeCell ref="GCF473:GCJ477"/>
    <mergeCell ref="GCK473:GCO477"/>
    <mergeCell ref="GAR473:GAV477"/>
    <mergeCell ref="GAW473:GBA477"/>
    <mergeCell ref="GBB473:GBF477"/>
    <mergeCell ref="GBG473:GBK477"/>
    <mergeCell ref="GBL473:GBP477"/>
    <mergeCell ref="FZS473:FZW477"/>
    <mergeCell ref="FZX473:GAB477"/>
    <mergeCell ref="GAC473:GAG477"/>
    <mergeCell ref="GAH473:GAL477"/>
    <mergeCell ref="GAM473:GAQ477"/>
    <mergeCell ref="FYT473:FYX477"/>
    <mergeCell ref="FYY473:FZC477"/>
    <mergeCell ref="FZD473:FZH477"/>
    <mergeCell ref="FZI473:FZM477"/>
    <mergeCell ref="FZN473:FZR477"/>
    <mergeCell ref="GFM473:GFQ477"/>
    <mergeCell ref="GFR473:GFV477"/>
    <mergeCell ref="GFW473:GGA477"/>
    <mergeCell ref="GGB473:GGF477"/>
    <mergeCell ref="GGG473:GGK477"/>
    <mergeCell ref="GEN473:GER477"/>
    <mergeCell ref="GES473:GEW477"/>
    <mergeCell ref="GEX473:GFB477"/>
    <mergeCell ref="GFC473:GFG477"/>
    <mergeCell ref="GFH473:GFL477"/>
    <mergeCell ref="GDO473:GDS477"/>
    <mergeCell ref="GDT473:GDX477"/>
    <mergeCell ref="GDY473:GEC477"/>
    <mergeCell ref="GED473:GEH477"/>
    <mergeCell ref="GEI473:GEM477"/>
    <mergeCell ref="GCP473:GCT477"/>
    <mergeCell ref="GCU473:GCY477"/>
    <mergeCell ref="GCZ473:GDD477"/>
    <mergeCell ref="GDE473:GDI477"/>
    <mergeCell ref="GDJ473:GDN477"/>
    <mergeCell ref="GJI473:GJM477"/>
    <mergeCell ref="GJN473:GJR477"/>
    <mergeCell ref="GJS473:GJW477"/>
    <mergeCell ref="GJX473:GKB477"/>
    <mergeCell ref="GKC473:GKG477"/>
    <mergeCell ref="GIJ473:GIN477"/>
    <mergeCell ref="GIO473:GIS477"/>
    <mergeCell ref="GIT473:GIX477"/>
    <mergeCell ref="GIY473:GJC477"/>
    <mergeCell ref="GJD473:GJH477"/>
    <mergeCell ref="GHK473:GHO477"/>
    <mergeCell ref="GHP473:GHT477"/>
    <mergeCell ref="GHU473:GHY477"/>
    <mergeCell ref="GHZ473:GID477"/>
    <mergeCell ref="GIE473:GII477"/>
    <mergeCell ref="GGL473:GGP477"/>
    <mergeCell ref="GGQ473:GGU477"/>
    <mergeCell ref="GGV473:GGZ477"/>
    <mergeCell ref="GHA473:GHE477"/>
    <mergeCell ref="GHF473:GHJ477"/>
    <mergeCell ref="GNE473:GNI477"/>
    <mergeCell ref="GNJ473:GNN477"/>
    <mergeCell ref="GNO473:GNS477"/>
    <mergeCell ref="GNT473:GNX477"/>
    <mergeCell ref="GNY473:GOC477"/>
    <mergeCell ref="GMF473:GMJ477"/>
    <mergeCell ref="GMK473:GMO477"/>
    <mergeCell ref="GMP473:GMT477"/>
    <mergeCell ref="GMU473:GMY477"/>
    <mergeCell ref="GMZ473:GND477"/>
    <mergeCell ref="GLG473:GLK477"/>
    <mergeCell ref="GLL473:GLP477"/>
    <mergeCell ref="GLQ473:GLU477"/>
    <mergeCell ref="GLV473:GLZ477"/>
    <mergeCell ref="GMA473:GME477"/>
    <mergeCell ref="GKH473:GKL477"/>
    <mergeCell ref="GKM473:GKQ477"/>
    <mergeCell ref="GKR473:GKV477"/>
    <mergeCell ref="GKW473:GLA477"/>
    <mergeCell ref="GLB473:GLF477"/>
    <mergeCell ref="GRA473:GRE477"/>
    <mergeCell ref="GRF473:GRJ477"/>
    <mergeCell ref="GRK473:GRO477"/>
    <mergeCell ref="GRP473:GRT477"/>
    <mergeCell ref="GRU473:GRY477"/>
    <mergeCell ref="GQB473:GQF477"/>
    <mergeCell ref="GQG473:GQK477"/>
    <mergeCell ref="GQL473:GQP477"/>
    <mergeCell ref="GQQ473:GQU477"/>
    <mergeCell ref="GQV473:GQZ477"/>
    <mergeCell ref="GPC473:GPG477"/>
    <mergeCell ref="GPH473:GPL477"/>
    <mergeCell ref="GPM473:GPQ477"/>
    <mergeCell ref="GPR473:GPV477"/>
    <mergeCell ref="GPW473:GQA477"/>
    <mergeCell ref="GOD473:GOH477"/>
    <mergeCell ref="GOI473:GOM477"/>
    <mergeCell ref="GON473:GOR477"/>
    <mergeCell ref="GOS473:GOW477"/>
    <mergeCell ref="GOX473:GPB477"/>
    <mergeCell ref="GUW473:GVA477"/>
    <mergeCell ref="GVB473:GVF477"/>
    <mergeCell ref="GVG473:GVK477"/>
    <mergeCell ref="GVL473:GVP477"/>
    <mergeCell ref="GVQ473:GVU477"/>
    <mergeCell ref="GTX473:GUB477"/>
    <mergeCell ref="GUC473:GUG477"/>
    <mergeCell ref="GUH473:GUL477"/>
    <mergeCell ref="GUM473:GUQ477"/>
    <mergeCell ref="GUR473:GUV477"/>
    <mergeCell ref="GSY473:GTC477"/>
    <mergeCell ref="GTD473:GTH477"/>
    <mergeCell ref="GTI473:GTM477"/>
    <mergeCell ref="GTN473:GTR477"/>
    <mergeCell ref="GTS473:GTW477"/>
    <mergeCell ref="GRZ473:GSD477"/>
    <mergeCell ref="GSE473:GSI477"/>
    <mergeCell ref="GSJ473:GSN477"/>
    <mergeCell ref="GSO473:GSS477"/>
    <mergeCell ref="GST473:GSX477"/>
    <mergeCell ref="GYS473:GYW477"/>
    <mergeCell ref="GYX473:GZB477"/>
    <mergeCell ref="GZC473:GZG477"/>
    <mergeCell ref="GZH473:GZL477"/>
    <mergeCell ref="GZM473:GZQ477"/>
    <mergeCell ref="GXT473:GXX477"/>
    <mergeCell ref="GXY473:GYC477"/>
    <mergeCell ref="GYD473:GYH477"/>
    <mergeCell ref="GYI473:GYM477"/>
    <mergeCell ref="GYN473:GYR477"/>
    <mergeCell ref="GWU473:GWY477"/>
    <mergeCell ref="GWZ473:GXD477"/>
    <mergeCell ref="GXE473:GXI477"/>
    <mergeCell ref="GXJ473:GXN477"/>
    <mergeCell ref="GXO473:GXS477"/>
    <mergeCell ref="GVV473:GVZ477"/>
    <mergeCell ref="GWA473:GWE477"/>
    <mergeCell ref="GWF473:GWJ477"/>
    <mergeCell ref="GWK473:GWO477"/>
    <mergeCell ref="GWP473:GWT477"/>
    <mergeCell ref="HCO473:HCS477"/>
    <mergeCell ref="HCT473:HCX477"/>
    <mergeCell ref="HCY473:HDC477"/>
    <mergeCell ref="HDD473:HDH477"/>
    <mergeCell ref="HDI473:HDM477"/>
    <mergeCell ref="HBP473:HBT477"/>
    <mergeCell ref="HBU473:HBY477"/>
    <mergeCell ref="HBZ473:HCD477"/>
    <mergeCell ref="HCE473:HCI477"/>
    <mergeCell ref="HCJ473:HCN477"/>
    <mergeCell ref="HAQ473:HAU477"/>
    <mergeCell ref="HAV473:HAZ477"/>
    <mergeCell ref="HBA473:HBE477"/>
    <mergeCell ref="HBF473:HBJ477"/>
    <mergeCell ref="HBK473:HBO477"/>
    <mergeCell ref="GZR473:GZV477"/>
    <mergeCell ref="GZW473:HAA477"/>
    <mergeCell ref="HAB473:HAF477"/>
    <mergeCell ref="HAG473:HAK477"/>
    <mergeCell ref="HAL473:HAP477"/>
    <mergeCell ref="HGK473:HGO477"/>
    <mergeCell ref="HGP473:HGT477"/>
    <mergeCell ref="HGU473:HGY477"/>
    <mergeCell ref="HGZ473:HHD477"/>
    <mergeCell ref="HHE473:HHI477"/>
    <mergeCell ref="HFL473:HFP477"/>
    <mergeCell ref="HFQ473:HFU477"/>
    <mergeCell ref="HFV473:HFZ477"/>
    <mergeCell ref="HGA473:HGE477"/>
    <mergeCell ref="HGF473:HGJ477"/>
    <mergeCell ref="HEM473:HEQ477"/>
    <mergeCell ref="HER473:HEV477"/>
    <mergeCell ref="HEW473:HFA477"/>
    <mergeCell ref="HFB473:HFF477"/>
    <mergeCell ref="HFG473:HFK477"/>
    <mergeCell ref="HDN473:HDR477"/>
    <mergeCell ref="HDS473:HDW477"/>
    <mergeCell ref="HDX473:HEB477"/>
    <mergeCell ref="HEC473:HEG477"/>
    <mergeCell ref="HEH473:HEL477"/>
    <mergeCell ref="HKG473:HKK477"/>
    <mergeCell ref="HKL473:HKP477"/>
    <mergeCell ref="HKQ473:HKU477"/>
    <mergeCell ref="HKV473:HKZ477"/>
    <mergeCell ref="HLA473:HLE477"/>
    <mergeCell ref="HJH473:HJL477"/>
    <mergeCell ref="HJM473:HJQ477"/>
    <mergeCell ref="HJR473:HJV477"/>
    <mergeCell ref="HJW473:HKA477"/>
    <mergeCell ref="HKB473:HKF477"/>
    <mergeCell ref="HII473:HIM477"/>
    <mergeCell ref="HIN473:HIR477"/>
    <mergeCell ref="HIS473:HIW477"/>
    <mergeCell ref="HIX473:HJB477"/>
    <mergeCell ref="HJC473:HJG477"/>
    <mergeCell ref="HHJ473:HHN477"/>
    <mergeCell ref="HHO473:HHS477"/>
    <mergeCell ref="HHT473:HHX477"/>
    <mergeCell ref="HHY473:HIC477"/>
    <mergeCell ref="HID473:HIH477"/>
    <mergeCell ref="HOC473:HOG477"/>
    <mergeCell ref="HOH473:HOL477"/>
    <mergeCell ref="HOM473:HOQ477"/>
    <mergeCell ref="HOR473:HOV477"/>
    <mergeCell ref="HOW473:HPA477"/>
    <mergeCell ref="HND473:HNH477"/>
    <mergeCell ref="HNI473:HNM477"/>
    <mergeCell ref="HNN473:HNR477"/>
    <mergeCell ref="HNS473:HNW477"/>
    <mergeCell ref="HNX473:HOB477"/>
    <mergeCell ref="HME473:HMI477"/>
    <mergeCell ref="HMJ473:HMN477"/>
    <mergeCell ref="HMO473:HMS477"/>
    <mergeCell ref="HMT473:HMX477"/>
    <mergeCell ref="HMY473:HNC477"/>
    <mergeCell ref="HLF473:HLJ477"/>
    <mergeCell ref="HLK473:HLO477"/>
    <mergeCell ref="HLP473:HLT477"/>
    <mergeCell ref="HLU473:HLY477"/>
    <mergeCell ref="HLZ473:HMD477"/>
    <mergeCell ref="HRY473:HSC477"/>
    <mergeCell ref="HSD473:HSH477"/>
    <mergeCell ref="HSI473:HSM477"/>
    <mergeCell ref="HSN473:HSR477"/>
    <mergeCell ref="HSS473:HSW477"/>
    <mergeCell ref="HQZ473:HRD477"/>
    <mergeCell ref="HRE473:HRI477"/>
    <mergeCell ref="HRJ473:HRN477"/>
    <mergeCell ref="HRO473:HRS477"/>
    <mergeCell ref="HRT473:HRX477"/>
    <mergeCell ref="HQA473:HQE477"/>
    <mergeCell ref="HQF473:HQJ477"/>
    <mergeCell ref="HQK473:HQO477"/>
    <mergeCell ref="HQP473:HQT477"/>
    <mergeCell ref="HQU473:HQY477"/>
    <mergeCell ref="HPB473:HPF477"/>
    <mergeCell ref="HPG473:HPK477"/>
    <mergeCell ref="HPL473:HPP477"/>
    <mergeCell ref="HPQ473:HPU477"/>
    <mergeCell ref="HPV473:HPZ477"/>
    <mergeCell ref="HVU473:HVY477"/>
    <mergeCell ref="HVZ473:HWD477"/>
    <mergeCell ref="HWE473:HWI477"/>
    <mergeCell ref="HWJ473:HWN477"/>
    <mergeCell ref="HWO473:HWS477"/>
    <mergeCell ref="HUV473:HUZ477"/>
    <mergeCell ref="HVA473:HVE477"/>
    <mergeCell ref="HVF473:HVJ477"/>
    <mergeCell ref="HVK473:HVO477"/>
    <mergeCell ref="HVP473:HVT477"/>
    <mergeCell ref="HTW473:HUA477"/>
    <mergeCell ref="HUB473:HUF477"/>
    <mergeCell ref="HUG473:HUK477"/>
    <mergeCell ref="HUL473:HUP477"/>
    <mergeCell ref="HUQ473:HUU477"/>
    <mergeCell ref="HSX473:HTB477"/>
    <mergeCell ref="HTC473:HTG477"/>
    <mergeCell ref="HTH473:HTL477"/>
    <mergeCell ref="HTM473:HTQ477"/>
    <mergeCell ref="HTR473:HTV477"/>
    <mergeCell ref="HZQ473:HZU477"/>
    <mergeCell ref="HZV473:HZZ477"/>
    <mergeCell ref="IAA473:IAE477"/>
    <mergeCell ref="IAF473:IAJ477"/>
    <mergeCell ref="IAK473:IAO477"/>
    <mergeCell ref="HYR473:HYV477"/>
    <mergeCell ref="HYW473:HZA477"/>
    <mergeCell ref="HZB473:HZF477"/>
    <mergeCell ref="HZG473:HZK477"/>
    <mergeCell ref="HZL473:HZP477"/>
    <mergeCell ref="HXS473:HXW477"/>
    <mergeCell ref="HXX473:HYB477"/>
    <mergeCell ref="HYC473:HYG477"/>
    <mergeCell ref="HYH473:HYL477"/>
    <mergeCell ref="HYM473:HYQ477"/>
    <mergeCell ref="HWT473:HWX477"/>
    <mergeCell ref="HWY473:HXC477"/>
    <mergeCell ref="HXD473:HXH477"/>
    <mergeCell ref="HXI473:HXM477"/>
    <mergeCell ref="HXN473:HXR477"/>
    <mergeCell ref="IDM473:IDQ477"/>
    <mergeCell ref="IDR473:IDV477"/>
    <mergeCell ref="IDW473:IEA477"/>
    <mergeCell ref="IEB473:IEF477"/>
    <mergeCell ref="IEG473:IEK477"/>
    <mergeCell ref="ICN473:ICR477"/>
    <mergeCell ref="ICS473:ICW477"/>
    <mergeCell ref="ICX473:IDB477"/>
    <mergeCell ref="IDC473:IDG477"/>
    <mergeCell ref="IDH473:IDL477"/>
    <mergeCell ref="IBO473:IBS477"/>
    <mergeCell ref="IBT473:IBX477"/>
    <mergeCell ref="IBY473:ICC477"/>
    <mergeCell ref="ICD473:ICH477"/>
    <mergeCell ref="ICI473:ICM477"/>
    <mergeCell ref="IAP473:IAT477"/>
    <mergeCell ref="IAU473:IAY477"/>
    <mergeCell ref="IAZ473:IBD477"/>
    <mergeCell ref="IBE473:IBI477"/>
    <mergeCell ref="IBJ473:IBN477"/>
    <mergeCell ref="IHI473:IHM477"/>
    <mergeCell ref="IHN473:IHR477"/>
    <mergeCell ref="IHS473:IHW477"/>
    <mergeCell ref="IHX473:IIB477"/>
    <mergeCell ref="IIC473:IIG477"/>
    <mergeCell ref="IGJ473:IGN477"/>
    <mergeCell ref="IGO473:IGS477"/>
    <mergeCell ref="IGT473:IGX477"/>
    <mergeCell ref="IGY473:IHC477"/>
    <mergeCell ref="IHD473:IHH477"/>
    <mergeCell ref="IFK473:IFO477"/>
    <mergeCell ref="IFP473:IFT477"/>
    <mergeCell ref="IFU473:IFY477"/>
    <mergeCell ref="IFZ473:IGD477"/>
    <mergeCell ref="IGE473:IGI477"/>
    <mergeCell ref="IEL473:IEP477"/>
    <mergeCell ref="IEQ473:IEU477"/>
    <mergeCell ref="IEV473:IEZ477"/>
    <mergeCell ref="IFA473:IFE477"/>
    <mergeCell ref="IFF473:IFJ477"/>
    <mergeCell ref="ILE473:ILI477"/>
    <mergeCell ref="ILJ473:ILN477"/>
    <mergeCell ref="ILO473:ILS477"/>
    <mergeCell ref="ILT473:ILX477"/>
    <mergeCell ref="ILY473:IMC477"/>
    <mergeCell ref="IKF473:IKJ477"/>
    <mergeCell ref="IKK473:IKO477"/>
    <mergeCell ref="IKP473:IKT477"/>
    <mergeCell ref="IKU473:IKY477"/>
    <mergeCell ref="IKZ473:ILD477"/>
    <mergeCell ref="IJG473:IJK477"/>
    <mergeCell ref="IJL473:IJP477"/>
    <mergeCell ref="IJQ473:IJU477"/>
    <mergeCell ref="IJV473:IJZ477"/>
    <mergeCell ref="IKA473:IKE477"/>
    <mergeCell ref="IIH473:IIL477"/>
    <mergeCell ref="IIM473:IIQ477"/>
    <mergeCell ref="IIR473:IIV477"/>
    <mergeCell ref="IIW473:IJA477"/>
    <mergeCell ref="IJB473:IJF477"/>
    <mergeCell ref="IPA473:IPE477"/>
    <mergeCell ref="IPF473:IPJ477"/>
    <mergeCell ref="IPK473:IPO477"/>
    <mergeCell ref="IPP473:IPT477"/>
    <mergeCell ref="IPU473:IPY477"/>
    <mergeCell ref="IOB473:IOF477"/>
    <mergeCell ref="IOG473:IOK477"/>
    <mergeCell ref="IOL473:IOP477"/>
    <mergeCell ref="IOQ473:IOU477"/>
    <mergeCell ref="IOV473:IOZ477"/>
    <mergeCell ref="INC473:ING477"/>
    <mergeCell ref="INH473:INL477"/>
    <mergeCell ref="INM473:INQ477"/>
    <mergeCell ref="INR473:INV477"/>
    <mergeCell ref="INW473:IOA477"/>
    <mergeCell ref="IMD473:IMH477"/>
    <mergeCell ref="IMI473:IMM477"/>
    <mergeCell ref="IMN473:IMR477"/>
    <mergeCell ref="IMS473:IMW477"/>
    <mergeCell ref="IMX473:INB477"/>
    <mergeCell ref="ISW473:ITA477"/>
    <mergeCell ref="ITB473:ITF477"/>
    <mergeCell ref="ITG473:ITK477"/>
    <mergeCell ref="ITL473:ITP477"/>
    <mergeCell ref="ITQ473:ITU477"/>
    <mergeCell ref="IRX473:ISB477"/>
    <mergeCell ref="ISC473:ISG477"/>
    <mergeCell ref="ISH473:ISL477"/>
    <mergeCell ref="ISM473:ISQ477"/>
    <mergeCell ref="ISR473:ISV477"/>
    <mergeCell ref="IQY473:IRC477"/>
    <mergeCell ref="IRD473:IRH477"/>
    <mergeCell ref="IRI473:IRM477"/>
    <mergeCell ref="IRN473:IRR477"/>
    <mergeCell ref="IRS473:IRW477"/>
    <mergeCell ref="IPZ473:IQD477"/>
    <mergeCell ref="IQE473:IQI477"/>
    <mergeCell ref="IQJ473:IQN477"/>
    <mergeCell ref="IQO473:IQS477"/>
    <mergeCell ref="IQT473:IQX477"/>
    <mergeCell ref="IWS473:IWW477"/>
    <mergeCell ref="IWX473:IXB477"/>
    <mergeCell ref="IXC473:IXG477"/>
    <mergeCell ref="IXH473:IXL477"/>
    <mergeCell ref="IXM473:IXQ477"/>
    <mergeCell ref="IVT473:IVX477"/>
    <mergeCell ref="IVY473:IWC477"/>
    <mergeCell ref="IWD473:IWH477"/>
    <mergeCell ref="IWI473:IWM477"/>
    <mergeCell ref="IWN473:IWR477"/>
    <mergeCell ref="IUU473:IUY477"/>
    <mergeCell ref="IUZ473:IVD477"/>
    <mergeCell ref="IVE473:IVI477"/>
    <mergeCell ref="IVJ473:IVN477"/>
    <mergeCell ref="IVO473:IVS477"/>
    <mergeCell ref="ITV473:ITZ477"/>
    <mergeCell ref="IUA473:IUE477"/>
    <mergeCell ref="IUF473:IUJ477"/>
    <mergeCell ref="IUK473:IUO477"/>
    <mergeCell ref="IUP473:IUT477"/>
    <mergeCell ref="JAO473:JAS477"/>
    <mergeCell ref="JAT473:JAX477"/>
    <mergeCell ref="JAY473:JBC477"/>
    <mergeCell ref="JBD473:JBH477"/>
    <mergeCell ref="JBI473:JBM477"/>
    <mergeCell ref="IZP473:IZT477"/>
    <mergeCell ref="IZU473:IZY477"/>
    <mergeCell ref="IZZ473:JAD477"/>
    <mergeCell ref="JAE473:JAI477"/>
    <mergeCell ref="JAJ473:JAN477"/>
    <mergeCell ref="IYQ473:IYU477"/>
    <mergeCell ref="IYV473:IYZ477"/>
    <mergeCell ref="IZA473:IZE477"/>
    <mergeCell ref="IZF473:IZJ477"/>
    <mergeCell ref="IZK473:IZO477"/>
    <mergeCell ref="IXR473:IXV477"/>
    <mergeCell ref="IXW473:IYA477"/>
    <mergeCell ref="IYB473:IYF477"/>
    <mergeCell ref="IYG473:IYK477"/>
    <mergeCell ref="IYL473:IYP477"/>
    <mergeCell ref="JEK473:JEO477"/>
    <mergeCell ref="JEP473:JET477"/>
    <mergeCell ref="JEU473:JEY477"/>
    <mergeCell ref="JEZ473:JFD477"/>
    <mergeCell ref="JFE473:JFI477"/>
    <mergeCell ref="JDL473:JDP477"/>
    <mergeCell ref="JDQ473:JDU477"/>
    <mergeCell ref="JDV473:JDZ477"/>
    <mergeCell ref="JEA473:JEE477"/>
    <mergeCell ref="JEF473:JEJ477"/>
    <mergeCell ref="JCM473:JCQ477"/>
    <mergeCell ref="JCR473:JCV477"/>
    <mergeCell ref="JCW473:JDA477"/>
    <mergeCell ref="JDB473:JDF477"/>
    <mergeCell ref="JDG473:JDK477"/>
    <mergeCell ref="JBN473:JBR477"/>
    <mergeCell ref="JBS473:JBW477"/>
    <mergeCell ref="JBX473:JCB477"/>
    <mergeCell ref="JCC473:JCG477"/>
    <mergeCell ref="JCH473:JCL477"/>
    <mergeCell ref="JIG473:JIK477"/>
    <mergeCell ref="JIL473:JIP477"/>
    <mergeCell ref="JIQ473:JIU477"/>
    <mergeCell ref="JIV473:JIZ477"/>
    <mergeCell ref="JJA473:JJE477"/>
    <mergeCell ref="JHH473:JHL477"/>
    <mergeCell ref="JHM473:JHQ477"/>
    <mergeCell ref="JHR473:JHV477"/>
    <mergeCell ref="JHW473:JIA477"/>
    <mergeCell ref="JIB473:JIF477"/>
    <mergeCell ref="JGI473:JGM477"/>
    <mergeCell ref="JGN473:JGR477"/>
    <mergeCell ref="JGS473:JGW477"/>
    <mergeCell ref="JGX473:JHB477"/>
    <mergeCell ref="JHC473:JHG477"/>
    <mergeCell ref="JFJ473:JFN477"/>
    <mergeCell ref="JFO473:JFS477"/>
    <mergeCell ref="JFT473:JFX477"/>
    <mergeCell ref="JFY473:JGC477"/>
    <mergeCell ref="JGD473:JGH477"/>
    <mergeCell ref="JMC473:JMG477"/>
    <mergeCell ref="JMH473:JML477"/>
    <mergeCell ref="JMM473:JMQ477"/>
    <mergeCell ref="JMR473:JMV477"/>
    <mergeCell ref="JMW473:JNA477"/>
    <mergeCell ref="JLD473:JLH477"/>
    <mergeCell ref="JLI473:JLM477"/>
    <mergeCell ref="JLN473:JLR477"/>
    <mergeCell ref="JLS473:JLW477"/>
    <mergeCell ref="JLX473:JMB477"/>
    <mergeCell ref="JKE473:JKI477"/>
    <mergeCell ref="JKJ473:JKN477"/>
    <mergeCell ref="JKO473:JKS477"/>
    <mergeCell ref="JKT473:JKX477"/>
    <mergeCell ref="JKY473:JLC477"/>
    <mergeCell ref="JJF473:JJJ477"/>
    <mergeCell ref="JJK473:JJO477"/>
    <mergeCell ref="JJP473:JJT477"/>
    <mergeCell ref="JJU473:JJY477"/>
    <mergeCell ref="JJZ473:JKD477"/>
    <mergeCell ref="JPY473:JQC477"/>
    <mergeCell ref="JQD473:JQH477"/>
    <mergeCell ref="JQI473:JQM477"/>
    <mergeCell ref="JQN473:JQR477"/>
    <mergeCell ref="JQS473:JQW477"/>
    <mergeCell ref="JOZ473:JPD477"/>
    <mergeCell ref="JPE473:JPI477"/>
    <mergeCell ref="JPJ473:JPN477"/>
    <mergeCell ref="JPO473:JPS477"/>
    <mergeCell ref="JPT473:JPX477"/>
    <mergeCell ref="JOA473:JOE477"/>
    <mergeCell ref="JOF473:JOJ477"/>
    <mergeCell ref="JOK473:JOO477"/>
    <mergeCell ref="JOP473:JOT477"/>
    <mergeCell ref="JOU473:JOY477"/>
    <mergeCell ref="JNB473:JNF477"/>
    <mergeCell ref="JNG473:JNK477"/>
    <mergeCell ref="JNL473:JNP477"/>
    <mergeCell ref="JNQ473:JNU477"/>
    <mergeCell ref="JNV473:JNZ477"/>
    <mergeCell ref="JTU473:JTY477"/>
    <mergeCell ref="JTZ473:JUD477"/>
    <mergeCell ref="JUE473:JUI477"/>
    <mergeCell ref="JUJ473:JUN477"/>
    <mergeCell ref="JUO473:JUS477"/>
    <mergeCell ref="JSV473:JSZ477"/>
    <mergeCell ref="JTA473:JTE477"/>
    <mergeCell ref="JTF473:JTJ477"/>
    <mergeCell ref="JTK473:JTO477"/>
    <mergeCell ref="JTP473:JTT477"/>
    <mergeCell ref="JRW473:JSA477"/>
    <mergeCell ref="JSB473:JSF477"/>
    <mergeCell ref="JSG473:JSK477"/>
    <mergeCell ref="JSL473:JSP477"/>
    <mergeCell ref="JSQ473:JSU477"/>
    <mergeCell ref="JQX473:JRB477"/>
    <mergeCell ref="JRC473:JRG477"/>
    <mergeCell ref="JRH473:JRL477"/>
    <mergeCell ref="JRM473:JRQ477"/>
    <mergeCell ref="JRR473:JRV477"/>
    <mergeCell ref="JXQ473:JXU477"/>
    <mergeCell ref="JXV473:JXZ477"/>
    <mergeCell ref="JYA473:JYE477"/>
    <mergeCell ref="JYF473:JYJ477"/>
    <mergeCell ref="JYK473:JYO477"/>
    <mergeCell ref="JWR473:JWV477"/>
    <mergeCell ref="JWW473:JXA477"/>
    <mergeCell ref="JXB473:JXF477"/>
    <mergeCell ref="JXG473:JXK477"/>
    <mergeCell ref="JXL473:JXP477"/>
    <mergeCell ref="JVS473:JVW477"/>
    <mergeCell ref="JVX473:JWB477"/>
    <mergeCell ref="JWC473:JWG477"/>
    <mergeCell ref="JWH473:JWL477"/>
    <mergeCell ref="JWM473:JWQ477"/>
    <mergeCell ref="JUT473:JUX477"/>
    <mergeCell ref="JUY473:JVC477"/>
    <mergeCell ref="JVD473:JVH477"/>
    <mergeCell ref="JVI473:JVM477"/>
    <mergeCell ref="JVN473:JVR477"/>
    <mergeCell ref="KBM473:KBQ477"/>
    <mergeCell ref="KBR473:KBV477"/>
    <mergeCell ref="KBW473:KCA477"/>
    <mergeCell ref="KCB473:KCF477"/>
    <mergeCell ref="KCG473:KCK477"/>
    <mergeCell ref="KAN473:KAR477"/>
    <mergeCell ref="KAS473:KAW477"/>
    <mergeCell ref="KAX473:KBB477"/>
    <mergeCell ref="KBC473:KBG477"/>
    <mergeCell ref="KBH473:KBL477"/>
    <mergeCell ref="JZO473:JZS477"/>
    <mergeCell ref="JZT473:JZX477"/>
    <mergeCell ref="JZY473:KAC477"/>
    <mergeCell ref="KAD473:KAH477"/>
    <mergeCell ref="KAI473:KAM477"/>
    <mergeCell ref="JYP473:JYT477"/>
    <mergeCell ref="JYU473:JYY477"/>
    <mergeCell ref="JYZ473:JZD477"/>
    <mergeCell ref="JZE473:JZI477"/>
    <mergeCell ref="JZJ473:JZN477"/>
    <mergeCell ref="KFI473:KFM477"/>
    <mergeCell ref="KFN473:KFR477"/>
    <mergeCell ref="KFS473:KFW477"/>
    <mergeCell ref="KFX473:KGB477"/>
    <mergeCell ref="KGC473:KGG477"/>
    <mergeCell ref="KEJ473:KEN477"/>
    <mergeCell ref="KEO473:KES477"/>
    <mergeCell ref="KET473:KEX477"/>
    <mergeCell ref="KEY473:KFC477"/>
    <mergeCell ref="KFD473:KFH477"/>
    <mergeCell ref="KDK473:KDO477"/>
    <mergeCell ref="KDP473:KDT477"/>
    <mergeCell ref="KDU473:KDY477"/>
    <mergeCell ref="KDZ473:KED477"/>
    <mergeCell ref="KEE473:KEI477"/>
    <mergeCell ref="KCL473:KCP477"/>
    <mergeCell ref="KCQ473:KCU477"/>
    <mergeCell ref="KCV473:KCZ477"/>
    <mergeCell ref="KDA473:KDE477"/>
    <mergeCell ref="KDF473:KDJ477"/>
    <mergeCell ref="KJE473:KJI477"/>
    <mergeCell ref="KJJ473:KJN477"/>
    <mergeCell ref="KJO473:KJS477"/>
    <mergeCell ref="KJT473:KJX477"/>
    <mergeCell ref="KJY473:KKC477"/>
    <mergeCell ref="KIF473:KIJ477"/>
    <mergeCell ref="KIK473:KIO477"/>
    <mergeCell ref="KIP473:KIT477"/>
    <mergeCell ref="KIU473:KIY477"/>
    <mergeCell ref="KIZ473:KJD477"/>
    <mergeCell ref="KHG473:KHK477"/>
    <mergeCell ref="KHL473:KHP477"/>
    <mergeCell ref="KHQ473:KHU477"/>
    <mergeCell ref="KHV473:KHZ477"/>
    <mergeCell ref="KIA473:KIE477"/>
    <mergeCell ref="KGH473:KGL477"/>
    <mergeCell ref="KGM473:KGQ477"/>
    <mergeCell ref="KGR473:KGV477"/>
    <mergeCell ref="KGW473:KHA477"/>
    <mergeCell ref="KHB473:KHF477"/>
    <mergeCell ref="KNA473:KNE477"/>
    <mergeCell ref="KNF473:KNJ477"/>
    <mergeCell ref="KNK473:KNO477"/>
    <mergeCell ref="KNP473:KNT477"/>
    <mergeCell ref="KNU473:KNY477"/>
    <mergeCell ref="KMB473:KMF477"/>
    <mergeCell ref="KMG473:KMK477"/>
    <mergeCell ref="KML473:KMP477"/>
    <mergeCell ref="KMQ473:KMU477"/>
    <mergeCell ref="KMV473:KMZ477"/>
    <mergeCell ref="KLC473:KLG477"/>
    <mergeCell ref="KLH473:KLL477"/>
    <mergeCell ref="KLM473:KLQ477"/>
    <mergeCell ref="KLR473:KLV477"/>
    <mergeCell ref="KLW473:KMA477"/>
    <mergeCell ref="KKD473:KKH477"/>
    <mergeCell ref="KKI473:KKM477"/>
    <mergeCell ref="KKN473:KKR477"/>
    <mergeCell ref="KKS473:KKW477"/>
    <mergeCell ref="KKX473:KLB477"/>
    <mergeCell ref="KQW473:KRA477"/>
    <mergeCell ref="KRB473:KRF477"/>
    <mergeCell ref="KRG473:KRK477"/>
    <mergeCell ref="KRL473:KRP477"/>
    <mergeCell ref="KRQ473:KRU477"/>
    <mergeCell ref="KPX473:KQB477"/>
    <mergeCell ref="KQC473:KQG477"/>
    <mergeCell ref="KQH473:KQL477"/>
    <mergeCell ref="KQM473:KQQ477"/>
    <mergeCell ref="KQR473:KQV477"/>
    <mergeCell ref="KOY473:KPC477"/>
    <mergeCell ref="KPD473:KPH477"/>
    <mergeCell ref="KPI473:KPM477"/>
    <mergeCell ref="KPN473:KPR477"/>
    <mergeCell ref="KPS473:KPW477"/>
    <mergeCell ref="KNZ473:KOD477"/>
    <mergeCell ref="KOE473:KOI477"/>
    <mergeCell ref="KOJ473:KON477"/>
    <mergeCell ref="KOO473:KOS477"/>
    <mergeCell ref="KOT473:KOX477"/>
    <mergeCell ref="KUS473:KUW477"/>
    <mergeCell ref="KUX473:KVB477"/>
    <mergeCell ref="KVC473:KVG477"/>
    <mergeCell ref="KVH473:KVL477"/>
    <mergeCell ref="KVM473:KVQ477"/>
    <mergeCell ref="KTT473:KTX477"/>
    <mergeCell ref="KTY473:KUC477"/>
    <mergeCell ref="KUD473:KUH477"/>
    <mergeCell ref="KUI473:KUM477"/>
    <mergeCell ref="KUN473:KUR477"/>
    <mergeCell ref="KSU473:KSY477"/>
    <mergeCell ref="KSZ473:KTD477"/>
    <mergeCell ref="KTE473:KTI477"/>
    <mergeCell ref="KTJ473:KTN477"/>
    <mergeCell ref="KTO473:KTS477"/>
    <mergeCell ref="KRV473:KRZ477"/>
    <mergeCell ref="KSA473:KSE477"/>
    <mergeCell ref="KSF473:KSJ477"/>
    <mergeCell ref="KSK473:KSO477"/>
    <mergeCell ref="KSP473:KST477"/>
    <mergeCell ref="KYO473:KYS477"/>
    <mergeCell ref="KYT473:KYX477"/>
    <mergeCell ref="KYY473:KZC477"/>
    <mergeCell ref="KZD473:KZH477"/>
    <mergeCell ref="KZI473:KZM477"/>
    <mergeCell ref="KXP473:KXT477"/>
    <mergeCell ref="KXU473:KXY477"/>
    <mergeCell ref="KXZ473:KYD477"/>
    <mergeCell ref="KYE473:KYI477"/>
    <mergeCell ref="KYJ473:KYN477"/>
    <mergeCell ref="KWQ473:KWU477"/>
    <mergeCell ref="KWV473:KWZ477"/>
    <mergeCell ref="KXA473:KXE477"/>
    <mergeCell ref="KXF473:KXJ477"/>
    <mergeCell ref="KXK473:KXO477"/>
    <mergeCell ref="KVR473:KVV477"/>
    <mergeCell ref="KVW473:KWA477"/>
    <mergeCell ref="KWB473:KWF477"/>
    <mergeCell ref="KWG473:KWK477"/>
    <mergeCell ref="KWL473:KWP477"/>
    <mergeCell ref="LCK473:LCO477"/>
    <mergeCell ref="LCP473:LCT477"/>
    <mergeCell ref="LCU473:LCY477"/>
    <mergeCell ref="LCZ473:LDD477"/>
    <mergeCell ref="LDE473:LDI477"/>
    <mergeCell ref="LBL473:LBP477"/>
    <mergeCell ref="LBQ473:LBU477"/>
    <mergeCell ref="LBV473:LBZ477"/>
    <mergeCell ref="LCA473:LCE477"/>
    <mergeCell ref="LCF473:LCJ477"/>
    <mergeCell ref="LAM473:LAQ477"/>
    <mergeCell ref="LAR473:LAV477"/>
    <mergeCell ref="LAW473:LBA477"/>
    <mergeCell ref="LBB473:LBF477"/>
    <mergeCell ref="LBG473:LBK477"/>
    <mergeCell ref="KZN473:KZR477"/>
    <mergeCell ref="KZS473:KZW477"/>
    <mergeCell ref="KZX473:LAB477"/>
    <mergeCell ref="LAC473:LAG477"/>
    <mergeCell ref="LAH473:LAL477"/>
    <mergeCell ref="LGG473:LGK477"/>
    <mergeCell ref="LGL473:LGP477"/>
    <mergeCell ref="LGQ473:LGU477"/>
    <mergeCell ref="LGV473:LGZ477"/>
    <mergeCell ref="LHA473:LHE477"/>
    <mergeCell ref="LFH473:LFL477"/>
    <mergeCell ref="LFM473:LFQ477"/>
    <mergeCell ref="LFR473:LFV477"/>
    <mergeCell ref="LFW473:LGA477"/>
    <mergeCell ref="LGB473:LGF477"/>
    <mergeCell ref="LEI473:LEM477"/>
    <mergeCell ref="LEN473:LER477"/>
    <mergeCell ref="LES473:LEW477"/>
    <mergeCell ref="LEX473:LFB477"/>
    <mergeCell ref="LFC473:LFG477"/>
    <mergeCell ref="LDJ473:LDN477"/>
    <mergeCell ref="LDO473:LDS477"/>
    <mergeCell ref="LDT473:LDX477"/>
    <mergeCell ref="LDY473:LEC477"/>
    <mergeCell ref="LED473:LEH477"/>
    <mergeCell ref="LKC473:LKG477"/>
    <mergeCell ref="LKH473:LKL477"/>
    <mergeCell ref="LKM473:LKQ477"/>
    <mergeCell ref="LKR473:LKV477"/>
    <mergeCell ref="LKW473:LLA477"/>
    <mergeCell ref="LJD473:LJH477"/>
    <mergeCell ref="LJI473:LJM477"/>
    <mergeCell ref="LJN473:LJR477"/>
    <mergeCell ref="LJS473:LJW477"/>
    <mergeCell ref="LJX473:LKB477"/>
    <mergeCell ref="LIE473:LII477"/>
    <mergeCell ref="LIJ473:LIN477"/>
    <mergeCell ref="LIO473:LIS477"/>
    <mergeCell ref="LIT473:LIX477"/>
    <mergeCell ref="LIY473:LJC477"/>
    <mergeCell ref="LHF473:LHJ477"/>
    <mergeCell ref="LHK473:LHO477"/>
    <mergeCell ref="LHP473:LHT477"/>
    <mergeCell ref="LHU473:LHY477"/>
    <mergeCell ref="LHZ473:LID477"/>
    <mergeCell ref="LNY473:LOC477"/>
    <mergeCell ref="LOD473:LOH477"/>
    <mergeCell ref="LOI473:LOM477"/>
    <mergeCell ref="LON473:LOR477"/>
    <mergeCell ref="LOS473:LOW477"/>
    <mergeCell ref="LMZ473:LND477"/>
    <mergeCell ref="LNE473:LNI477"/>
    <mergeCell ref="LNJ473:LNN477"/>
    <mergeCell ref="LNO473:LNS477"/>
    <mergeCell ref="LNT473:LNX477"/>
    <mergeCell ref="LMA473:LME477"/>
    <mergeCell ref="LMF473:LMJ477"/>
    <mergeCell ref="LMK473:LMO477"/>
    <mergeCell ref="LMP473:LMT477"/>
    <mergeCell ref="LMU473:LMY477"/>
    <mergeCell ref="LLB473:LLF477"/>
    <mergeCell ref="LLG473:LLK477"/>
    <mergeCell ref="LLL473:LLP477"/>
    <mergeCell ref="LLQ473:LLU477"/>
    <mergeCell ref="LLV473:LLZ477"/>
    <mergeCell ref="LRU473:LRY477"/>
    <mergeCell ref="LRZ473:LSD477"/>
    <mergeCell ref="LSE473:LSI477"/>
    <mergeCell ref="LSJ473:LSN477"/>
    <mergeCell ref="LSO473:LSS477"/>
    <mergeCell ref="LQV473:LQZ477"/>
    <mergeCell ref="LRA473:LRE477"/>
    <mergeCell ref="LRF473:LRJ477"/>
    <mergeCell ref="LRK473:LRO477"/>
    <mergeCell ref="LRP473:LRT477"/>
    <mergeCell ref="LPW473:LQA477"/>
    <mergeCell ref="LQB473:LQF477"/>
    <mergeCell ref="LQG473:LQK477"/>
    <mergeCell ref="LQL473:LQP477"/>
    <mergeCell ref="LQQ473:LQU477"/>
    <mergeCell ref="LOX473:LPB477"/>
    <mergeCell ref="LPC473:LPG477"/>
    <mergeCell ref="LPH473:LPL477"/>
    <mergeCell ref="LPM473:LPQ477"/>
    <mergeCell ref="LPR473:LPV477"/>
    <mergeCell ref="LVQ473:LVU477"/>
    <mergeCell ref="LVV473:LVZ477"/>
    <mergeCell ref="LWA473:LWE477"/>
    <mergeCell ref="LWF473:LWJ477"/>
    <mergeCell ref="LWK473:LWO477"/>
    <mergeCell ref="LUR473:LUV477"/>
    <mergeCell ref="LUW473:LVA477"/>
    <mergeCell ref="LVB473:LVF477"/>
    <mergeCell ref="LVG473:LVK477"/>
    <mergeCell ref="LVL473:LVP477"/>
    <mergeCell ref="LTS473:LTW477"/>
    <mergeCell ref="LTX473:LUB477"/>
    <mergeCell ref="LUC473:LUG477"/>
    <mergeCell ref="LUH473:LUL477"/>
    <mergeCell ref="LUM473:LUQ477"/>
    <mergeCell ref="LST473:LSX477"/>
    <mergeCell ref="LSY473:LTC477"/>
    <mergeCell ref="LTD473:LTH477"/>
    <mergeCell ref="LTI473:LTM477"/>
    <mergeCell ref="LTN473:LTR477"/>
    <mergeCell ref="LZM473:LZQ477"/>
    <mergeCell ref="LZR473:LZV477"/>
    <mergeCell ref="LZW473:MAA477"/>
    <mergeCell ref="MAB473:MAF477"/>
    <mergeCell ref="MAG473:MAK477"/>
    <mergeCell ref="LYN473:LYR477"/>
    <mergeCell ref="LYS473:LYW477"/>
    <mergeCell ref="LYX473:LZB477"/>
    <mergeCell ref="LZC473:LZG477"/>
    <mergeCell ref="LZH473:LZL477"/>
    <mergeCell ref="LXO473:LXS477"/>
    <mergeCell ref="LXT473:LXX477"/>
    <mergeCell ref="LXY473:LYC477"/>
    <mergeCell ref="LYD473:LYH477"/>
    <mergeCell ref="LYI473:LYM477"/>
    <mergeCell ref="LWP473:LWT477"/>
    <mergeCell ref="LWU473:LWY477"/>
    <mergeCell ref="LWZ473:LXD477"/>
    <mergeCell ref="LXE473:LXI477"/>
    <mergeCell ref="LXJ473:LXN477"/>
    <mergeCell ref="MDI473:MDM477"/>
    <mergeCell ref="MDN473:MDR477"/>
    <mergeCell ref="MDS473:MDW477"/>
    <mergeCell ref="MDX473:MEB477"/>
    <mergeCell ref="MEC473:MEG477"/>
    <mergeCell ref="MCJ473:MCN477"/>
    <mergeCell ref="MCO473:MCS477"/>
    <mergeCell ref="MCT473:MCX477"/>
    <mergeCell ref="MCY473:MDC477"/>
    <mergeCell ref="MDD473:MDH477"/>
    <mergeCell ref="MBK473:MBO477"/>
    <mergeCell ref="MBP473:MBT477"/>
    <mergeCell ref="MBU473:MBY477"/>
    <mergeCell ref="MBZ473:MCD477"/>
    <mergeCell ref="MCE473:MCI477"/>
    <mergeCell ref="MAL473:MAP477"/>
    <mergeCell ref="MAQ473:MAU477"/>
    <mergeCell ref="MAV473:MAZ477"/>
    <mergeCell ref="MBA473:MBE477"/>
    <mergeCell ref="MBF473:MBJ477"/>
    <mergeCell ref="MHE473:MHI477"/>
    <mergeCell ref="MHJ473:MHN477"/>
    <mergeCell ref="MHO473:MHS477"/>
    <mergeCell ref="MHT473:MHX477"/>
    <mergeCell ref="MHY473:MIC477"/>
    <mergeCell ref="MGF473:MGJ477"/>
    <mergeCell ref="MGK473:MGO477"/>
    <mergeCell ref="MGP473:MGT477"/>
    <mergeCell ref="MGU473:MGY477"/>
    <mergeCell ref="MGZ473:MHD477"/>
    <mergeCell ref="MFG473:MFK477"/>
    <mergeCell ref="MFL473:MFP477"/>
    <mergeCell ref="MFQ473:MFU477"/>
    <mergeCell ref="MFV473:MFZ477"/>
    <mergeCell ref="MGA473:MGE477"/>
    <mergeCell ref="MEH473:MEL477"/>
    <mergeCell ref="MEM473:MEQ477"/>
    <mergeCell ref="MER473:MEV477"/>
    <mergeCell ref="MEW473:MFA477"/>
    <mergeCell ref="MFB473:MFF477"/>
    <mergeCell ref="MLA473:MLE477"/>
    <mergeCell ref="MLF473:MLJ477"/>
    <mergeCell ref="MLK473:MLO477"/>
    <mergeCell ref="MLP473:MLT477"/>
    <mergeCell ref="MLU473:MLY477"/>
    <mergeCell ref="MKB473:MKF477"/>
    <mergeCell ref="MKG473:MKK477"/>
    <mergeCell ref="MKL473:MKP477"/>
    <mergeCell ref="MKQ473:MKU477"/>
    <mergeCell ref="MKV473:MKZ477"/>
    <mergeCell ref="MJC473:MJG477"/>
    <mergeCell ref="MJH473:MJL477"/>
    <mergeCell ref="MJM473:MJQ477"/>
    <mergeCell ref="MJR473:MJV477"/>
    <mergeCell ref="MJW473:MKA477"/>
    <mergeCell ref="MID473:MIH477"/>
    <mergeCell ref="MII473:MIM477"/>
    <mergeCell ref="MIN473:MIR477"/>
    <mergeCell ref="MIS473:MIW477"/>
    <mergeCell ref="MIX473:MJB477"/>
    <mergeCell ref="MOW473:MPA477"/>
    <mergeCell ref="MPB473:MPF477"/>
    <mergeCell ref="MPG473:MPK477"/>
    <mergeCell ref="MPL473:MPP477"/>
    <mergeCell ref="MPQ473:MPU477"/>
    <mergeCell ref="MNX473:MOB477"/>
    <mergeCell ref="MOC473:MOG477"/>
    <mergeCell ref="MOH473:MOL477"/>
    <mergeCell ref="MOM473:MOQ477"/>
    <mergeCell ref="MOR473:MOV477"/>
    <mergeCell ref="MMY473:MNC477"/>
    <mergeCell ref="MND473:MNH477"/>
    <mergeCell ref="MNI473:MNM477"/>
    <mergeCell ref="MNN473:MNR477"/>
    <mergeCell ref="MNS473:MNW477"/>
    <mergeCell ref="MLZ473:MMD477"/>
    <mergeCell ref="MME473:MMI477"/>
    <mergeCell ref="MMJ473:MMN477"/>
    <mergeCell ref="MMO473:MMS477"/>
    <mergeCell ref="MMT473:MMX477"/>
    <mergeCell ref="MSS473:MSW477"/>
    <mergeCell ref="MSX473:MTB477"/>
    <mergeCell ref="MTC473:MTG477"/>
    <mergeCell ref="MTH473:MTL477"/>
    <mergeCell ref="MTM473:MTQ477"/>
    <mergeCell ref="MRT473:MRX477"/>
    <mergeCell ref="MRY473:MSC477"/>
    <mergeCell ref="MSD473:MSH477"/>
    <mergeCell ref="MSI473:MSM477"/>
    <mergeCell ref="MSN473:MSR477"/>
    <mergeCell ref="MQU473:MQY477"/>
    <mergeCell ref="MQZ473:MRD477"/>
    <mergeCell ref="MRE473:MRI477"/>
    <mergeCell ref="MRJ473:MRN477"/>
    <mergeCell ref="MRO473:MRS477"/>
    <mergeCell ref="MPV473:MPZ477"/>
    <mergeCell ref="MQA473:MQE477"/>
    <mergeCell ref="MQF473:MQJ477"/>
    <mergeCell ref="MQK473:MQO477"/>
    <mergeCell ref="MQP473:MQT477"/>
    <mergeCell ref="MWO473:MWS477"/>
    <mergeCell ref="MWT473:MWX477"/>
    <mergeCell ref="MWY473:MXC477"/>
    <mergeCell ref="MXD473:MXH477"/>
    <mergeCell ref="MXI473:MXM477"/>
    <mergeCell ref="MVP473:MVT477"/>
    <mergeCell ref="MVU473:MVY477"/>
    <mergeCell ref="MVZ473:MWD477"/>
    <mergeCell ref="MWE473:MWI477"/>
    <mergeCell ref="MWJ473:MWN477"/>
    <mergeCell ref="MUQ473:MUU477"/>
    <mergeCell ref="MUV473:MUZ477"/>
    <mergeCell ref="MVA473:MVE477"/>
    <mergeCell ref="MVF473:MVJ477"/>
    <mergeCell ref="MVK473:MVO477"/>
    <mergeCell ref="MTR473:MTV477"/>
    <mergeCell ref="MTW473:MUA477"/>
    <mergeCell ref="MUB473:MUF477"/>
    <mergeCell ref="MUG473:MUK477"/>
    <mergeCell ref="MUL473:MUP477"/>
    <mergeCell ref="NAK473:NAO477"/>
    <mergeCell ref="NAP473:NAT477"/>
    <mergeCell ref="NAU473:NAY477"/>
    <mergeCell ref="NAZ473:NBD477"/>
    <mergeCell ref="NBE473:NBI477"/>
    <mergeCell ref="MZL473:MZP477"/>
    <mergeCell ref="MZQ473:MZU477"/>
    <mergeCell ref="MZV473:MZZ477"/>
    <mergeCell ref="NAA473:NAE477"/>
    <mergeCell ref="NAF473:NAJ477"/>
    <mergeCell ref="MYM473:MYQ477"/>
    <mergeCell ref="MYR473:MYV477"/>
    <mergeCell ref="MYW473:MZA477"/>
    <mergeCell ref="MZB473:MZF477"/>
    <mergeCell ref="MZG473:MZK477"/>
    <mergeCell ref="MXN473:MXR477"/>
    <mergeCell ref="MXS473:MXW477"/>
    <mergeCell ref="MXX473:MYB477"/>
    <mergeCell ref="MYC473:MYG477"/>
    <mergeCell ref="MYH473:MYL477"/>
    <mergeCell ref="NEG473:NEK477"/>
    <mergeCell ref="NEL473:NEP477"/>
    <mergeCell ref="NEQ473:NEU477"/>
    <mergeCell ref="NEV473:NEZ477"/>
    <mergeCell ref="NFA473:NFE477"/>
    <mergeCell ref="NDH473:NDL477"/>
    <mergeCell ref="NDM473:NDQ477"/>
    <mergeCell ref="NDR473:NDV477"/>
    <mergeCell ref="NDW473:NEA477"/>
    <mergeCell ref="NEB473:NEF477"/>
    <mergeCell ref="NCI473:NCM477"/>
    <mergeCell ref="NCN473:NCR477"/>
    <mergeCell ref="NCS473:NCW477"/>
    <mergeCell ref="NCX473:NDB477"/>
    <mergeCell ref="NDC473:NDG477"/>
    <mergeCell ref="NBJ473:NBN477"/>
    <mergeCell ref="NBO473:NBS477"/>
    <mergeCell ref="NBT473:NBX477"/>
    <mergeCell ref="NBY473:NCC477"/>
    <mergeCell ref="NCD473:NCH477"/>
    <mergeCell ref="NIC473:NIG477"/>
    <mergeCell ref="NIH473:NIL477"/>
    <mergeCell ref="NIM473:NIQ477"/>
    <mergeCell ref="NIR473:NIV477"/>
    <mergeCell ref="NIW473:NJA477"/>
    <mergeCell ref="NHD473:NHH477"/>
    <mergeCell ref="NHI473:NHM477"/>
    <mergeCell ref="NHN473:NHR477"/>
    <mergeCell ref="NHS473:NHW477"/>
    <mergeCell ref="NHX473:NIB477"/>
    <mergeCell ref="NGE473:NGI477"/>
    <mergeCell ref="NGJ473:NGN477"/>
    <mergeCell ref="NGO473:NGS477"/>
    <mergeCell ref="NGT473:NGX477"/>
    <mergeCell ref="NGY473:NHC477"/>
    <mergeCell ref="NFF473:NFJ477"/>
    <mergeCell ref="NFK473:NFO477"/>
    <mergeCell ref="NFP473:NFT477"/>
    <mergeCell ref="NFU473:NFY477"/>
    <mergeCell ref="NFZ473:NGD477"/>
    <mergeCell ref="NLY473:NMC477"/>
    <mergeCell ref="NMD473:NMH477"/>
    <mergeCell ref="NMI473:NMM477"/>
    <mergeCell ref="NMN473:NMR477"/>
    <mergeCell ref="NMS473:NMW477"/>
    <mergeCell ref="NKZ473:NLD477"/>
    <mergeCell ref="NLE473:NLI477"/>
    <mergeCell ref="NLJ473:NLN477"/>
    <mergeCell ref="NLO473:NLS477"/>
    <mergeCell ref="NLT473:NLX477"/>
    <mergeCell ref="NKA473:NKE477"/>
    <mergeCell ref="NKF473:NKJ477"/>
    <mergeCell ref="NKK473:NKO477"/>
    <mergeCell ref="NKP473:NKT477"/>
    <mergeCell ref="NKU473:NKY477"/>
    <mergeCell ref="NJB473:NJF477"/>
    <mergeCell ref="NJG473:NJK477"/>
    <mergeCell ref="NJL473:NJP477"/>
    <mergeCell ref="NJQ473:NJU477"/>
    <mergeCell ref="NJV473:NJZ477"/>
    <mergeCell ref="NPU473:NPY477"/>
    <mergeCell ref="NPZ473:NQD477"/>
    <mergeCell ref="NQE473:NQI477"/>
    <mergeCell ref="NQJ473:NQN477"/>
    <mergeCell ref="NQO473:NQS477"/>
    <mergeCell ref="NOV473:NOZ477"/>
    <mergeCell ref="NPA473:NPE477"/>
    <mergeCell ref="NPF473:NPJ477"/>
    <mergeCell ref="NPK473:NPO477"/>
    <mergeCell ref="NPP473:NPT477"/>
    <mergeCell ref="NNW473:NOA477"/>
    <mergeCell ref="NOB473:NOF477"/>
    <mergeCell ref="NOG473:NOK477"/>
    <mergeCell ref="NOL473:NOP477"/>
    <mergeCell ref="NOQ473:NOU477"/>
    <mergeCell ref="NMX473:NNB477"/>
    <mergeCell ref="NNC473:NNG477"/>
    <mergeCell ref="NNH473:NNL477"/>
    <mergeCell ref="NNM473:NNQ477"/>
    <mergeCell ref="NNR473:NNV477"/>
    <mergeCell ref="NTQ473:NTU477"/>
    <mergeCell ref="NTV473:NTZ477"/>
    <mergeCell ref="NUA473:NUE477"/>
    <mergeCell ref="NUF473:NUJ477"/>
    <mergeCell ref="NUK473:NUO477"/>
    <mergeCell ref="NSR473:NSV477"/>
    <mergeCell ref="NSW473:NTA477"/>
    <mergeCell ref="NTB473:NTF477"/>
    <mergeCell ref="NTG473:NTK477"/>
    <mergeCell ref="NTL473:NTP477"/>
    <mergeCell ref="NRS473:NRW477"/>
    <mergeCell ref="NRX473:NSB477"/>
    <mergeCell ref="NSC473:NSG477"/>
    <mergeCell ref="NSH473:NSL477"/>
    <mergeCell ref="NSM473:NSQ477"/>
    <mergeCell ref="NQT473:NQX477"/>
    <mergeCell ref="NQY473:NRC477"/>
    <mergeCell ref="NRD473:NRH477"/>
    <mergeCell ref="NRI473:NRM477"/>
    <mergeCell ref="NRN473:NRR477"/>
    <mergeCell ref="NXM473:NXQ477"/>
    <mergeCell ref="NXR473:NXV477"/>
    <mergeCell ref="NXW473:NYA477"/>
    <mergeCell ref="NYB473:NYF477"/>
    <mergeCell ref="NYG473:NYK477"/>
    <mergeCell ref="NWN473:NWR477"/>
    <mergeCell ref="NWS473:NWW477"/>
    <mergeCell ref="NWX473:NXB477"/>
    <mergeCell ref="NXC473:NXG477"/>
    <mergeCell ref="NXH473:NXL477"/>
    <mergeCell ref="NVO473:NVS477"/>
    <mergeCell ref="NVT473:NVX477"/>
    <mergeCell ref="NVY473:NWC477"/>
    <mergeCell ref="NWD473:NWH477"/>
    <mergeCell ref="NWI473:NWM477"/>
    <mergeCell ref="NUP473:NUT477"/>
    <mergeCell ref="NUU473:NUY477"/>
    <mergeCell ref="NUZ473:NVD477"/>
    <mergeCell ref="NVE473:NVI477"/>
    <mergeCell ref="NVJ473:NVN477"/>
    <mergeCell ref="OBI473:OBM477"/>
    <mergeCell ref="OBN473:OBR477"/>
    <mergeCell ref="OBS473:OBW477"/>
    <mergeCell ref="OBX473:OCB477"/>
    <mergeCell ref="OCC473:OCG477"/>
    <mergeCell ref="OAJ473:OAN477"/>
    <mergeCell ref="OAO473:OAS477"/>
    <mergeCell ref="OAT473:OAX477"/>
    <mergeCell ref="OAY473:OBC477"/>
    <mergeCell ref="OBD473:OBH477"/>
    <mergeCell ref="NZK473:NZO477"/>
    <mergeCell ref="NZP473:NZT477"/>
    <mergeCell ref="NZU473:NZY477"/>
    <mergeCell ref="NZZ473:OAD477"/>
    <mergeCell ref="OAE473:OAI477"/>
    <mergeCell ref="NYL473:NYP477"/>
    <mergeCell ref="NYQ473:NYU477"/>
    <mergeCell ref="NYV473:NYZ477"/>
    <mergeCell ref="NZA473:NZE477"/>
    <mergeCell ref="NZF473:NZJ477"/>
    <mergeCell ref="OFE473:OFI477"/>
    <mergeCell ref="OFJ473:OFN477"/>
    <mergeCell ref="OFO473:OFS477"/>
    <mergeCell ref="OFT473:OFX477"/>
    <mergeCell ref="OFY473:OGC477"/>
    <mergeCell ref="OEF473:OEJ477"/>
    <mergeCell ref="OEK473:OEO477"/>
    <mergeCell ref="OEP473:OET477"/>
    <mergeCell ref="OEU473:OEY477"/>
    <mergeCell ref="OEZ473:OFD477"/>
    <mergeCell ref="ODG473:ODK477"/>
    <mergeCell ref="ODL473:ODP477"/>
    <mergeCell ref="ODQ473:ODU477"/>
    <mergeCell ref="ODV473:ODZ477"/>
    <mergeCell ref="OEA473:OEE477"/>
    <mergeCell ref="OCH473:OCL477"/>
    <mergeCell ref="OCM473:OCQ477"/>
    <mergeCell ref="OCR473:OCV477"/>
    <mergeCell ref="OCW473:ODA477"/>
    <mergeCell ref="ODB473:ODF477"/>
    <mergeCell ref="OJA473:OJE477"/>
    <mergeCell ref="OJF473:OJJ477"/>
    <mergeCell ref="OJK473:OJO477"/>
    <mergeCell ref="OJP473:OJT477"/>
    <mergeCell ref="OJU473:OJY477"/>
    <mergeCell ref="OIB473:OIF477"/>
    <mergeCell ref="OIG473:OIK477"/>
    <mergeCell ref="OIL473:OIP477"/>
    <mergeCell ref="OIQ473:OIU477"/>
    <mergeCell ref="OIV473:OIZ477"/>
    <mergeCell ref="OHC473:OHG477"/>
    <mergeCell ref="OHH473:OHL477"/>
    <mergeCell ref="OHM473:OHQ477"/>
    <mergeCell ref="OHR473:OHV477"/>
    <mergeCell ref="OHW473:OIA477"/>
    <mergeCell ref="OGD473:OGH477"/>
    <mergeCell ref="OGI473:OGM477"/>
    <mergeCell ref="OGN473:OGR477"/>
    <mergeCell ref="OGS473:OGW477"/>
    <mergeCell ref="OGX473:OHB477"/>
    <mergeCell ref="OMW473:ONA477"/>
    <mergeCell ref="ONB473:ONF477"/>
    <mergeCell ref="ONG473:ONK477"/>
    <mergeCell ref="ONL473:ONP477"/>
    <mergeCell ref="ONQ473:ONU477"/>
    <mergeCell ref="OLX473:OMB477"/>
    <mergeCell ref="OMC473:OMG477"/>
    <mergeCell ref="OMH473:OML477"/>
    <mergeCell ref="OMM473:OMQ477"/>
    <mergeCell ref="OMR473:OMV477"/>
    <mergeCell ref="OKY473:OLC477"/>
    <mergeCell ref="OLD473:OLH477"/>
    <mergeCell ref="OLI473:OLM477"/>
    <mergeCell ref="OLN473:OLR477"/>
    <mergeCell ref="OLS473:OLW477"/>
    <mergeCell ref="OJZ473:OKD477"/>
    <mergeCell ref="OKE473:OKI477"/>
    <mergeCell ref="OKJ473:OKN477"/>
    <mergeCell ref="OKO473:OKS477"/>
    <mergeCell ref="OKT473:OKX477"/>
    <mergeCell ref="OQS473:OQW477"/>
    <mergeCell ref="OQX473:ORB477"/>
    <mergeCell ref="ORC473:ORG477"/>
    <mergeCell ref="ORH473:ORL477"/>
    <mergeCell ref="ORM473:ORQ477"/>
    <mergeCell ref="OPT473:OPX477"/>
    <mergeCell ref="OPY473:OQC477"/>
    <mergeCell ref="OQD473:OQH477"/>
    <mergeCell ref="OQI473:OQM477"/>
    <mergeCell ref="OQN473:OQR477"/>
    <mergeCell ref="OOU473:OOY477"/>
    <mergeCell ref="OOZ473:OPD477"/>
    <mergeCell ref="OPE473:OPI477"/>
    <mergeCell ref="OPJ473:OPN477"/>
    <mergeCell ref="OPO473:OPS477"/>
    <mergeCell ref="ONV473:ONZ477"/>
    <mergeCell ref="OOA473:OOE477"/>
    <mergeCell ref="OOF473:OOJ477"/>
    <mergeCell ref="OOK473:OOO477"/>
    <mergeCell ref="OOP473:OOT477"/>
    <mergeCell ref="OUO473:OUS477"/>
    <mergeCell ref="OUT473:OUX477"/>
    <mergeCell ref="OUY473:OVC477"/>
    <mergeCell ref="OVD473:OVH477"/>
    <mergeCell ref="OVI473:OVM477"/>
    <mergeCell ref="OTP473:OTT477"/>
    <mergeCell ref="OTU473:OTY477"/>
    <mergeCell ref="OTZ473:OUD477"/>
    <mergeCell ref="OUE473:OUI477"/>
    <mergeCell ref="OUJ473:OUN477"/>
    <mergeCell ref="OSQ473:OSU477"/>
    <mergeCell ref="OSV473:OSZ477"/>
    <mergeCell ref="OTA473:OTE477"/>
    <mergeCell ref="OTF473:OTJ477"/>
    <mergeCell ref="OTK473:OTO477"/>
    <mergeCell ref="ORR473:ORV477"/>
    <mergeCell ref="ORW473:OSA477"/>
    <mergeCell ref="OSB473:OSF477"/>
    <mergeCell ref="OSG473:OSK477"/>
    <mergeCell ref="OSL473:OSP477"/>
    <mergeCell ref="OYK473:OYO477"/>
    <mergeCell ref="OYP473:OYT477"/>
    <mergeCell ref="OYU473:OYY477"/>
    <mergeCell ref="OYZ473:OZD477"/>
    <mergeCell ref="OZE473:OZI477"/>
    <mergeCell ref="OXL473:OXP477"/>
    <mergeCell ref="OXQ473:OXU477"/>
    <mergeCell ref="OXV473:OXZ477"/>
    <mergeCell ref="OYA473:OYE477"/>
    <mergeCell ref="OYF473:OYJ477"/>
    <mergeCell ref="OWM473:OWQ477"/>
    <mergeCell ref="OWR473:OWV477"/>
    <mergeCell ref="OWW473:OXA477"/>
    <mergeCell ref="OXB473:OXF477"/>
    <mergeCell ref="OXG473:OXK477"/>
    <mergeCell ref="OVN473:OVR477"/>
    <mergeCell ref="OVS473:OVW477"/>
    <mergeCell ref="OVX473:OWB477"/>
    <mergeCell ref="OWC473:OWG477"/>
    <mergeCell ref="OWH473:OWL477"/>
    <mergeCell ref="PCG473:PCK477"/>
    <mergeCell ref="PCL473:PCP477"/>
    <mergeCell ref="PCQ473:PCU477"/>
    <mergeCell ref="PCV473:PCZ477"/>
    <mergeCell ref="PDA473:PDE477"/>
    <mergeCell ref="PBH473:PBL477"/>
    <mergeCell ref="PBM473:PBQ477"/>
    <mergeCell ref="PBR473:PBV477"/>
    <mergeCell ref="PBW473:PCA477"/>
    <mergeCell ref="PCB473:PCF477"/>
    <mergeCell ref="PAI473:PAM477"/>
    <mergeCell ref="PAN473:PAR477"/>
    <mergeCell ref="PAS473:PAW477"/>
    <mergeCell ref="PAX473:PBB477"/>
    <mergeCell ref="PBC473:PBG477"/>
    <mergeCell ref="OZJ473:OZN477"/>
    <mergeCell ref="OZO473:OZS477"/>
    <mergeCell ref="OZT473:OZX477"/>
    <mergeCell ref="OZY473:PAC477"/>
    <mergeCell ref="PAD473:PAH477"/>
    <mergeCell ref="PGC473:PGG477"/>
    <mergeCell ref="PGH473:PGL477"/>
    <mergeCell ref="PGM473:PGQ477"/>
    <mergeCell ref="PGR473:PGV477"/>
    <mergeCell ref="PGW473:PHA477"/>
    <mergeCell ref="PFD473:PFH477"/>
    <mergeCell ref="PFI473:PFM477"/>
    <mergeCell ref="PFN473:PFR477"/>
    <mergeCell ref="PFS473:PFW477"/>
    <mergeCell ref="PFX473:PGB477"/>
    <mergeCell ref="PEE473:PEI477"/>
    <mergeCell ref="PEJ473:PEN477"/>
    <mergeCell ref="PEO473:PES477"/>
    <mergeCell ref="PET473:PEX477"/>
    <mergeCell ref="PEY473:PFC477"/>
    <mergeCell ref="PDF473:PDJ477"/>
    <mergeCell ref="PDK473:PDO477"/>
    <mergeCell ref="PDP473:PDT477"/>
    <mergeCell ref="PDU473:PDY477"/>
    <mergeCell ref="PDZ473:PED477"/>
    <mergeCell ref="PJY473:PKC477"/>
    <mergeCell ref="PKD473:PKH477"/>
    <mergeCell ref="PKI473:PKM477"/>
    <mergeCell ref="PKN473:PKR477"/>
    <mergeCell ref="PKS473:PKW477"/>
    <mergeCell ref="PIZ473:PJD477"/>
    <mergeCell ref="PJE473:PJI477"/>
    <mergeCell ref="PJJ473:PJN477"/>
    <mergeCell ref="PJO473:PJS477"/>
    <mergeCell ref="PJT473:PJX477"/>
    <mergeCell ref="PIA473:PIE477"/>
    <mergeCell ref="PIF473:PIJ477"/>
    <mergeCell ref="PIK473:PIO477"/>
    <mergeCell ref="PIP473:PIT477"/>
    <mergeCell ref="PIU473:PIY477"/>
    <mergeCell ref="PHB473:PHF477"/>
    <mergeCell ref="PHG473:PHK477"/>
    <mergeCell ref="PHL473:PHP477"/>
    <mergeCell ref="PHQ473:PHU477"/>
    <mergeCell ref="PHV473:PHZ477"/>
    <mergeCell ref="PNU473:PNY477"/>
    <mergeCell ref="PNZ473:POD477"/>
    <mergeCell ref="POE473:POI477"/>
    <mergeCell ref="POJ473:PON477"/>
    <mergeCell ref="POO473:POS477"/>
    <mergeCell ref="PMV473:PMZ477"/>
    <mergeCell ref="PNA473:PNE477"/>
    <mergeCell ref="PNF473:PNJ477"/>
    <mergeCell ref="PNK473:PNO477"/>
    <mergeCell ref="PNP473:PNT477"/>
    <mergeCell ref="PLW473:PMA477"/>
    <mergeCell ref="PMB473:PMF477"/>
    <mergeCell ref="PMG473:PMK477"/>
    <mergeCell ref="PML473:PMP477"/>
    <mergeCell ref="PMQ473:PMU477"/>
    <mergeCell ref="PKX473:PLB477"/>
    <mergeCell ref="PLC473:PLG477"/>
    <mergeCell ref="PLH473:PLL477"/>
    <mergeCell ref="PLM473:PLQ477"/>
    <mergeCell ref="PLR473:PLV477"/>
    <mergeCell ref="PRQ473:PRU477"/>
    <mergeCell ref="PRV473:PRZ477"/>
    <mergeCell ref="PSA473:PSE477"/>
    <mergeCell ref="PSF473:PSJ477"/>
    <mergeCell ref="PSK473:PSO477"/>
    <mergeCell ref="PQR473:PQV477"/>
    <mergeCell ref="PQW473:PRA477"/>
    <mergeCell ref="PRB473:PRF477"/>
    <mergeCell ref="PRG473:PRK477"/>
    <mergeCell ref="PRL473:PRP477"/>
    <mergeCell ref="PPS473:PPW477"/>
    <mergeCell ref="PPX473:PQB477"/>
    <mergeCell ref="PQC473:PQG477"/>
    <mergeCell ref="PQH473:PQL477"/>
    <mergeCell ref="PQM473:PQQ477"/>
    <mergeCell ref="POT473:POX477"/>
    <mergeCell ref="POY473:PPC477"/>
    <mergeCell ref="PPD473:PPH477"/>
    <mergeCell ref="PPI473:PPM477"/>
    <mergeCell ref="PPN473:PPR477"/>
    <mergeCell ref="PVM473:PVQ477"/>
    <mergeCell ref="PVR473:PVV477"/>
    <mergeCell ref="PVW473:PWA477"/>
    <mergeCell ref="PWB473:PWF477"/>
    <mergeCell ref="PWG473:PWK477"/>
    <mergeCell ref="PUN473:PUR477"/>
    <mergeCell ref="PUS473:PUW477"/>
    <mergeCell ref="PUX473:PVB477"/>
    <mergeCell ref="PVC473:PVG477"/>
    <mergeCell ref="PVH473:PVL477"/>
    <mergeCell ref="PTO473:PTS477"/>
    <mergeCell ref="PTT473:PTX477"/>
    <mergeCell ref="PTY473:PUC477"/>
    <mergeCell ref="PUD473:PUH477"/>
    <mergeCell ref="PUI473:PUM477"/>
    <mergeCell ref="PSP473:PST477"/>
    <mergeCell ref="PSU473:PSY477"/>
    <mergeCell ref="PSZ473:PTD477"/>
    <mergeCell ref="PTE473:PTI477"/>
    <mergeCell ref="PTJ473:PTN477"/>
    <mergeCell ref="PZI473:PZM477"/>
    <mergeCell ref="PZN473:PZR477"/>
    <mergeCell ref="PZS473:PZW477"/>
    <mergeCell ref="PZX473:QAB477"/>
    <mergeCell ref="QAC473:QAG477"/>
    <mergeCell ref="PYJ473:PYN477"/>
    <mergeCell ref="PYO473:PYS477"/>
    <mergeCell ref="PYT473:PYX477"/>
    <mergeCell ref="PYY473:PZC477"/>
    <mergeCell ref="PZD473:PZH477"/>
    <mergeCell ref="PXK473:PXO477"/>
    <mergeCell ref="PXP473:PXT477"/>
    <mergeCell ref="PXU473:PXY477"/>
    <mergeCell ref="PXZ473:PYD477"/>
    <mergeCell ref="PYE473:PYI477"/>
    <mergeCell ref="PWL473:PWP477"/>
    <mergeCell ref="PWQ473:PWU477"/>
    <mergeCell ref="PWV473:PWZ477"/>
    <mergeCell ref="PXA473:PXE477"/>
    <mergeCell ref="PXF473:PXJ477"/>
    <mergeCell ref="QDE473:QDI477"/>
    <mergeCell ref="QDJ473:QDN477"/>
    <mergeCell ref="QDO473:QDS477"/>
    <mergeCell ref="QDT473:QDX477"/>
    <mergeCell ref="QDY473:QEC477"/>
    <mergeCell ref="QCF473:QCJ477"/>
    <mergeCell ref="QCK473:QCO477"/>
    <mergeCell ref="QCP473:QCT477"/>
    <mergeCell ref="QCU473:QCY477"/>
    <mergeCell ref="QCZ473:QDD477"/>
    <mergeCell ref="QBG473:QBK477"/>
    <mergeCell ref="QBL473:QBP477"/>
    <mergeCell ref="QBQ473:QBU477"/>
    <mergeCell ref="QBV473:QBZ477"/>
    <mergeCell ref="QCA473:QCE477"/>
    <mergeCell ref="QAH473:QAL477"/>
    <mergeCell ref="QAM473:QAQ477"/>
    <mergeCell ref="QAR473:QAV477"/>
    <mergeCell ref="QAW473:QBA477"/>
    <mergeCell ref="QBB473:QBF477"/>
    <mergeCell ref="QHA473:QHE477"/>
    <mergeCell ref="QHF473:QHJ477"/>
    <mergeCell ref="QHK473:QHO477"/>
    <mergeCell ref="QHP473:QHT477"/>
    <mergeCell ref="QHU473:QHY477"/>
    <mergeCell ref="QGB473:QGF477"/>
    <mergeCell ref="QGG473:QGK477"/>
    <mergeCell ref="QGL473:QGP477"/>
    <mergeCell ref="QGQ473:QGU477"/>
    <mergeCell ref="QGV473:QGZ477"/>
    <mergeCell ref="QFC473:QFG477"/>
    <mergeCell ref="QFH473:QFL477"/>
    <mergeCell ref="QFM473:QFQ477"/>
    <mergeCell ref="QFR473:QFV477"/>
    <mergeCell ref="QFW473:QGA477"/>
    <mergeCell ref="QED473:QEH477"/>
    <mergeCell ref="QEI473:QEM477"/>
    <mergeCell ref="QEN473:QER477"/>
    <mergeCell ref="QES473:QEW477"/>
    <mergeCell ref="QEX473:QFB477"/>
    <mergeCell ref="QKW473:QLA477"/>
    <mergeCell ref="QLB473:QLF477"/>
    <mergeCell ref="QLG473:QLK477"/>
    <mergeCell ref="QLL473:QLP477"/>
    <mergeCell ref="QLQ473:QLU477"/>
    <mergeCell ref="QJX473:QKB477"/>
    <mergeCell ref="QKC473:QKG477"/>
    <mergeCell ref="QKH473:QKL477"/>
    <mergeCell ref="QKM473:QKQ477"/>
    <mergeCell ref="QKR473:QKV477"/>
    <mergeCell ref="QIY473:QJC477"/>
    <mergeCell ref="QJD473:QJH477"/>
    <mergeCell ref="QJI473:QJM477"/>
    <mergeCell ref="QJN473:QJR477"/>
    <mergeCell ref="QJS473:QJW477"/>
    <mergeCell ref="QHZ473:QID477"/>
    <mergeCell ref="QIE473:QII477"/>
    <mergeCell ref="QIJ473:QIN477"/>
    <mergeCell ref="QIO473:QIS477"/>
    <mergeCell ref="QIT473:QIX477"/>
    <mergeCell ref="QOS473:QOW477"/>
    <mergeCell ref="QOX473:QPB477"/>
    <mergeCell ref="QPC473:QPG477"/>
    <mergeCell ref="QPH473:QPL477"/>
    <mergeCell ref="QPM473:QPQ477"/>
    <mergeCell ref="QNT473:QNX477"/>
    <mergeCell ref="QNY473:QOC477"/>
    <mergeCell ref="QOD473:QOH477"/>
    <mergeCell ref="QOI473:QOM477"/>
    <mergeCell ref="QON473:QOR477"/>
    <mergeCell ref="QMU473:QMY477"/>
    <mergeCell ref="QMZ473:QND477"/>
    <mergeCell ref="QNE473:QNI477"/>
    <mergeCell ref="QNJ473:QNN477"/>
    <mergeCell ref="QNO473:QNS477"/>
    <mergeCell ref="QLV473:QLZ477"/>
    <mergeCell ref="QMA473:QME477"/>
    <mergeCell ref="QMF473:QMJ477"/>
    <mergeCell ref="QMK473:QMO477"/>
    <mergeCell ref="QMP473:QMT477"/>
    <mergeCell ref="QSO473:QSS477"/>
    <mergeCell ref="QST473:QSX477"/>
    <mergeCell ref="QSY473:QTC477"/>
    <mergeCell ref="QTD473:QTH477"/>
    <mergeCell ref="QTI473:QTM477"/>
    <mergeCell ref="QRP473:QRT477"/>
    <mergeCell ref="QRU473:QRY477"/>
    <mergeCell ref="QRZ473:QSD477"/>
    <mergeCell ref="QSE473:QSI477"/>
    <mergeCell ref="QSJ473:QSN477"/>
    <mergeCell ref="QQQ473:QQU477"/>
    <mergeCell ref="QQV473:QQZ477"/>
    <mergeCell ref="QRA473:QRE477"/>
    <mergeCell ref="QRF473:QRJ477"/>
    <mergeCell ref="QRK473:QRO477"/>
    <mergeCell ref="QPR473:QPV477"/>
    <mergeCell ref="QPW473:QQA477"/>
    <mergeCell ref="QQB473:QQF477"/>
    <mergeCell ref="QQG473:QQK477"/>
    <mergeCell ref="QQL473:QQP477"/>
    <mergeCell ref="QWK473:QWO477"/>
    <mergeCell ref="QWP473:QWT477"/>
    <mergeCell ref="QWU473:QWY477"/>
    <mergeCell ref="QWZ473:QXD477"/>
    <mergeCell ref="QXE473:QXI477"/>
    <mergeCell ref="QVL473:QVP477"/>
    <mergeCell ref="QVQ473:QVU477"/>
    <mergeCell ref="QVV473:QVZ477"/>
    <mergeCell ref="QWA473:QWE477"/>
    <mergeCell ref="QWF473:QWJ477"/>
    <mergeCell ref="QUM473:QUQ477"/>
    <mergeCell ref="QUR473:QUV477"/>
    <mergeCell ref="QUW473:QVA477"/>
    <mergeCell ref="QVB473:QVF477"/>
    <mergeCell ref="QVG473:QVK477"/>
    <mergeCell ref="QTN473:QTR477"/>
    <mergeCell ref="QTS473:QTW477"/>
    <mergeCell ref="QTX473:QUB477"/>
    <mergeCell ref="QUC473:QUG477"/>
    <mergeCell ref="QUH473:QUL477"/>
    <mergeCell ref="RAG473:RAK477"/>
    <mergeCell ref="RAL473:RAP477"/>
    <mergeCell ref="RAQ473:RAU477"/>
    <mergeCell ref="RAV473:RAZ477"/>
    <mergeCell ref="RBA473:RBE477"/>
    <mergeCell ref="QZH473:QZL477"/>
    <mergeCell ref="QZM473:QZQ477"/>
    <mergeCell ref="QZR473:QZV477"/>
    <mergeCell ref="QZW473:RAA477"/>
    <mergeCell ref="RAB473:RAF477"/>
    <mergeCell ref="QYI473:QYM477"/>
    <mergeCell ref="QYN473:QYR477"/>
    <mergeCell ref="QYS473:QYW477"/>
    <mergeCell ref="QYX473:QZB477"/>
    <mergeCell ref="QZC473:QZG477"/>
    <mergeCell ref="QXJ473:QXN477"/>
    <mergeCell ref="QXO473:QXS477"/>
    <mergeCell ref="QXT473:QXX477"/>
    <mergeCell ref="QXY473:QYC477"/>
    <mergeCell ref="QYD473:QYH477"/>
    <mergeCell ref="REC473:REG477"/>
    <mergeCell ref="REH473:REL477"/>
    <mergeCell ref="REM473:REQ477"/>
    <mergeCell ref="RER473:REV477"/>
    <mergeCell ref="REW473:RFA477"/>
    <mergeCell ref="RDD473:RDH477"/>
    <mergeCell ref="RDI473:RDM477"/>
    <mergeCell ref="RDN473:RDR477"/>
    <mergeCell ref="RDS473:RDW477"/>
    <mergeCell ref="RDX473:REB477"/>
    <mergeCell ref="RCE473:RCI477"/>
    <mergeCell ref="RCJ473:RCN477"/>
    <mergeCell ref="RCO473:RCS477"/>
    <mergeCell ref="RCT473:RCX477"/>
    <mergeCell ref="RCY473:RDC477"/>
    <mergeCell ref="RBF473:RBJ477"/>
    <mergeCell ref="RBK473:RBO477"/>
    <mergeCell ref="RBP473:RBT477"/>
    <mergeCell ref="RBU473:RBY477"/>
    <mergeCell ref="RBZ473:RCD477"/>
    <mergeCell ref="RHY473:RIC477"/>
    <mergeCell ref="RID473:RIH477"/>
    <mergeCell ref="RII473:RIM477"/>
    <mergeCell ref="RIN473:RIR477"/>
    <mergeCell ref="RIS473:RIW477"/>
    <mergeCell ref="RGZ473:RHD477"/>
    <mergeCell ref="RHE473:RHI477"/>
    <mergeCell ref="RHJ473:RHN477"/>
    <mergeCell ref="RHO473:RHS477"/>
    <mergeCell ref="RHT473:RHX477"/>
    <mergeCell ref="RGA473:RGE477"/>
    <mergeCell ref="RGF473:RGJ477"/>
    <mergeCell ref="RGK473:RGO477"/>
    <mergeCell ref="RGP473:RGT477"/>
    <mergeCell ref="RGU473:RGY477"/>
    <mergeCell ref="RFB473:RFF477"/>
    <mergeCell ref="RFG473:RFK477"/>
    <mergeCell ref="RFL473:RFP477"/>
    <mergeCell ref="RFQ473:RFU477"/>
    <mergeCell ref="RFV473:RFZ477"/>
    <mergeCell ref="RLU473:RLY477"/>
    <mergeCell ref="RLZ473:RMD477"/>
    <mergeCell ref="RME473:RMI477"/>
    <mergeCell ref="RMJ473:RMN477"/>
    <mergeCell ref="RMO473:RMS477"/>
    <mergeCell ref="RKV473:RKZ477"/>
    <mergeCell ref="RLA473:RLE477"/>
    <mergeCell ref="RLF473:RLJ477"/>
    <mergeCell ref="RLK473:RLO477"/>
    <mergeCell ref="RLP473:RLT477"/>
    <mergeCell ref="RJW473:RKA477"/>
    <mergeCell ref="RKB473:RKF477"/>
    <mergeCell ref="RKG473:RKK477"/>
    <mergeCell ref="RKL473:RKP477"/>
    <mergeCell ref="RKQ473:RKU477"/>
    <mergeCell ref="RIX473:RJB477"/>
    <mergeCell ref="RJC473:RJG477"/>
    <mergeCell ref="RJH473:RJL477"/>
    <mergeCell ref="RJM473:RJQ477"/>
    <mergeCell ref="RJR473:RJV477"/>
    <mergeCell ref="RPQ473:RPU477"/>
    <mergeCell ref="RPV473:RPZ477"/>
    <mergeCell ref="RQA473:RQE477"/>
    <mergeCell ref="RQF473:RQJ477"/>
    <mergeCell ref="RQK473:RQO477"/>
    <mergeCell ref="ROR473:ROV477"/>
    <mergeCell ref="ROW473:RPA477"/>
    <mergeCell ref="RPB473:RPF477"/>
    <mergeCell ref="RPG473:RPK477"/>
    <mergeCell ref="RPL473:RPP477"/>
    <mergeCell ref="RNS473:RNW477"/>
    <mergeCell ref="RNX473:ROB477"/>
    <mergeCell ref="ROC473:ROG477"/>
    <mergeCell ref="ROH473:ROL477"/>
    <mergeCell ref="ROM473:ROQ477"/>
    <mergeCell ref="RMT473:RMX477"/>
    <mergeCell ref="RMY473:RNC477"/>
    <mergeCell ref="RND473:RNH477"/>
    <mergeCell ref="RNI473:RNM477"/>
    <mergeCell ref="RNN473:RNR477"/>
    <mergeCell ref="RTM473:RTQ477"/>
    <mergeCell ref="RTR473:RTV477"/>
    <mergeCell ref="RTW473:RUA477"/>
    <mergeCell ref="RUB473:RUF477"/>
    <mergeCell ref="RUG473:RUK477"/>
    <mergeCell ref="RSN473:RSR477"/>
    <mergeCell ref="RSS473:RSW477"/>
    <mergeCell ref="RSX473:RTB477"/>
    <mergeCell ref="RTC473:RTG477"/>
    <mergeCell ref="RTH473:RTL477"/>
    <mergeCell ref="RRO473:RRS477"/>
    <mergeCell ref="RRT473:RRX477"/>
    <mergeCell ref="RRY473:RSC477"/>
    <mergeCell ref="RSD473:RSH477"/>
    <mergeCell ref="RSI473:RSM477"/>
    <mergeCell ref="RQP473:RQT477"/>
    <mergeCell ref="RQU473:RQY477"/>
    <mergeCell ref="RQZ473:RRD477"/>
    <mergeCell ref="RRE473:RRI477"/>
    <mergeCell ref="RRJ473:RRN477"/>
    <mergeCell ref="RXI473:RXM477"/>
    <mergeCell ref="RXN473:RXR477"/>
    <mergeCell ref="RXS473:RXW477"/>
    <mergeCell ref="RXX473:RYB477"/>
    <mergeCell ref="RYC473:RYG477"/>
    <mergeCell ref="RWJ473:RWN477"/>
    <mergeCell ref="RWO473:RWS477"/>
    <mergeCell ref="RWT473:RWX477"/>
    <mergeCell ref="RWY473:RXC477"/>
    <mergeCell ref="RXD473:RXH477"/>
    <mergeCell ref="RVK473:RVO477"/>
    <mergeCell ref="RVP473:RVT477"/>
    <mergeCell ref="RVU473:RVY477"/>
    <mergeCell ref="RVZ473:RWD477"/>
    <mergeCell ref="RWE473:RWI477"/>
    <mergeCell ref="RUL473:RUP477"/>
    <mergeCell ref="RUQ473:RUU477"/>
    <mergeCell ref="RUV473:RUZ477"/>
    <mergeCell ref="RVA473:RVE477"/>
    <mergeCell ref="RVF473:RVJ477"/>
    <mergeCell ref="SBE473:SBI477"/>
    <mergeCell ref="SBJ473:SBN477"/>
    <mergeCell ref="SBO473:SBS477"/>
    <mergeCell ref="SBT473:SBX477"/>
    <mergeCell ref="SBY473:SCC477"/>
    <mergeCell ref="SAF473:SAJ477"/>
    <mergeCell ref="SAK473:SAO477"/>
    <mergeCell ref="SAP473:SAT477"/>
    <mergeCell ref="SAU473:SAY477"/>
    <mergeCell ref="SAZ473:SBD477"/>
    <mergeCell ref="RZG473:RZK477"/>
    <mergeCell ref="RZL473:RZP477"/>
    <mergeCell ref="RZQ473:RZU477"/>
    <mergeCell ref="RZV473:RZZ477"/>
    <mergeCell ref="SAA473:SAE477"/>
    <mergeCell ref="RYH473:RYL477"/>
    <mergeCell ref="RYM473:RYQ477"/>
    <mergeCell ref="RYR473:RYV477"/>
    <mergeCell ref="RYW473:RZA477"/>
    <mergeCell ref="RZB473:RZF477"/>
    <mergeCell ref="SFA473:SFE477"/>
    <mergeCell ref="SFF473:SFJ477"/>
    <mergeCell ref="SFK473:SFO477"/>
    <mergeCell ref="SFP473:SFT477"/>
    <mergeCell ref="SFU473:SFY477"/>
    <mergeCell ref="SEB473:SEF477"/>
    <mergeCell ref="SEG473:SEK477"/>
    <mergeCell ref="SEL473:SEP477"/>
    <mergeCell ref="SEQ473:SEU477"/>
    <mergeCell ref="SEV473:SEZ477"/>
    <mergeCell ref="SDC473:SDG477"/>
    <mergeCell ref="SDH473:SDL477"/>
    <mergeCell ref="SDM473:SDQ477"/>
    <mergeCell ref="SDR473:SDV477"/>
    <mergeCell ref="SDW473:SEA477"/>
    <mergeCell ref="SCD473:SCH477"/>
    <mergeCell ref="SCI473:SCM477"/>
    <mergeCell ref="SCN473:SCR477"/>
    <mergeCell ref="SCS473:SCW477"/>
    <mergeCell ref="SCX473:SDB477"/>
    <mergeCell ref="SIW473:SJA477"/>
    <mergeCell ref="SJB473:SJF477"/>
    <mergeCell ref="SJG473:SJK477"/>
    <mergeCell ref="SJL473:SJP477"/>
    <mergeCell ref="SJQ473:SJU477"/>
    <mergeCell ref="SHX473:SIB477"/>
    <mergeCell ref="SIC473:SIG477"/>
    <mergeCell ref="SIH473:SIL477"/>
    <mergeCell ref="SIM473:SIQ477"/>
    <mergeCell ref="SIR473:SIV477"/>
    <mergeCell ref="SGY473:SHC477"/>
    <mergeCell ref="SHD473:SHH477"/>
    <mergeCell ref="SHI473:SHM477"/>
    <mergeCell ref="SHN473:SHR477"/>
    <mergeCell ref="SHS473:SHW477"/>
    <mergeCell ref="SFZ473:SGD477"/>
    <mergeCell ref="SGE473:SGI477"/>
    <mergeCell ref="SGJ473:SGN477"/>
    <mergeCell ref="SGO473:SGS477"/>
    <mergeCell ref="SGT473:SGX477"/>
    <mergeCell ref="SMS473:SMW477"/>
    <mergeCell ref="SMX473:SNB477"/>
    <mergeCell ref="SNC473:SNG477"/>
    <mergeCell ref="SNH473:SNL477"/>
    <mergeCell ref="SNM473:SNQ477"/>
    <mergeCell ref="SLT473:SLX477"/>
    <mergeCell ref="SLY473:SMC477"/>
    <mergeCell ref="SMD473:SMH477"/>
    <mergeCell ref="SMI473:SMM477"/>
    <mergeCell ref="SMN473:SMR477"/>
    <mergeCell ref="SKU473:SKY477"/>
    <mergeCell ref="SKZ473:SLD477"/>
    <mergeCell ref="SLE473:SLI477"/>
    <mergeCell ref="SLJ473:SLN477"/>
    <mergeCell ref="SLO473:SLS477"/>
    <mergeCell ref="SJV473:SJZ477"/>
    <mergeCell ref="SKA473:SKE477"/>
    <mergeCell ref="SKF473:SKJ477"/>
    <mergeCell ref="SKK473:SKO477"/>
    <mergeCell ref="SKP473:SKT477"/>
    <mergeCell ref="SQO473:SQS477"/>
    <mergeCell ref="SQT473:SQX477"/>
    <mergeCell ref="SQY473:SRC477"/>
    <mergeCell ref="SRD473:SRH477"/>
    <mergeCell ref="SRI473:SRM477"/>
    <mergeCell ref="SPP473:SPT477"/>
    <mergeCell ref="SPU473:SPY477"/>
    <mergeCell ref="SPZ473:SQD477"/>
    <mergeCell ref="SQE473:SQI477"/>
    <mergeCell ref="SQJ473:SQN477"/>
    <mergeCell ref="SOQ473:SOU477"/>
    <mergeCell ref="SOV473:SOZ477"/>
    <mergeCell ref="SPA473:SPE477"/>
    <mergeCell ref="SPF473:SPJ477"/>
    <mergeCell ref="SPK473:SPO477"/>
    <mergeCell ref="SNR473:SNV477"/>
    <mergeCell ref="SNW473:SOA477"/>
    <mergeCell ref="SOB473:SOF477"/>
    <mergeCell ref="SOG473:SOK477"/>
    <mergeCell ref="SOL473:SOP477"/>
    <mergeCell ref="SUK473:SUO477"/>
    <mergeCell ref="SUP473:SUT477"/>
    <mergeCell ref="SUU473:SUY477"/>
    <mergeCell ref="SUZ473:SVD477"/>
    <mergeCell ref="SVE473:SVI477"/>
    <mergeCell ref="STL473:STP477"/>
    <mergeCell ref="STQ473:STU477"/>
    <mergeCell ref="STV473:STZ477"/>
    <mergeCell ref="SUA473:SUE477"/>
    <mergeCell ref="SUF473:SUJ477"/>
    <mergeCell ref="SSM473:SSQ477"/>
    <mergeCell ref="SSR473:SSV477"/>
    <mergeCell ref="SSW473:STA477"/>
    <mergeCell ref="STB473:STF477"/>
    <mergeCell ref="STG473:STK477"/>
    <mergeCell ref="SRN473:SRR477"/>
    <mergeCell ref="SRS473:SRW477"/>
    <mergeCell ref="SRX473:SSB477"/>
    <mergeCell ref="SSC473:SSG477"/>
    <mergeCell ref="SSH473:SSL477"/>
    <mergeCell ref="SYG473:SYK477"/>
    <mergeCell ref="SYL473:SYP477"/>
    <mergeCell ref="SYQ473:SYU477"/>
    <mergeCell ref="SYV473:SYZ477"/>
    <mergeCell ref="SZA473:SZE477"/>
    <mergeCell ref="SXH473:SXL477"/>
    <mergeCell ref="SXM473:SXQ477"/>
    <mergeCell ref="SXR473:SXV477"/>
    <mergeCell ref="SXW473:SYA477"/>
    <mergeCell ref="SYB473:SYF477"/>
    <mergeCell ref="SWI473:SWM477"/>
    <mergeCell ref="SWN473:SWR477"/>
    <mergeCell ref="SWS473:SWW477"/>
    <mergeCell ref="SWX473:SXB477"/>
    <mergeCell ref="SXC473:SXG477"/>
    <mergeCell ref="SVJ473:SVN477"/>
    <mergeCell ref="SVO473:SVS477"/>
    <mergeCell ref="SVT473:SVX477"/>
    <mergeCell ref="SVY473:SWC477"/>
    <mergeCell ref="SWD473:SWH477"/>
    <mergeCell ref="TCC473:TCG477"/>
    <mergeCell ref="TCH473:TCL477"/>
    <mergeCell ref="TCM473:TCQ477"/>
    <mergeCell ref="TCR473:TCV477"/>
    <mergeCell ref="TCW473:TDA477"/>
    <mergeCell ref="TBD473:TBH477"/>
    <mergeCell ref="TBI473:TBM477"/>
    <mergeCell ref="TBN473:TBR477"/>
    <mergeCell ref="TBS473:TBW477"/>
    <mergeCell ref="TBX473:TCB477"/>
    <mergeCell ref="TAE473:TAI477"/>
    <mergeCell ref="TAJ473:TAN477"/>
    <mergeCell ref="TAO473:TAS477"/>
    <mergeCell ref="TAT473:TAX477"/>
    <mergeCell ref="TAY473:TBC477"/>
    <mergeCell ref="SZF473:SZJ477"/>
    <mergeCell ref="SZK473:SZO477"/>
    <mergeCell ref="SZP473:SZT477"/>
    <mergeCell ref="SZU473:SZY477"/>
    <mergeCell ref="SZZ473:TAD477"/>
    <mergeCell ref="TFY473:TGC477"/>
    <mergeCell ref="TGD473:TGH477"/>
    <mergeCell ref="TGI473:TGM477"/>
    <mergeCell ref="TGN473:TGR477"/>
    <mergeCell ref="TGS473:TGW477"/>
    <mergeCell ref="TEZ473:TFD477"/>
    <mergeCell ref="TFE473:TFI477"/>
    <mergeCell ref="TFJ473:TFN477"/>
    <mergeCell ref="TFO473:TFS477"/>
    <mergeCell ref="TFT473:TFX477"/>
    <mergeCell ref="TEA473:TEE477"/>
    <mergeCell ref="TEF473:TEJ477"/>
    <mergeCell ref="TEK473:TEO477"/>
    <mergeCell ref="TEP473:TET477"/>
    <mergeCell ref="TEU473:TEY477"/>
    <mergeCell ref="TDB473:TDF477"/>
    <mergeCell ref="TDG473:TDK477"/>
    <mergeCell ref="TDL473:TDP477"/>
    <mergeCell ref="TDQ473:TDU477"/>
    <mergeCell ref="TDV473:TDZ477"/>
    <mergeCell ref="TJU473:TJY477"/>
    <mergeCell ref="TJZ473:TKD477"/>
    <mergeCell ref="TKE473:TKI477"/>
    <mergeCell ref="TKJ473:TKN477"/>
    <mergeCell ref="TKO473:TKS477"/>
    <mergeCell ref="TIV473:TIZ477"/>
    <mergeCell ref="TJA473:TJE477"/>
    <mergeCell ref="TJF473:TJJ477"/>
    <mergeCell ref="TJK473:TJO477"/>
    <mergeCell ref="TJP473:TJT477"/>
    <mergeCell ref="THW473:TIA477"/>
    <mergeCell ref="TIB473:TIF477"/>
    <mergeCell ref="TIG473:TIK477"/>
    <mergeCell ref="TIL473:TIP477"/>
    <mergeCell ref="TIQ473:TIU477"/>
    <mergeCell ref="TGX473:THB477"/>
    <mergeCell ref="THC473:THG477"/>
    <mergeCell ref="THH473:THL477"/>
    <mergeCell ref="THM473:THQ477"/>
    <mergeCell ref="THR473:THV477"/>
    <mergeCell ref="TNQ473:TNU477"/>
    <mergeCell ref="TNV473:TNZ477"/>
    <mergeCell ref="TOA473:TOE477"/>
    <mergeCell ref="TOF473:TOJ477"/>
    <mergeCell ref="TOK473:TOO477"/>
    <mergeCell ref="TMR473:TMV477"/>
    <mergeCell ref="TMW473:TNA477"/>
    <mergeCell ref="TNB473:TNF477"/>
    <mergeCell ref="TNG473:TNK477"/>
    <mergeCell ref="TNL473:TNP477"/>
    <mergeCell ref="TLS473:TLW477"/>
    <mergeCell ref="TLX473:TMB477"/>
    <mergeCell ref="TMC473:TMG477"/>
    <mergeCell ref="TMH473:TML477"/>
    <mergeCell ref="TMM473:TMQ477"/>
    <mergeCell ref="TKT473:TKX477"/>
    <mergeCell ref="TKY473:TLC477"/>
    <mergeCell ref="TLD473:TLH477"/>
    <mergeCell ref="TLI473:TLM477"/>
    <mergeCell ref="TLN473:TLR477"/>
    <mergeCell ref="TRM473:TRQ477"/>
    <mergeCell ref="TRR473:TRV477"/>
    <mergeCell ref="TRW473:TSA477"/>
    <mergeCell ref="TSB473:TSF477"/>
    <mergeCell ref="TSG473:TSK477"/>
    <mergeCell ref="TQN473:TQR477"/>
    <mergeCell ref="TQS473:TQW477"/>
    <mergeCell ref="TQX473:TRB477"/>
    <mergeCell ref="TRC473:TRG477"/>
    <mergeCell ref="TRH473:TRL477"/>
    <mergeCell ref="TPO473:TPS477"/>
    <mergeCell ref="TPT473:TPX477"/>
    <mergeCell ref="TPY473:TQC477"/>
    <mergeCell ref="TQD473:TQH477"/>
    <mergeCell ref="TQI473:TQM477"/>
    <mergeCell ref="TOP473:TOT477"/>
    <mergeCell ref="TOU473:TOY477"/>
    <mergeCell ref="TOZ473:TPD477"/>
    <mergeCell ref="TPE473:TPI477"/>
    <mergeCell ref="TPJ473:TPN477"/>
    <mergeCell ref="TVI473:TVM477"/>
    <mergeCell ref="TVN473:TVR477"/>
    <mergeCell ref="TVS473:TVW477"/>
    <mergeCell ref="TVX473:TWB477"/>
    <mergeCell ref="TWC473:TWG477"/>
    <mergeCell ref="TUJ473:TUN477"/>
    <mergeCell ref="TUO473:TUS477"/>
    <mergeCell ref="TUT473:TUX477"/>
    <mergeCell ref="TUY473:TVC477"/>
    <mergeCell ref="TVD473:TVH477"/>
    <mergeCell ref="TTK473:TTO477"/>
    <mergeCell ref="TTP473:TTT477"/>
    <mergeCell ref="TTU473:TTY477"/>
    <mergeCell ref="TTZ473:TUD477"/>
    <mergeCell ref="TUE473:TUI477"/>
    <mergeCell ref="TSL473:TSP477"/>
    <mergeCell ref="TSQ473:TSU477"/>
    <mergeCell ref="TSV473:TSZ477"/>
    <mergeCell ref="TTA473:TTE477"/>
    <mergeCell ref="TTF473:TTJ477"/>
    <mergeCell ref="TZE473:TZI477"/>
    <mergeCell ref="TZJ473:TZN477"/>
    <mergeCell ref="TZO473:TZS477"/>
    <mergeCell ref="TZT473:TZX477"/>
    <mergeCell ref="TZY473:UAC477"/>
    <mergeCell ref="TYF473:TYJ477"/>
    <mergeCell ref="TYK473:TYO477"/>
    <mergeCell ref="TYP473:TYT477"/>
    <mergeCell ref="TYU473:TYY477"/>
    <mergeCell ref="TYZ473:TZD477"/>
    <mergeCell ref="TXG473:TXK477"/>
    <mergeCell ref="TXL473:TXP477"/>
    <mergeCell ref="TXQ473:TXU477"/>
    <mergeCell ref="TXV473:TXZ477"/>
    <mergeCell ref="TYA473:TYE477"/>
    <mergeCell ref="TWH473:TWL477"/>
    <mergeCell ref="TWM473:TWQ477"/>
    <mergeCell ref="TWR473:TWV477"/>
    <mergeCell ref="TWW473:TXA477"/>
    <mergeCell ref="TXB473:TXF477"/>
    <mergeCell ref="UDA473:UDE477"/>
    <mergeCell ref="UDF473:UDJ477"/>
    <mergeCell ref="UDK473:UDO477"/>
    <mergeCell ref="UDP473:UDT477"/>
    <mergeCell ref="UDU473:UDY477"/>
    <mergeCell ref="UCB473:UCF477"/>
    <mergeCell ref="UCG473:UCK477"/>
    <mergeCell ref="UCL473:UCP477"/>
    <mergeCell ref="UCQ473:UCU477"/>
    <mergeCell ref="UCV473:UCZ477"/>
    <mergeCell ref="UBC473:UBG477"/>
    <mergeCell ref="UBH473:UBL477"/>
    <mergeCell ref="UBM473:UBQ477"/>
    <mergeCell ref="UBR473:UBV477"/>
    <mergeCell ref="UBW473:UCA477"/>
    <mergeCell ref="UAD473:UAH477"/>
    <mergeCell ref="UAI473:UAM477"/>
    <mergeCell ref="UAN473:UAR477"/>
    <mergeCell ref="UAS473:UAW477"/>
    <mergeCell ref="UAX473:UBB477"/>
    <mergeCell ref="UGW473:UHA477"/>
    <mergeCell ref="UHB473:UHF477"/>
    <mergeCell ref="UHG473:UHK477"/>
    <mergeCell ref="UHL473:UHP477"/>
    <mergeCell ref="UHQ473:UHU477"/>
    <mergeCell ref="UFX473:UGB477"/>
    <mergeCell ref="UGC473:UGG477"/>
    <mergeCell ref="UGH473:UGL477"/>
    <mergeCell ref="UGM473:UGQ477"/>
    <mergeCell ref="UGR473:UGV477"/>
    <mergeCell ref="UEY473:UFC477"/>
    <mergeCell ref="UFD473:UFH477"/>
    <mergeCell ref="UFI473:UFM477"/>
    <mergeCell ref="UFN473:UFR477"/>
    <mergeCell ref="UFS473:UFW477"/>
    <mergeCell ref="UDZ473:UED477"/>
    <mergeCell ref="UEE473:UEI477"/>
    <mergeCell ref="UEJ473:UEN477"/>
    <mergeCell ref="UEO473:UES477"/>
    <mergeCell ref="UET473:UEX477"/>
    <mergeCell ref="UKS473:UKW477"/>
    <mergeCell ref="UKX473:ULB477"/>
    <mergeCell ref="ULC473:ULG477"/>
    <mergeCell ref="ULH473:ULL477"/>
    <mergeCell ref="ULM473:ULQ477"/>
    <mergeCell ref="UJT473:UJX477"/>
    <mergeCell ref="UJY473:UKC477"/>
    <mergeCell ref="UKD473:UKH477"/>
    <mergeCell ref="UKI473:UKM477"/>
    <mergeCell ref="UKN473:UKR477"/>
    <mergeCell ref="UIU473:UIY477"/>
    <mergeCell ref="UIZ473:UJD477"/>
    <mergeCell ref="UJE473:UJI477"/>
    <mergeCell ref="UJJ473:UJN477"/>
    <mergeCell ref="UJO473:UJS477"/>
    <mergeCell ref="UHV473:UHZ477"/>
    <mergeCell ref="UIA473:UIE477"/>
    <mergeCell ref="UIF473:UIJ477"/>
    <mergeCell ref="UIK473:UIO477"/>
    <mergeCell ref="UIP473:UIT477"/>
    <mergeCell ref="UOO473:UOS477"/>
    <mergeCell ref="UOT473:UOX477"/>
    <mergeCell ref="UOY473:UPC477"/>
    <mergeCell ref="UPD473:UPH477"/>
    <mergeCell ref="UPI473:UPM477"/>
    <mergeCell ref="UNP473:UNT477"/>
    <mergeCell ref="UNU473:UNY477"/>
    <mergeCell ref="UNZ473:UOD477"/>
    <mergeCell ref="UOE473:UOI477"/>
    <mergeCell ref="UOJ473:UON477"/>
    <mergeCell ref="UMQ473:UMU477"/>
    <mergeCell ref="UMV473:UMZ477"/>
    <mergeCell ref="UNA473:UNE477"/>
    <mergeCell ref="UNF473:UNJ477"/>
    <mergeCell ref="UNK473:UNO477"/>
    <mergeCell ref="ULR473:ULV477"/>
    <mergeCell ref="ULW473:UMA477"/>
    <mergeCell ref="UMB473:UMF477"/>
    <mergeCell ref="UMG473:UMK477"/>
    <mergeCell ref="UML473:UMP477"/>
    <mergeCell ref="USK473:USO477"/>
    <mergeCell ref="USP473:UST477"/>
    <mergeCell ref="USU473:USY477"/>
    <mergeCell ref="USZ473:UTD477"/>
    <mergeCell ref="UTE473:UTI477"/>
    <mergeCell ref="URL473:URP477"/>
    <mergeCell ref="URQ473:URU477"/>
    <mergeCell ref="URV473:URZ477"/>
    <mergeCell ref="USA473:USE477"/>
    <mergeCell ref="USF473:USJ477"/>
    <mergeCell ref="UQM473:UQQ477"/>
    <mergeCell ref="UQR473:UQV477"/>
    <mergeCell ref="UQW473:URA477"/>
    <mergeCell ref="URB473:URF477"/>
    <mergeCell ref="URG473:URK477"/>
    <mergeCell ref="UPN473:UPR477"/>
    <mergeCell ref="UPS473:UPW477"/>
    <mergeCell ref="UPX473:UQB477"/>
    <mergeCell ref="UQC473:UQG477"/>
    <mergeCell ref="UQH473:UQL477"/>
    <mergeCell ref="UWG473:UWK477"/>
    <mergeCell ref="UWL473:UWP477"/>
    <mergeCell ref="UWQ473:UWU477"/>
    <mergeCell ref="UWV473:UWZ477"/>
    <mergeCell ref="UXA473:UXE477"/>
    <mergeCell ref="UVH473:UVL477"/>
    <mergeCell ref="UVM473:UVQ477"/>
    <mergeCell ref="UVR473:UVV477"/>
    <mergeCell ref="UVW473:UWA477"/>
    <mergeCell ref="UWB473:UWF477"/>
    <mergeCell ref="UUI473:UUM477"/>
    <mergeCell ref="UUN473:UUR477"/>
    <mergeCell ref="UUS473:UUW477"/>
    <mergeCell ref="UUX473:UVB477"/>
    <mergeCell ref="UVC473:UVG477"/>
    <mergeCell ref="UTJ473:UTN477"/>
    <mergeCell ref="UTO473:UTS477"/>
    <mergeCell ref="UTT473:UTX477"/>
    <mergeCell ref="UTY473:UUC477"/>
    <mergeCell ref="UUD473:UUH477"/>
    <mergeCell ref="VAC473:VAG477"/>
    <mergeCell ref="VAH473:VAL477"/>
    <mergeCell ref="VAM473:VAQ477"/>
    <mergeCell ref="VAR473:VAV477"/>
    <mergeCell ref="VAW473:VBA477"/>
    <mergeCell ref="UZD473:UZH477"/>
    <mergeCell ref="UZI473:UZM477"/>
    <mergeCell ref="UZN473:UZR477"/>
    <mergeCell ref="UZS473:UZW477"/>
    <mergeCell ref="UZX473:VAB477"/>
    <mergeCell ref="UYE473:UYI477"/>
    <mergeCell ref="UYJ473:UYN477"/>
    <mergeCell ref="UYO473:UYS477"/>
    <mergeCell ref="UYT473:UYX477"/>
    <mergeCell ref="UYY473:UZC477"/>
    <mergeCell ref="UXF473:UXJ477"/>
    <mergeCell ref="UXK473:UXO477"/>
    <mergeCell ref="UXP473:UXT477"/>
    <mergeCell ref="UXU473:UXY477"/>
    <mergeCell ref="UXZ473:UYD477"/>
    <mergeCell ref="VDY473:VEC477"/>
    <mergeCell ref="VED473:VEH477"/>
    <mergeCell ref="VEI473:VEM477"/>
    <mergeCell ref="VEN473:VER477"/>
    <mergeCell ref="VES473:VEW477"/>
    <mergeCell ref="VCZ473:VDD477"/>
    <mergeCell ref="VDE473:VDI477"/>
    <mergeCell ref="VDJ473:VDN477"/>
    <mergeCell ref="VDO473:VDS477"/>
    <mergeCell ref="VDT473:VDX477"/>
    <mergeCell ref="VCA473:VCE477"/>
    <mergeCell ref="VCF473:VCJ477"/>
    <mergeCell ref="VCK473:VCO477"/>
    <mergeCell ref="VCP473:VCT477"/>
    <mergeCell ref="VCU473:VCY477"/>
    <mergeCell ref="VBB473:VBF477"/>
    <mergeCell ref="VBG473:VBK477"/>
    <mergeCell ref="VBL473:VBP477"/>
    <mergeCell ref="VBQ473:VBU477"/>
    <mergeCell ref="VBV473:VBZ477"/>
    <mergeCell ref="VHU473:VHY477"/>
    <mergeCell ref="VHZ473:VID477"/>
    <mergeCell ref="VIE473:VII477"/>
    <mergeCell ref="VIJ473:VIN477"/>
    <mergeCell ref="VIO473:VIS477"/>
    <mergeCell ref="VGV473:VGZ477"/>
    <mergeCell ref="VHA473:VHE477"/>
    <mergeCell ref="VHF473:VHJ477"/>
    <mergeCell ref="VHK473:VHO477"/>
    <mergeCell ref="VHP473:VHT477"/>
    <mergeCell ref="VFW473:VGA477"/>
    <mergeCell ref="VGB473:VGF477"/>
    <mergeCell ref="VGG473:VGK477"/>
    <mergeCell ref="VGL473:VGP477"/>
    <mergeCell ref="VGQ473:VGU477"/>
    <mergeCell ref="VEX473:VFB477"/>
    <mergeCell ref="VFC473:VFG477"/>
    <mergeCell ref="VFH473:VFL477"/>
    <mergeCell ref="VFM473:VFQ477"/>
    <mergeCell ref="VFR473:VFV477"/>
    <mergeCell ref="VLQ473:VLU477"/>
    <mergeCell ref="VLV473:VLZ477"/>
    <mergeCell ref="VMA473:VME477"/>
    <mergeCell ref="VMF473:VMJ477"/>
    <mergeCell ref="VMK473:VMO477"/>
    <mergeCell ref="VKR473:VKV477"/>
    <mergeCell ref="VKW473:VLA477"/>
    <mergeCell ref="VLB473:VLF477"/>
    <mergeCell ref="VLG473:VLK477"/>
    <mergeCell ref="VLL473:VLP477"/>
    <mergeCell ref="VJS473:VJW477"/>
    <mergeCell ref="VJX473:VKB477"/>
    <mergeCell ref="VKC473:VKG477"/>
    <mergeCell ref="VKH473:VKL477"/>
    <mergeCell ref="VKM473:VKQ477"/>
    <mergeCell ref="VIT473:VIX477"/>
    <mergeCell ref="VIY473:VJC477"/>
    <mergeCell ref="VJD473:VJH477"/>
    <mergeCell ref="VJI473:VJM477"/>
    <mergeCell ref="VJN473:VJR477"/>
    <mergeCell ref="VPM473:VPQ477"/>
    <mergeCell ref="VPR473:VPV477"/>
    <mergeCell ref="VPW473:VQA477"/>
    <mergeCell ref="VQB473:VQF477"/>
    <mergeCell ref="VQG473:VQK477"/>
    <mergeCell ref="VON473:VOR477"/>
    <mergeCell ref="VOS473:VOW477"/>
    <mergeCell ref="VOX473:VPB477"/>
    <mergeCell ref="VPC473:VPG477"/>
    <mergeCell ref="VPH473:VPL477"/>
    <mergeCell ref="VNO473:VNS477"/>
    <mergeCell ref="VNT473:VNX477"/>
    <mergeCell ref="VNY473:VOC477"/>
    <mergeCell ref="VOD473:VOH477"/>
    <mergeCell ref="VOI473:VOM477"/>
    <mergeCell ref="VMP473:VMT477"/>
    <mergeCell ref="VMU473:VMY477"/>
    <mergeCell ref="VMZ473:VND477"/>
    <mergeCell ref="VNE473:VNI477"/>
    <mergeCell ref="VNJ473:VNN477"/>
    <mergeCell ref="VTI473:VTM477"/>
    <mergeCell ref="VTN473:VTR477"/>
    <mergeCell ref="VTS473:VTW477"/>
    <mergeCell ref="VTX473:VUB477"/>
    <mergeCell ref="VUC473:VUG477"/>
    <mergeCell ref="VSJ473:VSN477"/>
    <mergeCell ref="VSO473:VSS477"/>
    <mergeCell ref="VST473:VSX477"/>
    <mergeCell ref="VSY473:VTC477"/>
    <mergeCell ref="VTD473:VTH477"/>
    <mergeCell ref="VRK473:VRO477"/>
    <mergeCell ref="VRP473:VRT477"/>
    <mergeCell ref="VRU473:VRY477"/>
    <mergeCell ref="VRZ473:VSD477"/>
    <mergeCell ref="VSE473:VSI477"/>
    <mergeCell ref="VQL473:VQP477"/>
    <mergeCell ref="VQQ473:VQU477"/>
    <mergeCell ref="VQV473:VQZ477"/>
    <mergeCell ref="VRA473:VRE477"/>
    <mergeCell ref="VRF473:VRJ477"/>
    <mergeCell ref="VXE473:VXI477"/>
    <mergeCell ref="VXJ473:VXN477"/>
    <mergeCell ref="VXO473:VXS477"/>
    <mergeCell ref="VXT473:VXX477"/>
    <mergeCell ref="VXY473:VYC477"/>
    <mergeCell ref="VWF473:VWJ477"/>
    <mergeCell ref="VWK473:VWO477"/>
    <mergeCell ref="VWP473:VWT477"/>
    <mergeCell ref="VWU473:VWY477"/>
    <mergeCell ref="VWZ473:VXD477"/>
    <mergeCell ref="VVG473:VVK477"/>
    <mergeCell ref="VVL473:VVP477"/>
    <mergeCell ref="VVQ473:VVU477"/>
    <mergeCell ref="VVV473:VVZ477"/>
    <mergeCell ref="VWA473:VWE477"/>
    <mergeCell ref="VUH473:VUL477"/>
    <mergeCell ref="VUM473:VUQ477"/>
    <mergeCell ref="VUR473:VUV477"/>
    <mergeCell ref="VUW473:VVA477"/>
    <mergeCell ref="VVB473:VVF477"/>
    <mergeCell ref="WBA473:WBE477"/>
    <mergeCell ref="WBF473:WBJ477"/>
    <mergeCell ref="WBK473:WBO477"/>
    <mergeCell ref="WBP473:WBT477"/>
    <mergeCell ref="WBU473:WBY477"/>
    <mergeCell ref="WAB473:WAF477"/>
    <mergeCell ref="WAG473:WAK477"/>
    <mergeCell ref="WAL473:WAP477"/>
    <mergeCell ref="WAQ473:WAU477"/>
    <mergeCell ref="WAV473:WAZ477"/>
    <mergeCell ref="VZC473:VZG477"/>
    <mergeCell ref="VZH473:VZL477"/>
    <mergeCell ref="VZM473:VZQ477"/>
    <mergeCell ref="VZR473:VZV477"/>
    <mergeCell ref="VZW473:WAA477"/>
    <mergeCell ref="VYD473:VYH477"/>
    <mergeCell ref="VYI473:VYM477"/>
    <mergeCell ref="VYN473:VYR477"/>
    <mergeCell ref="VYS473:VYW477"/>
    <mergeCell ref="VYX473:VZB477"/>
    <mergeCell ref="WEW473:WFA477"/>
    <mergeCell ref="WFB473:WFF477"/>
    <mergeCell ref="WFG473:WFK477"/>
    <mergeCell ref="WFL473:WFP477"/>
    <mergeCell ref="WFQ473:WFU477"/>
    <mergeCell ref="WDX473:WEB477"/>
    <mergeCell ref="WEC473:WEG477"/>
    <mergeCell ref="WEH473:WEL477"/>
    <mergeCell ref="WEM473:WEQ477"/>
    <mergeCell ref="WER473:WEV477"/>
    <mergeCell ref="WCY473:WDC477"/>
    <mergeCell ref="WDD473:WDH477"/>
    <mergeCell ref="WDI473:WDM477"/>
    <mergeCell ref="WDN473:WDR477"/>
    <mergeCell ref="WDS473:WDW477"/>
    <mergeCell ref="WBZ473:WCD477"/>
    <mergeCell ref="WCE473:WCI477"/>
    <mergeCell ref="WCJ473:WCN477"/>
    <mergeCell ref="WCO473:WCS477"/>
    <mergeCell ref="WCT473:WCX477"/>
    <mergeCell ref="WIS473:WIW477"/>
    <mergeCell ref="WIX473:WJB477"/>
    <mergeCell ref="WJC473:WJG477"/>
    <mergeCell ref="WJH473:WJL477"/>
    <mergeCell ref="WJM473:WJQ477"/>
    <mergeCell ref="WHT473:WHX477"/>
    <mergeCell ref="WHY473:WIC477"/>
    <mergeCell ref="WID473:WIH477"/>
    <mergeCell ref="WII473:WIM477"/>
    <mergeCell ref="WIN473:WIR477"/>
    <mergeCell ref="WGU473:WGY477"/>
    <mergeCell ref="WGZ473:WHD477"/>
    <mergeCell ref="WHE473:WHI477"/>
    <mergeCell ref="WHJ473:WHN477"/>
    <mergeCell ref="WHO473:WHS477"/>
    <mergeCell ref="WFV473:WFZ477"/>
    <mergeCell ref="WGA473:WGE477"/>
    <mergeCell ref="WGF473:WGJ477"/>
    <mergeCell ref="WGK473:WGO477"/>
    <mergeCell ref="WGP473:WGT477"/>
    <mergeCell ref="WMO473:WMS477"/>
    <mergeCell ref="WMT473:WMX477"/>
    <mergeCell ref="WMY473:WNC477"/>
    <mergeCell ref="WND473:WNH477"/>
    <mergeCell ref="WNI473:WNM477"/>
    <mergeCell ref="WLP473:WLT477"/>
    <mergeCell ref="WLU473:WLY477"/>
    <mergeCell ref="WLZ473:WMD477"/>
    <mergeCell ref="WME473:WMI477"/>
    <mergeCell ref="WMJ473:WMN477"/>
    <mergeCell ref="WKQ473:WKU477"/>
    <mergeCell ref="WKV473:WKZ477"/>
    <mergeCell ref="WLA473:WLE477"/>
    <mergeCell ref="WLF473:WLJ477"/>
    <mergeCell ref="WLK473:WLO477"/>
    <mergeCell ref="WJR473:WJV477"/>
    <mergeCell ref="WJW473:WKA477"/>
    <mergeCell ref="WKB473:WKF477"/>
    <mergeCell ref="WKG473:WKK477"/>
    <mergeCell ref="WKL473:WKP477"/>
    <mergeCell ref="WQK473:WQO477"/>
    <mergeCell ref="WQP473:WQT477"/>
    <mergeCell ref="WQU473:WQY477"/>
    <mergeCell ref="WQZ473:WRD477"/>
    <mergeCell ref="WRE473:WRI477"/>
    <mergeCell ref="WPL473:WPP477"/>
    <mergeCell ref="WPQ473:WPU477"/>
    <mergeCell ref="WPV473:WPZ477"/>
    <mergeCell ref="WQA473:WQE477"/>
    <mergeCell ref="WQF473:WQJ477"/>
    <mergeCell ref="WOM473:WOQ477"/>
    <mergeCell ref="WOR473:WOV477"/>
    <mergeCell ref="WOW473:WPA477"/>
    <mergeCell ref="WPB473:WPF477"/>
    <mergeCell ref="WPG473:WPK477"/>
    <mergeCell ref="WNN473:WNR477"/>
    <mergeCell ref="WNS473:WNW477"/>
    <mergeCell ref="WNX473:WOB477"/>
    <mergeCell ref="WOC473:WOG477"/>
    <mergeCell ref="WOH473:WOL477"/>
    <mergeCell ref="WUG473:WUK477"/>
    <mergeCell ref="WUL473:WUP477"/>
    <mergeCell ref="WUQ473:WUU477"/>
    <mergeCell ref="WUV473:WUZ477"/>
    <mergeCell ref="WVA473:WVE477"/>
    <mergeCell ref="WTH473:WTL477"/>
    <mergeCell ref="WTM473:WTQ477"/>
    <mergeCell ref="WTR473:WTV477"/>
    <mergeCell ref="WTW473:WUA477"/>
    <mergeCell ref="WUB473:WUF477"/>
    <mergeCell ref="WSI473:WSM477"/>
    <mergeCell ref="WSN473:WSR477"/>
    <mergeCell ref="WSS473:WSW477"/>
    <mergeCell ref="WSX473:WTB477"/>
    <mergeCell ref="WTC473:WTG477"/>
    <mergeCell ref="WRJ473:WRN477"/>
    <mergeCell ref="WRO473:WRS477"/>
    <mergeCell ref="WRT473:WRX477"/>
    <mergeCell ref="WRY473:WSC477"/>
    <mergeCell ref="WSD473:WSH477"/>
    <mergeCell ref="WYC473:WYG477"/>
    <mergeCell ref="WYH473:WYL477"/>
    <mergeCell ref="WYM473:WYQ477"/>
    <mergeCell ref="WYR473:WYV477"/>
    <mergeCell ref="WYW473:WZA477"/>
    <mergeCell ref="WXD473:WXH477"/>
    <mergeCell ref="WXI473:WXM477"/>
    <mergeCell ref="WXN473:WXR477"/>
    <mergeCell ref="WXS473:WXW477"/>
    <mergeCell ref="WXX473:WYB477"/>
    <mergeCell ref="WWE473:WWI477"/>
    <mergeCell ref="WWJ473:WWN477"/>
    <mergeCell ref="WWO473:WWS477"/>
    <mergeCell ref="WWT473:WWX477"/>
    <mergeCell ref="WWY473:WXC477"/>
    <mergeCell ref="WVF473:WVJ477"/>
    <mergeCell ref="WVK473:WVO477"/>
    <mergeCell ref="WVP473:WVT477"/>
    <mergeCell ref="WVU473:WVY477"/>
    <mergeCell ref="WVZ473:WWD477"/>
    <mergeCell ref="XAZ473:XBD477"/>
    <mergeCell ref="XBE473:XBI477"/>
    <mergeCell ref="XBJ473:XBN477"/>
    <mergeCell ref="XBO473:XBS477"/>
    <mergeCell ref="XBT473:XBX477"/>
    <mergeCell ref="XAA473:XAE477"/>
    <mergeCell ref="XAF473:XAJ477"/>
    <mergeCell ref="XAK473:XAO477"/>
    <mergeCell ref="XAP473:XAT477"/>
    <mergeCell ref="XAU473:XAY477"/>
    <mergeCell ref="WZB473:WZF477"/>
    <mergeCell ref="WZG473:WZK477"/>
    <mergeCell ref="XEV473:XEZ477"/>
    <mergeCell ref="XFA473:XFD477"/>
    <mergeCell ref="XDW473:XEA477"/>
    <mergeCell ref="XEB473:XEF477"/>
    <mergeCell ref="XEG473:XEK477"/>
    <mergeCell ref="XEL473:XEP477"/>
    <mergeCell ref="XEQ473:XEU477"/>
    <mergeCell ref="XCX473:XDB477"/>
    <mergeCell ref="XDC473:XDG477"/>
    <mergeCell ref="XDH473:XDL477"/>
    <mergeCell ref="XDM473:XDQ477"/>
    <mergeCell ref="XDR473:XDV477"/>
    <mergeCell ref="XBY473:XCC477"/>
    <mergeCell ref="XCD473:XCH477"/>
    <mergeCell ref="XCI473:XCM477"/>
    <mergeCell ref="XCN473:XCR477"/>
    <mergeCell ref="XCS473:XCW477"/>
    <mergeCell ref="WZL473:WZP477"/>
    <mergeCell ref="WZQ473:WZU477"/>
    <mergeCell ref="WZV473:WZZ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 display="Changes in Hospitalization Data"/>
  </hyperlinks>
  <printOptions horizontalCentered="1"/>
  <pageMargins left="0.25" right="0.25" top="0.75" bottom="1" header="0.5" footer="0.5"/>
  <pageSetup firstPageNumber="50" orientation="portrait" useFirstPageNumber="1" horizontalDpi="300" verticalDpi="300"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9" manualBreakCount="9">
    <brk id="55" max="16383" man="1"/>
    <brk id="97" max="16383" man="1"/>
    <brk id="133" max="16383" man="1"/>
    <brk id="179" max="16383" man="1"/>
    <brk id="231" max="16383" man="1"/>
    <brk id="284" max="16383" man="1"/>
    <brk id="334" max="16383" man="1"/>
    <brk id="386" max="16383" man="1"/>
    <brk id="438" max="16383" man="1"/>
  </rowBreaks>
  <drawing r:id="rId3"/>
  <legacyDrawing r:id="rId4"/>
  <oleObjects>
    <mc:AlternateContent xmlns:mc="http://schemas.openxmlformats.org/markup-compatibility/2006">
      <mc:Choice Requires="x14">
        <oleObject progId="Equation.3" shapeId="3961858"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9618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7" zoomScaleNormal="100" workbookViewId="0"/>
  </sheetViews>
  <sheetFormatPr defaultColWidth="9.140625" defaultRowHeight="12.75"/>
  <cols>
    <col min="1" max="1" width="18" style="243" customWidth="1"/>
    <col min="2" max="2" width="24.42578125" style="243" customWidth="1"/>
    <col min="3" max="3" width="14.140625" style="1" customWidth="1"/>
    <col min="4" max="4" width="22.42578125" style="1" customWidth="1"/>
    <col min="5" max="5" width="24.85546875" style="1" customWidth="1"/>
    <col min="6" max="6" width="6.42578125" style="1" customWidth="1"/>
    <col min="7" max="7" width="7.5703125" style="1" customWidth="1"/>
    <col min="8" max="8" width="2.42578125" style="1" customWidth="1"/>
    <col min="9" max="16384" width="9.140625" style="1"/>
  </cols>
  <sheetData>
    <row r="1" spans="1:8" ht="54" customHeight="1">
      <c r="A1" s="536" t="s">
        <v>833</v>
      </c>
      <c r="B1" s="536"/>
      <c r="C1" s="536"/>
      <c r="D1" s="536"/>
      <c r="E1" s="536"/>
    </row>
    <row r="2" spans="1:8" s="282" customFormat="1" ht="15">
      <c r="A2" s="291"/>
      <c r="B2" s="292"/>
      <c r="C2" s="534" t="s">
        <v>368</v>
      </c>
      <c r="D2" s="535"/>
    </row>
    <row r="3" spans="1:8" s="296" customFormat="1" ht="30" customHeight="1">
      <c r="A3" s="293" t="s">
        <v>1</v>
      </c>
      <c r="B3" s="294" t="s">
        <v>2</v>
      </c>
      <c r="C3" s="295"/>
      <c r="D3" s="295"/>
      <c r="E3" s="295"/>
      <c r="F3" s="295"/>
      <c r="G3" s="295"/>
      <c r="H3" s="295"/>
    </row>
    <row r="4" spans="1:8" ht="19.5" customHeight="1">
      <c r="A4" s="229" t="s">
        <v>4</v>
      </c>
      <c r="B4" s="229"/>
    </row>
    <row r="5" spans="1:8" ht="40.5" customHeight="1">
      <c r="A5" s="297" t="str">
        <f>$A$33</f>
        <v>Availability of Drugs</v>
      </c>
      <c r="B5" s="298" t="str">
        <f>$B$33</f>
        <v>Alcohol Retail Licenses</v>
      </c>
      <c r="G5" s="2"/>
    </row>
    <row r="6" spans="1:8" ht="40.5" customHeight="1">
      <c r="A6" s="299" t="str">
        <f>$A$32</f>
        <v>Availability of Drugs</v>
      </c>
      <c r="B6" s="298" t="str">
        <f>$B$32</f>
        <v>Tobacco Retail And Vending Machine Licenses</v>
      </c>
      <c r="G6" s="2"/>
    </row>
    <row r="7" spans="1:8" ht="40.5" customHeight="1">
      <c r="A7" s="297" t="str">
        <f>$A$31</f>
        <v>Extreme Family Economic Deprivation</v>
      </c>
      <c r="B7" s="298" t="str">
        <f>$B$31</f>
        <v>Food Stamp Recipients                    (All Ages)</v>
      </c>
      <c r="G7" s="2"/>
    </row>
    <row r="8" spans="1:8" ht="40.5" customHeight="1">
      <c r="A8" s="299" t="str">
        <f>$A$30</f>
        <v>Extreme Family Economic Deprivation</v>
      </c>
      <c r="B8" s="298" t="str">
        <f>$B$30</f>
        <v>Temporary Assistance to Needy Families (TANF), Child Recipients</v>
      </c>
    </row>
    <row r="9" spans="1:8" ht="40.5" customHeight="1">
      <c r="A9" s="299" t="str">
        <f>$A$29</f>
        <v>Extreme Family Economic Deprivation</v>
      </c>
      <c r="B9" s="298" t="str">
        <f>$B$29</f>
        <v>Unemployed Persons          (Age 16+)</v>
      </c>
    </row>
    <row r="10" spans="1:8" ht="40.5" customHeight="1">
      <c r="A10" s="297" t="str">
        <f>$A$28</f>
        <v>Transitions and Mobility</v>
      </c>
      <c r="B10" s="298" t="str">
        <f>$B$28</f>
        <v>Net Migration, 3 Year Moving Average</v>
      </c>
    </row>
    <row r="11" spans="1:8" ht="40.5" customHeight="1">
      <c r="A11" s="299" t="str">
        <f>$A$27</f>
        <v>Transitions and Mobility</v>
      </c>
      <c r="B11" s="298" t="str">
        <f>$B$27</f>
        <v>Existing Home Sales</v>
      </c>
    </row>
    <row r="12" spans="1:8" ht="40.5" customHeight="1">
      <c r="A12" s="299" t="str">
        <f>$A$26</f>
        <v>Transitions and Mobility</v>
      </c>
      <c r="B12" s="298" t="str">
        <f>$B$26</f>
        <v>New Residence Construction</v>
      </c>
    </row>
    <row r="13" spans="1:8" ht="40.5" customHeight="1">
      <c r="A13" s="297" t="s">
        <v>387</v>
      </c>
      <c r="B13" s="298" t="str">
        <f>$B$25</f>
        <v xml:space="preserve">Alcohol- Or Drug-Related Deaths </v>
      </c>
    </row>
    <row r="14" spans="1:8" ht="40.5" customHeight="1">
      <c r="A14" s="299" t="str">
        <f>$A$24</f>
        <v>AOD Problems</v>
      </c>
      <c r="B14" s="298" t="str">
        <f>$B$24</f>
        <v>Clients Of State-Funded Alcohol or Drug Services (Age 18+)</v>
      </c>
    </row>
    <row r="15" spans="1:8" ht="40.5" customHeight="1">
      <c r="A15" s="299" t="str">
        <f>$A$23</f>
        <v>AOD Problems</v>
      </c>
      <c r="B15" s="298" t="str">
        <f>$B$23</f>
        <v>Arrests, Alcohol-Related (Age 18+)</v>
      </c>
    </row>
    <row r="16" spans="1:8" ht="40.5" customHeight="1">
      <c r="A16" s="299" t="str">
        <f>$A$22</f>
        <v>AOD Problems</v>
      </c>
      <c r="B16" s="298" t="str">
        <f>$B$22</f>
        <v>Arrests, Drug Law Violation (Age 18+)</v>
      </c>
    </row>
    <row r="17" spans="1:7" ht="47.25" customHeight="1">
      <c r="A17" s="297"/>
      <c r="B17" s="298" t="str">
        <f>$B$21</f>
        <v>Arrests, Violent Crime               (Age 18+)</v>
      </c>
    </row>
    <row r="18" spans="1:7" s="238" customFormat="1" ht="26.25" customHeight="1">
      <c r="B18" s="243"/>
      <c r="C18" s="305" t="s">
        <v>798</v>
      </c>
      <c r="D18" s="306" t="s">
        <v>406</v>
      </c>
      <c r="E18" s="306" t="s">
        <v>7</v>
      </c>
      <c r="G18" s="239"/>
    </row>
    <row r="19" spans="1:7" s="241" customFormat="1">
      <c r="A19" s="240"/>
      <c r="C19" s="241" t="s">
        <v>8</v>
      </c>
      <c r="E19" s="273"/>
    </row>
    <row r="20" spans="1:7" s="241" customFormat="1">
      <c r="A20" s="240" t="s">
        <v>9</v>
      </c>
      <c r="B20" s="241" t="s">
        <v>10</v>
      </c>
      <c r="C20" s="274" t="str">
        <f>"Standardized Scores for your locale"</f>
        <v>Standardized Scores for your locale</v>
      </c>
      <c r="D20" s="274" t="s">
        <v>31</v>
      </c>
      <c r="E20" s="273"/>
    </row>
    <row r="21" spans="1:7" s="335" customFormat="1" ht="25.5">
      <c r="A21" s="392" t="s">
        <v>11</v>
      </c>
      <c r="B21" s="393" t="s">
        <v>12</v>
      </c>
      <c r="C21" s="358">
        <v>0.03</v>
      </c>
      <c r="D21" s="358">
        <v>0.51</v>
      </c>
      <c r="E21" s="351"/>
    </row>
    <row r="22" spans="1:7" s="335" customFormat="1" ht="25.5">
      <c r="A22" s="392" t="s">
        <v>13</v>
      </c>
      <c r="B22" s="393" t="s">
        <v>14</v>
      </c>
      <c r="C22" s="358">
        <v>-0.42</v>
      </c>
      <c r="D22" s="358">
        <v>-0.74</v>
      </c>
    </row>
    <row r="23" spans="1:7" s="335" customFormat="1" ht="25.5">
      <c r="A23" s="392" t="s">
        <v>13</v>
      </c>
      <c r="B23" s="393" t="s">
        <v>15</v>
      </c>
      <c r="C23" s="358">
        <v>-0.83</v>
      </c>
      <c r="D23" s="358">
        <v>-0.53</v>
      </c>
    </row>
    <row r="24" spans="1:7" s="335" customFormat="1" ht="38.25">
      <c r="A24" s="392" t="s">
        <v>13</v>
      </c>
      <c r="B24" s="393" t="s">
        <v>54</v>
      </c>
      <c r="C24" s="358">
        <v>0.08</v>
      </c>
      <c r="D24" s="358">
        <v>0.72</v>
      </c>
    </row>
    <row r="25" spans="1:7" s="335" customFormat="1" ht="25.5">
      <c r="A25" s="392" t="s">
        <v>13</v>
      </c>
      <c r="B25" s="393" t="s">
        <v>405</v>
      </c>
      <c r="C25" s="358">
        <v>-0.05</v>
      </c>
      <c r="D25" s="358">
        <v>-0.11</v>
      </c>
    </row>
    <row r="26" spans="1:7" s="335" customFormat="1" ht="25.5">
      <c r="A26" s="392" t="s">
        <v>17</v>
      </c>
      <c r="B26" s="393" t="s">
        <v>18</v>
      </c>
      <c r="C26" s="358"/>
      <c r="D26" s="358"/>
    </row>
    <row r="27" spans="1:7" s="335" customFormat="1" ht="25.5">
      <c r="A27" s="392" t="s">
        <v>17</v>
      </c>
      <c r="B27" s="393" t="s">
        <v>19</v>
      </c>
      <c r="C27" s="358"/>
      <c r="D27" s="358"/>
    </row>
    <row r="28" spans="1:7" s="335" customFormat="1" ht="25.5">
      <c r="A28" s="392" t="s">
        <v>17</v>
      </c>
      <c r="B28" s="393" t="s">
        <v>20</v>
      </c>
      <c r="C28" s="358"/>
      <c r="D28" s="358"/>
    </row>
    <row r="29" spans="1:7" s="335" customFormat="1" ht="38.25">
      <c r="A29" s="392" t="s">
        <v>21</v>
      </c>
      <c r="B29" s="393" t="s">
        <v>22</v>
      </c>
      <c r="C29" s="358"/>
      <c r="D29" s="358"/>
    </row>
    <row r="30" spans="1:7" s="335" customFormat="1" ht="38.25">
      <c r="A30" s="392" t="s">
        <v>21</v>
      </c>
      <c r="B30" s="393" t="s">
        <v>23</v>
      </c>
      <c r="C30" s="358">
        <v>0</v>
      </c>
      <c r="D30" s="358">
        <v>0.3</v>
      </c>
    </row>
    <row r="31" spans="1:7" s="335" customFormat="1" ht="38.25">
      <c r="A31" s="392" t="s">
        <v>21</v>
      </c>
      <c r="B31" s="393" t="s">
        <v>24</v>
      </c>
      <c r="C31" s="358">
        <v>0.27</v>
      </c>
      <c r="D31" s="358">
        <v>0.46</v>
      </c>
    </row>
    <row r="32" spans="1:7" s="335" customFormat="1" ht="25.5">
      <c r="A32" s="392" t="s">
        <v>25</v>
      </c>
      <c r="B32" s="393" t="s">
        <v>404</v>
      </c>
      <c r="C32" s="358">
        <v>-0.57999999999999996</v>
      </c>
      <c r="D32" s="358">
        <v>-0.56999999999999995</v>
      </c>
    </row>
    <row r="33" spans="1:4" s="335" customFormat="1" ht="25.5">
      <c r="A33" s="392" t="s">
        <v>25</v>
      </c>
      <c r="B33" s="393" t="s">
        <v>27</v>
      </c>
      <c r="C33" s="358">
        <v>-0.43</v>
      </c>
      <c r="D33" s="358">
        <v>-0.46</v>
      </c>
    </row>
    <row r="34" spans="1:4" s="335" customFormat="1">
      <c r="A34" s="264"/>
      <c r="C34" s="358"/>
      <c r="D34" s="358"/>
    </row>
    <row r="35" spans="1:4" s="300" customFormat="1">
      <c r="A35" s="240"/>
      <c r="B35" s="241"/>
    </row>
    <row r="36" spans="1:4" s="300" customFormat="1">
      <c r="A36" s="240"/>
      <c r="B36" s="241"/>
    </row>
    <row r="37" spans="1:4" s="300" customFormat="1">
      <c r="A37" s="240"/>
      <c r="B37" s="241"/>
    </row>
    <row r="38" spans="1:4" s="300" customFormat="1">
      <c r="A38" s="240"/>
      <c r="B38" s="241"/>
    </row>
    <row r="39" spans="1:4" s="300" customFormat="1">
      <c r="A39" s="240"/>
      <c r="B39" s="241"/>
    </row>
    <row r="40" spans="1:4" s="300" customFormat="1">
      <c r="A40" s="240"/>
      <c r="B40" s="241"/>
    </row>
    <row r="41" spans="1:4" s="300" customFormat="1">
      <c r="A41" s="240"/>
      <c r="B41" s="241"/>
    </row>
    <row r="42" spans="1:4" s="300" customFormat="1">
      <c r="A42" s="240"/>
      <c r="B42" s="241"/>
    </row>
    <row r="43" spans="1:4" s="300" customFormat="1">
      <c r="A43" s="240"/>
      <c r="B43" s="241"/>
    </row>
    <row r="44" spans="1:4" s="300" customFormat="1">
      <c r="A44" s="240"/>
      <c r="B44" s="241"/>
    </row>
    <row r="45" spans="1:4" s="300" customFormat="1">
      <c r="A45" s="240"/>
      <c r="B45" s="241"/>
    </row>
    <row r="46" spans="1:4" s="300" customFormat="1">
      <c r="A46" s="240"/>
      <c r="B46" s="241"/>
    </row>
    <row r="47" spans="1:4" s="300" customFormat="1">
      <c r="A47" s="240"/>
      <c r="B47" s="241"/>
    </row>
    <row r="48" spans="1:4" s="300" customFormat="1">
      <c r="A48" s="240"/>
      <c r="B48" s="241"/>
    </row>
    <row r="49" spans="1:2" s="300" customFormat="1">
      <c r="A49" s="240"/>
      <c r="B49" s="241"/>
    </row>
    <row r="50" spans="1:2" s="300" customFormat="1">
      <c r="B50" s="241"/>
    </row>
    <row r="51" spans="1:2" s="300" customFormat="1">
      <c r="B51" s="241"/>
    </row>
    <row r="52" spans="1:2" s="300" customFormat="1">
      <c r="B52" s="241"/>
    </row>
    <row r="53" spans="1:2" s="300" customFormat="1">
      <c r="B53" s="241"/>
    </row>
    <row r="54" spans="1:2" s="300" customFormat="1">
      <c r="B54" s="241"/>
    </row>
    <row r="55" spans="1:2" s="300" customFormat="1">
      <c r="B55" s="241"/>
    </row>
    <row r="56" spans="1:2" s="300" customFormat="1">
      <c r="B56" s="241"/>
    </row>
    <row r="57" spans="1:2" s="300" customFormat="1">
      <c r="B57" s="241"/>
    </row>
    <row r="58" spans="1:2" s="300" customFormat="1">
      <c r="B58" s="241"/>
    </row>
    <row r="59" spans="1:2" s="300" customFormat="1">
      <c r="B59" s="241"/>
    </row>
    <row r="60" spans="1:2" s="300" customFormat="1">
      <c r="B60" s="241"/>
    </row>
    <row r="61" spans="1:2" s="300" customFormat="1">
      <c r="B61" s="241"/>
    </row>
    <row r="62" spans="1:2" s="300" customFormat="1">
      <c r="B62" s="241"/>
    </row>
    <row r="63" spans="1:2" s="300" customFormat="1">
      <c r="B63" s="241"/>
    </row>
    <row r="64" spans="1:2">
      <c r="A64" s="1"/>
      <c r="B64" s="2"/>
    </row>
    <row r="65" spans="1:2">
      <c r="A65" s="1"/>
      <c r="B65" s="2"/>
    </row>
    <row r="66" spans="1:2">
      <c r="A66" s="1"/>
      <c r="B66" s="2"/>
    </row>
    <row r="67" spans="1:2">
      <c r="A67" s="1"/>
      <c r="B67" s="2"/>
    </row>
    <row r="68" spans="1:2">
      <c r="A68" s="1"/>
      <c r="B68" s="2"/>
    </row>
    <row r="69" spans="1:2">
      <c r="A69" s="1"/>
      <c r="B69" s="2"/>
    </row>
    <row r="70" spans="1:2">
      <c r="A70" s="1"/>
      <c r="B70" s="2"/>
    </row>
    <row r="71" spans="1:2">
      <c r="A71" s="1"/>
      <c r="B71" s="2"/>
    </row>
    <row r="72" spans="1:2">
      <c r="A72" s="1"/>
      <c r="B72" s="2"/>
    </row>
    <row r="73" spans="1:2">
      <c r="A73" s="1"/>
      <c r="B73" s="2"/>
    </row>
    <row r="74" spans="1:2">
      <c r="A74" s="1"/>
      <c r="B74" s="2"/>
    </row>
    <row r="75" spans="1:2">
      <c r="A75" s="1"/>
      <c r="B75" s="2"/>
    </row>
    <row r="76" spans="1:2">
      <c r="A76" s="1"/>
      <c r="B76" s="2"/>
    </row>
    <row r="77" spans="1:2">
      <c r="A77" s="1"/>
      <c r="B77" s="2"/>
    </row>
    <row r="78" spans="1:2">
      <c r="A78" s="1"/>
      <c r="B78" s="2"/>
    </row>
    <row r="79" spans="1:2">
      <c r="A79" s="1"/>
      <c r="B79" s="2"/>
    </row>
    <row r="80" spans="1:2">
      <c r="A80" s="1"/>
      <c r="B80" s="2"/>
    </row>
    <row r="81" spans="1:2">
      <c r="A81" s="1"/>
      <c r="B81" s="2"/>
    </row>
    <row r="82" spans="1:2">
      <c r="A82" s="1"/>
      <c r="B82" s="2"/>
    </row>
    <row r="83" spans="1:2">
      <c r="A83" s="1"/>
      <c r="B83" s="2"/>
    </row>
    <row r="84" spans="1:2">
      <c r="A84" s="1"/>
      <c r="B84" s="2"/>
    </row>
    <row r="85" spans="1:2">
      <c r="A85" s="1"/>
      <c r="B85" s="2"/>
    </row>
    <row r="86" spans="1:2">
      <c r="A86" s="1"/>
      <c r="B86" s="2"/>
    </row>
    <row r="87" spans="1:2">
      <c r="A87" s="1"/>
      <c r="B87" s="2"/>
    </row>
    <row r="88" spans="1:2">
      <c r="A88" s="1"/>
      <c r="B88" s="2"/>
    </row>
    <row r="89" spans="1:2">
      <c r="A89" s="1"/>
      <c r="B89" s="2"/>
    </row>
    <row r="90" spans="1:2">
      <c r="A90" s="1"/>
      <c r="B90" s="2"/>
    </row>
    <row r="91" spans="1:2">
      <c r="A91" s="1"/>
      <c r="B91" s="2"/>
    </row>
    <row r="92" spans="1:2">
      <c r="A92" s="1"/>
      <c r="B92" s="2"/>
    </row>
    <row r="93" spans="1:2">
      <c r="A93" s="1"/>
      <c r="B93" s="2"/>
    </row>
    <row r="94" spans="1:2">
      <c r="A94" s="1"/>
      <c r="B94" s="2"/>
    </row>
    <row r="95" spans="1:2">
      <c r="A95" s="1"/>
      <c r="B95" s="2"/>
    </row>
    <row r="96" spans="1:2">
      <c r="A96" s="1"/>
      <c r="B96" s="2"/>
    </row>
    <row r="97" spans="1:2">
      <c r="A97" s="1"/>
      <c r="B97" s="2"/>
    </row>
    <row r="98" spans="1:2">
      <c r="A98" s="1"/>
      <c r="B98" s="2"/>
    </row>
    <row r="99" spans="1:2">
      <c r="A99" s="1"/>
      <c r="B99" s="2"/>
    </row>
    <row r="100" spans="1:2">
      <c r="A100" s="1"/>
      <c r="B100" s="2"/>
    </row>
    <row r="101" spans="1:2">
      <c r="A101" s="1"/>
      <c r="B101" s="2"/>
    </row>
    <row r="102" spans="1:2">
      <c r="A102" s="1"/>
      <c r="B102" s="2"/>
    </row>
    <row r="103" spans="1:2">
      <c r="A103" s="1"/>
      <c r="B103" s="2"/>
    </row>
    <row r="104" spans="1:2">
      <c r="A104" s="1"/>
      <c r="B104" s="2"/>
    </row>
    <row r="105" spans="1:2">
      <c r="A105" s="1"/>
      <c r="B105" s="2"/>
    </row>
    <row r="106" spans="1:2">
      <c r="A106" s="1"/>
      <c r="B106" s="2"/>
    </row>
    <row r="107" spans="1:2">
      <c r="A107" s="1"/>
      <c r="B107" s="2"/>
    </row>
    <row r="108" spans="1:2">
      <c r="A108" s="1"/>
      <c r="B108" s="2"/>
    </row>
    <row r="109" spans="1:2">
      <c r="A109" s="1"/>
      <c r="B109" s="2"/>
    </row>
    <row r="110" spans="1:2">
      <c r="A110" s="1"/>
      <c r="B110" s="2"/>
    </row>
    <row r="111" spans="1:2">
      <c r="A111" s="1"/>
      <c r="B111" s="2"/>
    </row>
    <row r="112" spans="1:2">
      <c r="A112" s="1"/>
      <c r="B112" s="2"/>
    </row>
    <row r="113" spans="1:2">
      <c r="A113" s="1"/>
      <c r="B113" s="2"/>
    </row>
    <row r="114" spans="1:2">
      <c r="A114" s="1"/>
      <c r="B114" s="2"/>
    </row>
    <row r="115" spans="1:2">
      <c r="A115" s="1"/>
      <c r="B115" s="2"/>
    </row>
    <row r="116" spans="1:2">
      <c r="A116" s="1"/>
      <c r="B116" s="2"/>
    </row>
    <row r="117" spans="1:2">
      <c r="A117" s="1"/>
      <c r="B117" s="2"/>
    </row>
    <row r="118" spans="1:2">
      <c r="A118" s="1"/>
      <c r="B118" s="2"/>
    </row>
    <row r="119" spans="1:2">
      <c r="A119" s="1"/>
      <c r="B119" s="2"/>
    </row>
    <row r="120" spans="1:2">
      <c r="A120" s="1"/>
      <c r="B120" s="2"/>
    </row>
    <row r="121" spans="1:2">
      <c r="A121" s="1"/>
      <c r="B121" s="2"/>
    </row>
    <row r="122" spans="1:2">
      <c r="A122" s="1"/>
      <c r="B122" s="2"/>
    </row>
    <row r="123" spans="1:2">
      <c r="A123" s="1"/>
      <c r="B123" s="2"/>
    </row>
    <row r="124" spans="1:2">
      <c r="A124" s="1"/>
      <c r="B124" s="2"/>
    </row>
    <row r="125" spans="1:2">
      <c r="A125" s="1"/>
      <c r="B125" s="2"/>
    </row>
    <row r="126" spans="1:2">
      <c r="A126" s="1"/>
      <c r="B126" s="2"/>
    </row>
    <row r="127" spans="1:2">
      <c r="A127" s="1"/>
      <c r="B127" s="2"/>
    </row>
    <row r="128" spans="1:2">
      <c r="A128" s="1"/>
      <c r="B128" s="2"/>
    </row>
    <row r="129" spans="1:2">
      <c r="A129" s="1"/>
      <c r="B129" s="2"/>
    </row>
    <row r="130" spans="1:2">
      <c r="A130" s="1"/>
      <c r="B130" s="2"/>
    </row>
    <row r="131" spans="1:2">
      <c r="A131" s="1"/>
      <c r="B131" s="2"/>
    </row>
    <row r="132" spans="1:2">
      <c r="A132" s="1"/>
      <c r="B132" s="2"/>
    </row>
    <row r="133" spans="1:2">
      <c r="A133" s="1"/>
      <c r="B133" s="2"/>
    </row>
    <row r="134" spans="1:2">
      <c r="A134" s="1"/>
      <c r="B134" s="2"/>
    </row>
    <row r="135" spans="1:2">
      <c r="A135" s="1"/>
      <c r="B135" s="2"/>
    </row>
    <row r="136" spans="1:2">
      <c r="A136" s="1"/>
      <c r="B136" s="2"/>
    </row>
    <row r="137" spans="1:2">
      <c r="A137" s="1"/>
      <c r="B137" s="2"/>
    </row>
    <row r="138" spans="1:2">
      <c r="A138" s="1"/>
      <c r="B138" s="2"/>
    </row>
    <row r="139" spans="1:2">
      <c r="A139" s="1"/>
      <c r="B139" s="2"/>
    </row>
    <row r="140" spans="1:2">
      <c r="A140" s="1"/>
      <c r="B140" s="2"/>
    </row>
    <row r="141" spans="1:2">
      <c r="A141" s="1"/>
      <c r="B141" s="2"/>
    </row>
    <row r="142" spans="1:2">
      <c r="A142" s="1"/>
      <c r="B142" s="2"/>
    </row>
    <row r="143" spans="1:2">
      <c r="A143" s="1"/>
      <c r="B143" s="2"/>
    </row>
    <row r="144" spans="1:2">
      <c r="A144" s="1"/>
      <c r="B144" s="2"/>
    </row>
    <row r="145" spans="1:2">
      <c r="A145" s="1"/>
      <c r="B145" s="2"/>
    </row>
    <row r="146" spans="1:2">
      <c r="A146" s="1"/>
      <c r="B146" s="2"/>
    </row>
    <row r="147" spans="1:2">
      <c r="A147" s="1"/>
      <c r="B147" s="2"/>
    </row>
    <row r="148" spans="1:2">
      <c r="A148" s="1"/>
      <c r="B148" s="2"/>
    </row>
    <row r="149" spans="1:2">
      <c r="A149" s="1"/>
      <c r="B149" s="2"/>
    </row>
    <row r="150" spans="1:2">
      <c r="A150" s="1"/>
      <c r="B150" s="2"/>
    </row>
    <row r="151" spans="1:2">
      <c r="A151" s="1"/>
      <c r="B151" s="2"/>
    </row>
    <row r="152" spans="1:2">
      <c r="A152" s="1"/>
      <c r="B152" s="2"/>
    </row>
    <row r="153" spans="1:2">
      <c r="A153" s="1"/>
      <c r="B153" s="2"/>
    </row>
    <row r="154" spans="1:2">
      <c r="A154" s="1"/>
      <c r="B154" s="2"/>
    </row>
    <row r="155" spans="1:2">
      <c r="A155" s="1"/>
      <c r="B155" s="2"/>
    </row>
    <row r="156" spans="1:2">
      <c r="A156" s="1"/>
      <c r="B156" s="2"/>
    </row>
    <row r="157" spans="1:2">
      <c r="A157" s="1"/>
      <c r="B157" s="2"/>
    </row>
    <row r="158" spans="1:2">
      <c r="A158" s="1"/>
      <c r="B158" s="2"/>
    </row>
    <row r="159" spans="1:2">
      <c r="A159" s="1"/>
      <c r="B159" s="2"/>
    </row>
    <row r="160" spans="1:2">
      <c r="A160" s="1"/>
      <c r="B160" s="2"/>
    </row>
    <row r="161" spans="1:2">
      <c r="A161" s="1"/>
      <c r="B161" s="2"/>
    </row>
    <row r="162" spans="1:2">
      <c r="A162" s="1"/>
      <c r="B162" s="2"/>
    </row>
    <row r="163" spans="1:2">
      <c r="A163" s="1"/>
      <c r="B163" s="2"/>
    </row>
    <row r="164" spans="1:2">
      <c r="A164" s="1"/>
      <c r="B164" s="2"/>
    </row>
    <row r="165" spans="1:2">
      <c r="A165" s="1"/>
      <c r="B165" s="2"/>
    </row>
    <row r="166" spans="1:2">
      <c r="A166" s="1"/>
      <c r="B166" s="2"/>
    </row>
    <row r="167" spans="1:2">
      <c r="A167" s="1"/>
      <c r="B167" s="2"/>
    </row>
    <row r="168" spans="1:2">
      <c r="A168" s="1"/>
      <c r="B168" s="2"/>
    </row>
    <row r="169" spans="1:2">
      <c r="A169" s="1"/>
      <c r="B169" s="2"/>
    </row>
    <row r="170" spans="1:2">
      <c r="A170" s="1"/>
      <c r="B170" s="2"/>
    </row>
    <row r="171" spans="1:2">
      <c r="A171" s="1"/>
      <c r="B171" s="2"/>
    </row>
    <row r="172" spans="1:2">
      <c r="A172" s="1"/>
      <c r="B172" s="2"/>
    </row>
    <row r="173" spans="1:2">
      <c r="A173" s="1"/>
      <c r="B173" s="2"/>
    </row>
    <row r="174" spans="1:2">
      <c r="A174" s="1"/>
      <c r="B174" s="2"/>
    </row>
    <row r="175" spans="1:2">
      <c r="A175" s="1"/>
      <c r="B175" s="2"/>
    </row>
    <row r="176" spans="1:2">
      <c r="A176" s="1"/>
      <c r="B176" s="2"/>
    </row>
    <row r="177" spans="1:2">
      <c r="A177" s="1"/>
      <c r="B177" s="2"/>
    </row>
    <row r="178" spans="1:2">
      <c r="A178" s="1"/>
      <c r="B178" s="2"/>
    </row>
    <row r="179" spans="1:2">
      <c r="A179" s="1"/>
      <c r="B179" s="2"/>
    </row>
    <row r="180" spans="1:2">
      <c r="A180" s="1"/>
      <c r="B180" s="2"/>
    </row>
    <row r="181" spans="1:2">
      <c r="A181" s="1"/>
      <c r="B181" s="2"/>
    </row>
    <row r="182" spans="1:2">
      <c r="A182" s="1"/>
      <c r="B182" s="2"/>
    </row>
    <row r="183" spans="1:2">
      <c r="A183" s="1"/>
      <c r="B183" s="2"/>
    </row>
    <row r="184" spans="1:2">
      <c r="A184" s="1"/>
      <c r="B184" s="2"/>
    </row>
    <row r="185" spans="1:2">
      <c r="A185" s="1"/>
      <c r="B185" s="2"/>
    </row>
    <row r="186" spans="1:2">
      <c r="A186" s="1"/>
      <c r="B186" s="2"/>
    </row>
    <row r="187" spans="1:2">
      <c r="A187" s="1"/>
      <c r="B187" s="2"/>
    </row>
    <row r="188" spans="1:2">
      <c r="A188" s="1"/>
      <c r="B188" s="2"/>
    </row>
    <row r="189" spans="1:2">
      <c r="A189" s="1"/>
      <c r="B189" s="2"/>
    </row>
    <row r="190" spans="1:2">
      <c r="A190" s="1"/>
      <c r="B190" s="2"/>
    </row>
    <row r="191" spans="1:2">
      <c r="A191" s="1"/>
      <c r="B191" s="2"/>
    </row>
    <row r="192" spans="1:2">
      <c r="A192" s="1"/>
      <c r="B192" s="2"/>
    </row>
    <row r="193" spans="1:2">
      <c r="A193" s="1"/>
      <c r="B193" s="2"/>
    </row>
    <row r="194" spans="1:2">
      <c r="A194" s="1"/>
      <c r="B194" s="2"/>
    </row>
    <row r="195" spans="1:2">
      <c r="A195" s="1"/>
      <c r="B195" s="2"/>
    </row>
    <row r="196" spans="1:2">
      <c r="A196" s="1"/>
      <c r="B196" s="2"/>
    </row>
    <row r="197" spans="1:2">
      <c r="A197" s="1"/>
      <c r="B197" s="2"/>
    </row>
    <row r="198" spans="1:2">
      <c r="A198" s="1"/>
      <c r="B198" s="2"/>
    </row>
    <row r="199" spans="1:2">
      <c r="A199" s="1"/>
      <c r="B199" s="2"/>
    </row>
    <row r="200" spans="1:2">
      <c r="A200" s="1"/>
      <c r="B200" s="2"/>
    </row>
    <row r="201" spans="1:2">
      <c r="A201" s="1"/>
      <c r="B201" s="2"/>
    </row>
    <row r="202" spans="1:2">
      <c r="A202" s="1"/>
      <c r="B202" s="2"/>
    </row>
    <row r="203" spans="1:2">
      <c r="A203" s="1"/>
      <c r="B203" s="2"/>
    </row>
    <row r="204" spans="1:2">
      <c r="A204" s="1"/>
      <c r="B204" s="2"/>
    </row>
    <row r="205" spans="1:2">
      <c r="A205" s="1"/>
      <c r="B205" s="2"/>
    </row>
    <row r="206" spans="1:2">
      <c r="A206" s="1"/>
      <c r="B206" s="2"/>
    </row>
    <row r="207" spans="1:2">
      <c r="A207" s="1"/>
      <c r="B207" s="2"/>
    </row>
    <row r="208" spans="1:2">
      <c r="A208" s="1"/>
      <c r="B208" s="2"/>
    </row>
    <row r="209" spans="1:2">
      <c r="A209" s="1"/>
      <c r="B209" s="2"/>
    </row>
    <row r="210" spans="1:2">
      <c r="A210" s="1"/>
      <c r="B210" s="2"/>
    </row>
    <row r="211" spans="1:2">
      <c r="A211" s="1"/>
      <c r="B211" s="2"/>
    </row>
    <row r="212" spans="1:2">
      <c r="A212" s="1"/>
      <c r="B212" s="2"/>
    </row>
    <row r="213" spans="1:2">
      <c r="A213" s="1"/>
      <c r="B213" s="2"/>
    </row>
    <row r="214" spans="1:2">
      <c r="A214" s="1"/>
      <c r="B214" s="2"/>
    </row>
    <row r="215" spans="1:2">
      <c r="A215" s="1"/>
      <c r="B215" s="2"/>
    </row>
    <row r="216" spans="1:2">
      <c r="A216" s="1"/>
      <c r="B216" s="2"/>
    </row>
    <row r="217" spans="1:2">
      <c r="A217" s="1"/>
      <c r="B217" s="2"/>
    </row>
    <row r="218" spans="1:2">
      <c r="A218" s="1"/>
      <c r="B218" s="2"/>
    </row>
    <row r="219" spans="1:2">
      <c r="A219" s="1"/>
      <c r="B219" s="2"/>
    </row>
    <row r="220" spans="1:2">
      <c r="A220" s="1"/>
      <c r="B220" s="2"/>
    </row>
    <row r="221" spans="1:2">
      <c r="A221" s="1"/>
      <c r="B221" s="2"/>
    </row>
    <row r="222" spans="1:2">
      <c r="A222" s="1"/>
      <c r="B222" s="2"/>
    </row>
    <row r="223" spans="1:2">
      <c r="A223" s="1"/>
      <c r="B223" s="2"/>
    </row>
    <row r="224" spans="1:2">
      <c r="A224" s="1"/>
      <c r="B224" s="2"/>
    </row>
    <row r="225" spans="1:2">
      <c r="A225" s="1"/>
      <c r="B225" s="2"/>
    </row>
    <row r="226" spans="1:2">
      <c r="A226" s="1"/>
      <c r="B226" s="2"/>
    </row>
    <row r="227" spans="1:2">
      <c r="A227" s="1"/>
      <c r="B227" s="2"/>
    </row>
    <row r="228" spans="1:2">
      <c r="A228" s="1"/>
      <c r="B228" s="2"/>
    </row>
    <row r="229" spans="1:2">
      <c r="A229" s="1"/>
      <c r="B229" s="2"/>
    </row>
    <row r="230" spans="1:2">
      <c r="A230" s="1"/>
      <c r="B230" s="2"/>
    </row>
    <row r="231" spans="1:2">
      <c r="A231" s="1"/>
      <c r="B231" s="2"/>
    </row>
    <row r="232" spans="1:2">
      <c r="A232" s="1"/>
      <c r="B232" s="2"/>
    </row>
    <row r="233" spans="1:2">
      <c r="A233" s="1"/>
      <c r="B233" s="2"/>
    </row>
    <row r="234" spans="1:2">
      <c r="A234" s="1"/>
      <c r="B234" s="2"/>
    </row>
    <row r="235" spans="1:2">
      <c r="A235" s="1"/>
      <c r="B235" s="2"/>
    </row>
    <row r="236" spans="1:2">
      <c r="A236" s="1"/>
      <c r="B236" s="2"/>
    </row>
    <row r="237" spans="1:2">
      <c r="A237" s="1"/>
      <c r="B237" s="2"/>
    </row>
    <row r="238" spans="1:2">
      <c r="A238" s="1"/>
      <c r="B238" s="2"/>
    </row>
    <row r="239" spans="1:2">
      <c r="A239" s="1"/>
      <c r="B239" s="2"/>
    </row>
    <row r="240" spans="1:2">
      <c r="A240" s="1"/>
      <c r="B240" s="2"/>
    </row>
    <row r="241" spans="1:2">
      <c r="A241" s="1"/>
      <c r="B241" s="2"/>
    </row>
    <row r="242" spans="1:2">
      <c r="A242" s="1"/>
      <c r="B242" s="2"/>
    </row>
    <row r="243" spans="1:2">
      <c r="A243" s="1"/>
      <c r="B243" s="2"/>
    </row>
    <row r="244" spans="1:2">
      <c r="A244" s="1"/>
      <c r="B244" s="2"/>
    </row>
    <row r="245" spans="1:2">
      <c r="A245" s="1"/>
      <c r="B245" s="2"/>
    </row>
    <row r="246" spans="1:2">
      <c r="A246" s="1"/>
      <c r="B246" s="2"/>
    </row>
    <row r="247" spans="1:2">
      <c r="A247" s="1"/>
      <c r="B247" s="2"/>
    </row>
    <row r="248" spans="1:2">
      <c r="A248" s="1"/>
      <c r="B248" s="2"/>
    </row>
    <row r="249" spans="1:2">
      <c r="A249" s="1"/>
      <c r="B249" s="2"/>
    </row>
    <row r="250" spans="1:2">
      <c r="A250" s="1"/>
      <c r="B250" s="2"/>
    </row>
    <row r="251" spans="1:2">
      <c r="A251" s="1"/>
      <c r="B251" s="2"/>
    </row>
    <row r="252" spans="1:2">
      <c r="A252" s="1"/>
      <c r="B252" s="2"/>
    </row>
    <row r="253" spans="1:2">
      <c r="A253" s="1"/>
      <c r="B253" s="2"/>
    </row>
    <row r="254" spans="1:2">
      <c r="A254" s="1"/>
      <c r="B254" s="2"/>
    </row>
    <row r="255" spans="1:2">
      <c r="A255" s="1"/>
      <c r="B255" s="2"/>
    </row>
    <row r="256" spans="1:2">
      <c r="A256" s="1"/>
      <c r="B256" s="2"/>
    </row>
    <row r="257" spans="1:2">
      <c r="A257" s="1"/>
      <c r="B257" s="2"/>
    </row>
    <row r="258" spans="1:2">
      <c r="A258" s="1"/>
      <c r="B258" s="2"/>
    </row>
    <row r="259" spans="1:2">
      <c r="A259" s="1"/>
      <c r="B259" s="2"/>
    </row>
    <row r="260" spans="1:2">
      <c r="A260" s="1"/>
      <c r="B260" s="2"/>
    </row>
    <row r="261" spans="1:2">
      <c r="A261" s="1"/>
      <c r="B261" s="2"/>
    </row>
    <row r="262" spans="1:2">
      <c r="A262" s="1"/>
      <c r="B262" s="2"/>
    </row>
    <row r="263" spans="1:2">
      <c r="A263" s="1"/>
      <c r="B263" s="2"/>
    </row>
    <row r="264" spans="1:2">
      <c r="A264" s="1"/>
      <c r="B264" s="2"/>
    </row>
    <row r="265" spans="1:2">
      <c r="A265" s="1"/>
      <c r="B265" s="2"/>
    </row>
    <row r="266" spans="1:2">
      <c r="A266" s="1"/>
      <c r="B266" s="2"/>
    </row>
    <row r="267" spans="1:2">
      <c r="A267" s="1"/>
      <c r="B267" s="2"/>
    </row>
    <row r="268" spans="1:2">
      <c r="A268" s="1"/>
      <c r="B268" s="2"/>
    </row>
    <row r="269" spans="1:2">
      <c r="A269" s="1"/>
      <c r="B269" s="2"/>
    </row>
    <row r="270" spans="1:2">
      <c r="A270" s="1"/>
      <c r="B270" s="2"/>
    </row>
    <row r="271" spans="1:2">
      <c r="A271" s="1"/>
      <c r="B271" s="2"/>
    </row>
    <row r="272" spans="1:2">
      <c r="A272" s="1"/>
      <c r="B272" s="2"/>
    </row>
    <row r="273" spans="1:2">
      <c r="A273" s="1"/>
      <c r="B273" s="2"/>
    </row>
    <row r="274" spans="1:2">
      <c r="A274" s="1"/>
      <c r="B274" s="2"/>
    </row>
    <row r="275" spans="1:2">
      <c r="A275" s="1"/>
      <c r="B275" s="2"/>
    </row>
    <row r="276" spans="1:2">
      <c r="A276" s="1"/>
      <c r="B276" s="2"/>
    </row>
    <row r="277" spans="1:2">
      <c r="A277" s="1"/>
      <c r="B277" s="2"/>
    </row>
    <row r="278" spans="1:2">
      <c r="A278" s="1"/>
      <c r="B278" s="2"/>
    </row>
    <row r="279" spans="1:2">
      <c r="A279" s="1"/>
      <c r="B279" s="2"/>
    </row>
    <row r="280" spans="1:2">
      <c r="A280" s="1"/>
      <c r="B280" s="2"/>
    </row>
    <row r="281" spans="1:2">
      <c r="A281" s="1"/>
      <c r="B281" s="2"/>
    </row>
    <row r="282" spans="1:2">
      <c r="A282" s="1"/>
      <c r="B282" s="2"/>
    </row>
    <row r="283" spans="1:2">
      <c r="A283" s="1"/>
      <c r="B283" s="2"/>
    </row>
    <row r="284" spans="1:2">
      <c r="A284" s="1"/>
      <c r="B284" s="2"/>
    </row>
    <row r="285" spans="1:2">
      <c r="A285" s="1"/>
      <c r="B285" s="2"/>
    </row>
    <row r="286" spans="1:2">
      <c r="A286" s="1"/>
      <c r="B286" s="2"/>
    </row>
    <row r="287" spans="1:2">
      <c r="A287" s="1"/>
      <c r="B287" s="2"/>
    </row>
    <row r="288" spans="1:2">
      <c r="A288" s="1"/>
      <c r="B288" s="2"/>
    </row>
    <row r="289" spans="1:2">
      <c r="A289" s="1"/>
      <c r="B289" s="2"/>
    </row>
    <row r="290" spans="1:2">
      <c r="A290" s="1"/>
      <c r="B290" s="2"/>
    </row>
    <row r="291" spans="1:2">
      <c r="A291" s="1"/>
      <c r="B291" s="2"/>
    </row>
    <row r="292" spans="1:2">
      <c r="A292" s="1"/>
      <c r="B292" s="2"/>
    </row>
    <row r="293" spans="1:2">
      <c r="A293" s="1"/>
      <c r="B293" s="2"/>
    </row>
    <row r="294" spans="1:2">
      <c r="A294" s="1"/>
      <c r="B294" s="2"/>
    </row>
    <row r="295" spans="1:2">
      <c r="A295" s="1"/>
      <c r="B295" s="2"/>
    </row>
    <row r="296" spans="1:2">
      <c r="A296" s="1"/>
      <c r="B296" s="2"/>
    </row>
    <row r="297" spans="1:2">
      <c r="A297" s="1"/>
      <c r="B297" s="2"/>
    </row>
    <row r="298" spans="1:2">
      <c r="A298" s="1"/>
      <c r="B298" s="2"/>
    </row>
    <row r="299" spans="1:2">
      <c r="A299" s="1"/>
      <c r="B299" s="2"/>
    </row>
    <row r="300" spans="1:2">
      <c r="A300" s="1"/>
      <c r="B300" s="2"/>
    </row>
    <row r="301" spans="1:2">
      <c r="A301" s="1"/>
      <c r="B301" s="2"/>
    </row>
    <row r="302" spans="1:2">
      <c r="A302" s="1"/>
      <c r="B302" s="2"/>
    </row>
    <row r="303" spans="1:2">
      <c r="A303" s="1"/>
      <c r="B303" s="2"/>
    </row>
    <row r="304" spans="1:2">
      <c r="A304" s="1"/>
      <c r="B304" s="2"/>
    </row>
    <row r="305" spans="1:2">
      <c r="A305" s="1"/>
      <c r="B305" s="2"/>
    </row>
    <row r="306" spans="1:2">
      <c r="A306" s="1"/>
      <c r="B306" s="2"/>
    </row>
    <row r="307" spans="1:2">
      <c r="A307" s="1"/>
      <c r="B307" s="2"/>
    </row>
    <row r="308" spans="1:2">
      <c r="A308" s="1"/>
      <c r="B308" s="2"/>
    </row>
    <row r="309" spans="1:2">
      <c r="A309" s="1"/>
      <c r="B309" s="2"/>
    </row>
    <row r="310" spans="1:2">
      <c r="A310" s="1"/>
      <c r="B310" s="2"/>
    </row>
    <row r="311" spans="1:2">
      <c r="A311" s="1"/>
      <c r="B311" s="2"/>
    </row>
    <row r="312" spans="1:2">
      <c r="A312" s="1"/>
      <c r="B312" s="2"/>
    </row>
    <row r="313" spans="1:2">
      <c r="A313" s="1"/>
      <c r="B313" s="2"/>
    </row>
    <row r="314" spans="1:2">
      <c r="A314" s="1"/>
      <c r="B314" s="2"/>
    </row>
    <row r="315" spans="1:2">
      <c r="A315" s="1"/>
      <c r="B315" s="2"/>
    </row>
    <row r="316" spans="1:2">
      <c r="A316" s="1"/>
      <c r="B316" s="2"/>
    </row>
    <row r="317" spans="1:2">
      <c r="A317" s="1"/>
      <c r="B317" s="2"/>
    </row>
    <row r="318" spans="1:2">
      <c r="A318" s="1"/>
      <c r="B318" s="2"/>
    </row>
    <row r="319" spans="1:2">
      <c r="A319" s="1"/>
      <c r="B319" s="2"/>
    </row>
    <row r="320" spans="1:2">
      <c r="A320" s="1"/>
      <c r="B320" s="2"/>
    </row>
    <row r="321" spans="1:2">
      <c r="A321" s="1"/>
      <c r="B321" s="2"/>
    </row>
    <row r="322" spans="1:2">
      <c r="A322" s="1"/>
      <c r="B322" s="2"/>
    </row>
    <row r="323" spans="1:2">
      <c r="A323" s="1"/>
      <c r="B323" s="2"/>
    </row>
    <row r="324" spans="1:2">
      <c r="A324" s="1"/>
      <c r="B324" s="2"/>
    </row>
    <row r="325" spans="1:2">
      <c r="A325" s="1"/>
      <c r="B325" s="2"/>
    </row>
    <row r="326" spans="1:2">
      <c r="A326" s="1"/>
      <c r="B326" s="2"/>
    </row>
    <row r="327" spans="1:2">
      <c r="A327" s="1"/>
      <c r="B327" s="2"/>
    </row>
    <row r="328" spans="1:2">
      <c r="A328" s="1"/>
      <c r="B328" s="2"/>
    </row>
    <row r="329" spans="1:2">
      <c r="A329" s="1"/>
      <c r="B329" s="2"/>
    </row>
    <row r="330" spans="1:2">
      <c r="A330" s="1"/>
      <c r="B330" s="2"/>
    </row>
    <row r="331" spans="1:2">
      <c r="A331" s="1"/>
      <c r="B331" s="2"/>
    </row>
    <row r="332" spans="1:2">
      <c r="A332" s="1"/>
      <c r="B332" s="2"/>
    </row>
    <row r="333" spans="1:2">
      <c r="A333" s="1"/>
      <c r="B333" s="2"/>
    </row>
    <row r="334" spans="1:2">
      <c r="A334" s="1"/>
      <c r="B334" s="2"/>
    </row>
    <row r="335" spans="1:2">
      <c r="A335" s="1"/>
      <c r="B335" s="2"/>
    </row>
    <row r="336" spans="1:2">
      <c r="A336" s="1"/>
      <c r="B336" s="2"/>
    </row>
    <row r="337" spans="1:2">
      <c r="A337" s="1"/>
      <c r="B337" s="2"/>
    </row>
    <row r="338" spans="1:2">
      <c r="A338" s="1"/>
      <c r="B338" s="2"/>
    </row>
    <row r="339" spans="1:2">
      <c r="A339" s="1"/>
      <c r="B339" s="2"/>
    </row>
    <row r="340" spans="1:2">
      <c r="A340" s="1"/>
      <c r="B340" s="2"/>
    </row>
    <row r="341" spans="1:2">
      <c r="A341" s="1"/>
      <c r="B341" s="2"/>
    </row>
    <row r="342" spans="1:2">
      <c r="A342" s="1"/>
      <c r="B342" s="2"/>
    </row>
    <row r="343" spans="1:2">
      <c r="A343" s="1"/>
      <c r="B343" s="2"/>
    </row>
    <row r="344" spans="1:2">
      <c r="A344" s="1"/>
      <c r="B344" s="2"/>
    </row>
    <row r="345" spans="1:2">
      <c r="A345" s="1"/>
      <c r="B345" s="2"/>
    </row>
    <row r="346" spans="1:2">
      <c r="A346" s="1"/>
      <c r="B346" s="2"/>
    </row>
    <row r="347" spans="1:2">
      <c r="A347" s="1"/>
      <c r="B347" s="2"/>
    </row>
    <row r="348" spans="1:2">
      <c r="A348" s="1"/>
      <c r="B348" s="2"/>
    </row>
    <row r="349" spans="1:2">
      <c r="A349" s="1"/>
      <c r="B349" s="2"/>
    </row>
    <row r="350" spans="1:2">
      <c r="A350" s="1"/>
      <c r="B350" s="2"/>
    </row>
    <row r="351" spans="1:2">
      <c r="A351" s="1"/>
      <c r="B351" s="2"/>
    </row>
    <row r="352" spans="1:2">
      <c r="A352" s="1"/>
      <c r="B352" s="2"/>
    </row>
    <row r="353" spans="1:2">
      <c r="A353" s="1"/>
      <c r="B353" s="2"/>
    </row>
    <row r="354" spans="1:2">
      <c r="A354" s="1"/>
      <c r="B354" s="2"/>
    </row>
    <row r="355" spans="1:2">
      <c r="A355" s="1"/>
      <c r="B355" s="2"/>
    </row>
    <row r="356" spans="1:2">
      <c r="A356" s="1"/>
      <c r="B356" s="2"/>
    </row>
    <row r="357" spans="1:2">
      <c r="A357" s="1"/>
      <c r="B357" s="2"/>
    </row>
    <row r="358" spans="1:2">
      <c r="A358" s="1"/>
      <c r="B358" s="2"/>
    </row>
    <row r="359" spans="1:2">
      <c r="A359" s="1"/>
      <c r="B359" s="2"/>
    </row>
    <row r="360" spans="1:2">
      <c r="A360" s="1"/>
      <c r="B360" s="2"/>
    </row>
    <row r="361" spans="1:2">
      <c r="A361" s="1"/>
      <c r="B361" s="2"/>
    </row>
    <row r="362" spans="1:2">
      <c r="A362" s="1"/>
      <c r="B362" s="2"/>
    </row>
    <row r="363" spans="1:2">
      <c r="A363" s="1"/>
      <c r="B363" s="2"/>
    </row>
    <row r="364" spans="1:2">
      <c r="A364" s="1"/>
      <c r="B364" s="2"/>
    </row>
    <row r="365" spans="1:2">
      <c r="A365" s="1"/>
      <c r="B365" s="2"/>
    </row>
    <row r="366" spans="1:2">
      <c r="A366" s="1"/>
      <c r="B366" s="2"/>
    </row>
    <row r="367" spans="1:2">
      <c r="A367" s="1"/>
      <c r="B367" s="2"/>
    </row>
    <row r="368" spans="1:2">
      <c r="A368" s="1"/>
      <c r="B368" s="2"/>
    </row>
    <row r="369" spans="1:2">
      <c r="A369" s="1"/>
      <c r="B369" s="2"/>
    </row>
    <row r="370" spans="1:2">
      <c r="A370" s="1"/>
      <c r="B370" s="2"/>
    </row>
    <row r="371" spans="1:2">
      <c r="A371" s="1"/>
      <c r="B371" s="2"/>
    </row>
    <row r="372" spans="1:2">
      <c r="A372" s="1"/>
      <c r="B372" s="2"/>
    </row>
    <row r="373" spans="1:2">
      <c r="A373" s="1"/>
      <c r="B373" s="2"/>
    </row>
    <row r="374" spans="1:2">
      <c r="A374" s="1"/>
      <c r="B374" s="2"/>
    </row>
    <row r="375" spans="1:2">
      <c r="A375" s="1"/>
      <c r="B375" s="2"/>
    </row>
    <row r="376" spans="1:2">
      <c r="A376" s="1"/>
      <c r="B376" s="2"/>
    </row>
    <row r="377" spans="1:2">
      <c r="A377" s="1"/>
      <c r="B377" s="2"/>
    </row>
    <row r="378" spans="1:2">
      <c r="A378" s="1"/>
      <c r="B378" s="2"/>
    </row>
    <row r="379" spans="1:2">
      <c r="A379" s="1"/>
      <c r="B379" s="2"/>
    </row>
    <row r="380" spans="1:2">
      <c r="A380" s="1"/>
      <c r="B380" s="2"/>
    </row>
    <row r="381" spans="1:2">
      <c r="A381" s="1"/>
      <c r="B381" s="2"/>
    </row>
    <row r="382" spans="1:2">
      <c r="A382" s="1"/>
      <c r="B382" s="2"/>
    </row>
    <row r="383" spans="1:2">
      <c r="A383" s="1"/>
      <c r="B383" s="2"/>
    </row>
    <row r="384" spans="1:2">
      <c r="A384" s="1"/>
      <c r="B384" s="2"/>
    </row>
    <row r="385" spans="1:2">
      <c r="A385" s="1"/>
      <c r="B385" s="2"/>
    </row>
    <row r="386" spans="1:2">
      <c r="A386" s="1"/>
      <c r="B386" s="2"/>
    </row>
    <row r="387" spans="1:2">
      <c r="A387" s="1"/>
      <c r="B387" s="2"/>
    </row>
    <row r="388" spans="1:2">
      <c r="A388" s="1"/>
      <c r="B388" s="2"/>
    </row>
    <row r="389" spans="1:2">
      <c r="A389" s="1"/>
      <c r="B389" s="2"/>
    </row>
    <row r="390" spans="1:2">
      <c r="A390" s="1"/>
      <c r="B390" s="2"/>
    </row>
    <row r="391" spans="1:2">
      <c r="A391" s="1"/>
      <c r="B391" s="2"/>
    </row>
    <row r="392" spans="1:2">
      <c r="A392" s="1"/>
      <c r="B392" s="2"/>
    </row>
    <row r="393" spans="1:2">
      <c r="A393" s="1"/>
      <c r="B393" s="2"/>
    </row>
    <row r="394" spans="1:2">
      <c r="A394" s="1"/>
      <c r="B394" s="2"/>
    </row>
    <row r="395" spans="1:2">
      <c r="A395" s="1"/>
      <c r="B395" s="2"/>
    </row>
    <row r="396" spans="1:2">
      <c r="A396" s="1"/>
      <c r="B396" s="2"/>
    </row>
    <row r="397" spans="1:2">
      <c r="A397" s="1"/>
      <c r="B397" s="2"/>
    </row>
    <row r="398" spans="1:2">
      <c r="A398" s="1"/>
      <c r="B398" s="2"/>
    </row>
    <row r="399" spans="1:2">
      <c r="A399" s="1"/>
      <c r="B399" s="2"/>
    </row>
    <row r="400" spans="1:2">
      <c r="A400" s="1"/>
      <c r="B400" s="2"/>
    </row>
    <row r="401" spans="1:2">
      <c r="A401" s="1"/>
      <c r="B401" s="2"/>
    </row>
    <row r="402" spans="1:2">
      <c r="A402" s="1"/>
      <c r="B402" s="2"/>
    </row>
    <row r="403" spans="1:2">
      <c r="A403" s="1"/>
      <c r="B403" s="2"/>
    </row>
    <row r="404" spans="1:2">
      <c r="A404" s="1"/>
      <c r="B404" s="2"/>
    </row>
    <row r="405" spans="1:2">
      <c r="A405" s="1"/>
      <c r="B405" s="2"/>
    </row>
    <row r="406" spans="1:2">
      <c r="A406" s="1"/>
      <c r="B406" s="2"/>
    </row>
    <row r="407" spans="1:2">
      <c r="A407" s="1"/>
      <c r="B407" s="2"/>
    </row>
    <row r="408" spans="1:2">
      <c r="A408" s="1"/>
      <c r="B408" s="2"/>
    </row>
    <row r="409" spans="1:2">
      <c r="A409" s="1"/>
      <c r="B409" s="2"/>
    </row>
    <row r="410" spans="1:2">
      <c r="A410" s="1"/>
      <c r="B410" s="2"/>
    </row>
    <row r="411" spans="1:2">
      <c r="A411" s="1"/>
      <c r="B411" s="2"/>
    </row>
    <row r="412" spans="1:2">
      <c r="A412" s="1"/>
      <c r="B412" s="2"/>
    </row>
    <row r="413" spans="1:2">
      <c r="A413" s="1"/>
      <c r="B413" s="2"/>
    </row>
    <row r="414" spans="1:2">
      <c r="A414" s="1"/>
      <c r="B414" s="2"/>
    </row>
    <row r="415" spans="1:2">
      <c r="A415" s="1"/>
      <c r="B415" s="2"/>
    </row>
    <row r="416" spans="1:2">
      <c r="A416" s="1"/>
      <c r="B416" s="2"/>
    </row>
    <row r="417" spans="1:2">
      <c r="A417" s="1"/>
      <c r="B417" s="2"/>
    </row>
    <row r="418" spans="1:2">
      <c r="A418" s="1"/>
      <c r="B418" s="2"/>
    </row>
    <row r="419" spans="1:2">
      <c r="A419" s="1"/>
      <c r="B419" s="2"/>
    </row>
    <row r="420" spans="1:2">
      <c r="A420" s="1"/>
      <c r="B420" s="2"/>
    </row>
    <row r="421" spans="1:2">
      <c r="A421" s="1"/>
      <c r="B421" s="2"/>
    </row>
    <row r="422" spans="1:2">
      <c r="A422" s="1"/>
      <c r="B422" s="2"/>
    </row>
    <row r="423" spans="1:2">
      <c r="A423" s="1"/>
      <c r="B423" s="2"/>
    </row>
    <row r="424" spans="1:2">
      <c r="A424" s="1"/>
      <c r="B424" s="2"/>
    </row>
    <row r="425" spans="1:2">
      <c r="A425" s="1"/>
      <c r="B425" s="2"/>
    </row>
    <row r="426" spans="1:2">
      <c r="A426" s="1"/>
      <c r="B426" s="2"/>
    </row>
    <row r="427" spans="1:2">
      <c r="A427" s="1"/>
      <c r="B427" s="2"/>
    </row>
    <row r="428" spans="1:2">
      <c r="A428" s="1"/>
      <c r="B428" s="2"/>
    </row>
    <row r="429" spans="1:2">
      <c r="A429" s="1"/>
      <c r="B429" s="2"/>
    </row>
    <row r="430" spans="1:2">
      <c r="A430" s="1"/>
      <c r="B430" s="2"/>
    </row>
    <row r="431" spans="1:2">
      <c r="A431" s="1"/>
      <c r="B431" s="2"/>
    </row>
    <row r="432" spans="1:2">
      <c r="A432" s="1"/>
      <c r="B432" s="2"/>
    </row>
    <row r="433" spans="1:2">
      <c r="A433" s="1"/>
      <c r="B433" s="2"/>
    </row>
    <row r="434" spans="1:2">
      <c r="A434" s="1"/>
      <c r="B434" s="2"/>
    </row>
    <row r="435" spans="1:2">
      <c r="A435" s="1"/>
      <c r="B435" s="2"/>
    </row>
    <row r="436" spans="1:2">
      <c r="A436" s="1"/>
      <c r="B436" s="2"/>
    </row>
    <row r="437" spans="1:2">
      <c r="A437" s="1"/>
      <c r="B437" s="2"/>
    </row>
    <row r="438" spans="1:2">
      <c r="A438" s="1"/>
      <c r="B438" s="2"/>
    </row>
    <row r="439" spans="1:2">
      <c r="A439" s="1"/>
      <c r="B439" s="2"/>
    </row>
    <row r="440" spans="1:2">
      <c r="A440" s="1"/>
      <c r="B440" s="2"/>
    </row>
    <row r="441" spans="1:2">
      <c r="A441" s="1"/>
      <c r="B441" s="2"/>
    </row>
    <row r="442" spans="1:2">
      <c r="A442" s="1"/>
      <c r="B442" s="2"/>
    </row>
    <row r="443" spans="1:2">
      <c r="A443" s="1"/>
      <c r="B443" s="2"/>
    </row>
    <row r="444" spans="1:2">
      <c r="A444" s="1"/>
      <c r="B444" s="2"/>
    </row>
    <row r="445" spans="1:2">
      <c r="A445" s="1"/>
      <c r="B445" s="2"/>
    </row>
    <row r="446" spans="1:2">
      <c r="A446" s="1"/>
      <c r="B446" s="2"/>
    </row>
    <row r="447" spans="1:2">
      <c r="A447" s="1"/>
      <c r="B447" s="2"/>
    </row>
    <row r="448" spans="1:2">
      <c r="A448" s="1"/>
      <c r="B448" s="2"/>
    </row>
    <row r="449" spans="1:2">
      <c r="A449" s="1"/>
      <c r="B449" s="2"/>
    </row>
    <row r="450" spans="1:2">
      <c r="A450" s="1"/>
      <c r="B450" s="2"/>
    </row>
    <row r="451" spans="1:2">
      <c r="A451" s="1"/>
      <c r="B451" s="2"/>
    </row>
    <row r="452" spans="1:2">
      <c r="A452" s="1"/>
      <c r="B452" s="2"/>
    </row>
    <row r="453" spans="1:2">
      <c r="A453" s="1"/>
      <c r="B453" s="2"/>
    </row>
    <row r="454" spans="1:2">
      <c r="A454" s="1"/>
      <c r="B454" s="2"/>
    </row>
    <row r="455" spans="1:2">
      <c r="A455" s="1"/>
      <c r="B455" s="2"/>
    </row>
    <row r="456" spans="1:2">
      <c r="A456" s="1"/>
      <c r="B456" s="2"/>
    </row>
    <row r="457" spans="1:2">
      <c r="A457" s="1"/>
      <c r="B457" s="2"/>
    </row>
    <row r="458" spans="1:2">
      <c r="A458" s="1"/>
      <c r="B458" s="2"/>
    </row>
    <row r="459" spans="1:2">
      <c r="A459" s="1"/>
      <c r="B459" s="2"/>
    </row>
    <row r="460" spans="1:2">
      <c r="A460" s="1"/>
      <c r="B460" s="2"/>
    </row>
    <row r="461" spans="1:2">
      <c r="A461" s="1"/>
      <c r="B461" s="2"/>
    </row>
    <row r="462" spans="1:2">
      <c r="A462" s="1"/>
      <c r="B462" s="2"/>
    </row>
    <row r="463" spans="1:2">
      <c r="A463" s="1"/>
      <c r="B463" s="2"/>
    </row>
    <row r="464" spans="1:2">
      <c r="A464" s="1"/>
      <c r="B464" s="2"/>
    </row>
    <row r="465" spans="1:2">
      <c r="A465" s="1"/>
      <c r="B465" s="2"/>
    </row>
    <row r="466" spans="1:2">
      <c r="A466" s="1"/>
      <c r="B466" s="2"/>
    </row>
    <row r="467" spans="1:2">
      <c r="A467" s="1"/>
      <c r="B467" s="2"/>
    </row>
    <row r="468" spans="1:2">
      <c r="A468" s="1"/>
      <c r="B468" s="2"/>
    </row>
    <row r="469" spans="1:2">
      <c r="A469" s="1"/>
      <c r="B469" s="2"/>
    </row>
    <row r="470" spans="1:2">
      <c r="A470" s="1"/>
      <c r="B470" s="2"/>
    </row>
    <row r="471" spans="1:2">
      <c r="A471" s="1"/>
      <c r="B471" s="2"/>
    </row>
    <row r="472" spans="1:2">
      <c r="A472" s="1"/>
      <c r="B472" s="2"/>
    </row>
    <row r="473" spans="1:2">
      <c r="A473" s="1"/>
      <c r="B473" s="2"/>
    </row>
    <row r="474" spans="1:2">
      <c r="A474" s="1"/>
      <c r="B474" s="2"/>
    </row>
    <row r="475" spans="1:2">
      <c r="A475" s="1"/>
      <c r="B475" s="2"/>
    </row>
    <row r="476" spans="1:2">
      <c r="A476" s="1"/>
      <c r="B476" s="2"/>
    </row>
    <row r="477" spans="1:2">
      <c r="A477" s="1"/>
      <c r="B477" s="2"/>
    </row>
    <row r="478" spans="1:2">
      <c r="A478" s="1"/>
      <c r="B478" s="2"/>
    </row>
    <row r="479" spans="1:2">
      <c r="A479" s="1"/>
      <c r="B479" s="2"/>
    </row>
    <row r="480" spans="1:2">
      <c r="A480" s="1"/>
      <c r="B480" s="2"/>
    </row>
    <row r="481" spans="1:2">
      <c r="A481" s="1"/>
      <c r="B481" s="2"/>
    </row>
    <row r="482" spans="1:2">
      <c r="A482" s="1"/>
      <c r="B482" s="2"/>
    </row>
    <row r="483" spans="1:2">
      <c r="A483" s="1"/>
      <c r="B483" s="2"/>
    </row>
    <row r="484" spans="1:2">
      <c r="A484" s="1"/>
      <c r="B484" s="2"/>
    </row>
    <row r="485" spans="1:2">
      <c r="A485" s="1"/>
      <c r="B485" s="2"/>
    </row>
    <row r="486" spans="1:2">
      <c r="A486" s="1"/>
      <c r="B486" s="2"/>
    </row>
    <row r="487" spans="1:2">
      <c r="A487" s="1"/>
      <c r="B487" s="2"/>
    </row>
    <row r="488" spans="1:2">
      <c r="A488" s="1"/>
      <c r="B488" s="2"/>
    </row>
    <row r="489" spans="1:2">
      <c r="A489" s="1"/>
      <c r="B489" s="2"/>
    </row>
    <row r="490" spans="1:2">
      <c r="A490" s="1"/>
      <c r="B490" s="2"/>
    </row>
    <row r="491" spans="1:2">
      <c r="A491" s="1"/>
      <c r="B491" s="2"/>
    </row>
    <row r="492" spans="1:2">
      <c r="A492" s="1"/>
      <c r="B492" s="2"/>
    </row>
    <row r="493" spans="1:2">
      <c r="A493" s="1"/>
      <c r="B493" s="2"/>
    </row>
    <row r="494" spans="1:2">
      <c r="A494" s="1"/>
      <c r="B494" s="2"/>
    </row>
    <row r="495" spans="1:2">
      <c r="A495" s="1"/>
      <c r="B495" s="2"/>
    </row>
    <row r="496" spans="1:2">
      <c r="A496" s="1"/>
      <c r="B496" s="2"/>
    </row>
    <row r="497" spans="1:2">
      <c r="A497" s="1"/>
      <c r="B497" s="2"/>
    </row>
    <row r="498" spans="1:2">
      <c r="A498" s="1"/>
      <c r="B498" s="2"/>
    </row>
    <row r="499" spans="1:2">
      <c r="A499" s="1"/>
      <c r="B499" s="2"/>
    </row>
    <row r="500" spans="1:2">
      <c r="A500" s="1"/>
      <c r="B500" s="2"/>
    </row>
    <row r="501" spans="1:2">
      <c r="A501" s="1"/>
      <c r="B501" s="2"/>
    </row>
    <row r="502" spans="1:2">
      <c r="A502" s="1"/>
      <c r="B502" s="2"/>
    </row>
    <row r="503" spans="1:2">
      <c r="A503" s="1"/>
      <c r="B503" s="2"/>
    </row>
    <row r="504" spans="1:2">
      <c r="A504" s="1"/>
      <c r="B504" s="2"/>
    </row>
    <row r="505" spans="1:2">
      <c r="A505" s="1"/>
      <c r="B505" s="2"/>
    </row>
    <row r="506" spans="1:2">
      <c r="A506" s="1"/>
      <c r="B506" s="2"/>
    </row>
    <row r="507" spans="1:2">
      <c r="A507" s="1"/>
      <c r="B507" s="2"/>
    </row>
    <row r="508" spans="1:2">
      <c r="A508" s="1"/>
      <c r="B508" s="2"/>
    </row>
    <row r="509" spans="1:2">
      <c r="A509" s="1"/>
      <c r="B509" s="2"/>
    </row>
    <row r="510" spans="1:2">
      <c r="A510" s="1"/>
      <c r="B510" s="2"/>
    </row>
    <row r="511" spans="1:2">
      <c r="A511" s="1"/>
      <c r="B511" s="2"/>
    </row>
    <row r="512" spans="1:2">
      <c r="A512" s="1"/>
      <c r="B512" s="2"/>
    </row>
    <row r="513" spans="1:2">
      <c r="A513" s="1"/>
      <c r="B513" s="2"/>
    </row>
    <row r="514" spans="1:2">
      <c r="A514" s="1"/>
      <c r="B514" s="2"/>
    </row>
    <row r="515" spans="1:2">
      <c r="A515" s="1"/>
      <c r="B515" s="2"/>
    </row>
    <row r="516" spans="1:2">
      <c r="A516" s="1"/>
      <c r="B516" s="2"/>
    </row>
    <row r="517" spans="1:2">
      <c r="A517" s="1"/>
      <c r="B517" s="2"/>
    </row>
    <row r="518" spans="1:2">
      <c r="A518" s="1"/>
      <c r="B518" s="2"/>
    </row>
    <row r="519" spans="1:2">
      <c r="A519" s="1"/>
      <c r="B519" s="2"/>
    </row>
    <row r="520" spans="1:2">
      <c r="A520" s="1"/>
      <c r="B520" s="2"/>
    </row>
    <row r="521" spans="1:2">
      <c r="A521" s="1"/>
      <c r="B521" s="2"/>
    </row>
    <row r="522" spans="1:2">
      <c r="A522" s="1"/>
      <c r="B522" s="2"/>
    </row>
    <row r="523" spans="1:2">
      <c r="A523" s="1"/>
      <c r="B523" s="2"/>
    </row>
    <row r="524" spans="1:2">
      <c r="A524" s="1"/>
      <c r="B524" s="2"/>
    </row>
    <row r="525" spans="1:2">
      <c r="A525" s="1"/>
      <c r="B525" s="2"/>
    </row>
    <row r="526" spans="1:2">
      <c r="A526" s="1"/>
      <c r="B526" s="2"/>
    </row>
    <row r="527" spans="1:2">
      <c r="A527" s="1"/>
      <c r="B527" s="2"/>
    </row>
    <row r="528" spans="1:2">
      <c r="A528" s="1"/>
      <c r="B528" s="2"/>
    </row>
    <row r="529" spans="1:2">
      <c r="A529" s="1"/>
      <c r="B529" s="2"/>
    </row>
    <row r="530" spans="1:2">
      <c r="A530" s="1"/>
      <c r="B530" s="2"/>
    </row>
    <row r="531" spans="1:2">
      <c r="A531" s="1"/>
      <c r="B531" s="2"/>
    </row>
    <row r="532" spans="1:2">
      <c r="A532" s="1"/>
      <c r="B532" s="2"/>
    </row>
    <row r="533" spans="1:2">
      <c r="A533" s="1"/>
      <c r="B533" s="2"/>
    </row>
    <row r="534" spans="1:2">
      <c r="A534" s="1"/>
      <c r="B534" s="2"/>
    </row>
    <row r="535" spans="1:2">
      <c r="A535" s="1"/>
      <c r="B535" s="2"/>
    </row>
    <row r="536" spans="1:2">
      <c r="A536" s="1"/>
      <c r="B536" s="2"/>
    </row>
    <row r="537" spans="1:2">
      <c r="A537" s="1"/>
      <c r="B537" s="2"/>
    </row>
    <row r="538" spans="1:2">
      <c r="A538" s="1"/>
      <c r="B538" s="2"/>
    </row>
    <row r="539" spans="1:2">
      <c r="A539" s="1"/>
      <c r="B539" s="2"/>
    </row>
    <row r="540" spans="1:2">
      <c r="A540" s="1"/>
      <c r="B540" s="2"/>
    </row>
    <row r="541" spans="1:2">
      <c r="A541" s="1"/>
      <c r="B541" s="2"/>
    </row>
    <row r="542" spans="1:2">
      <c r="A542" s="1"/>
      <c r="B542" s="2"/>
    </row>
    <row r="543" spans="1:2">
      <c r="A543" s="1"/>
      <c r="B543" s="2"/>
    </row>
    <row r="544" spans="1:2">
      <c r="A544" s="1"/>
      <c r="B544" s="2"/>
    </row>
  </sheetData>
  <mergeCells count="2">
    <mergeCell ref="C2:D2"/>
    <mergeCell ref="A1:E1"/>
  </mergeCells>
  <phoneticPr fontId="10" type="noConversion"/>
  <hyperlinks>
    <hyperlink ref="C2" location="TOC" display="Back to Table of Contents"/>
    <hyperlink ref="A1:E1" r:id="rId1" display="https://www.dshs.wa.gov/data/research/research-4.53-state.pdf"/>
  </hyperlinks>
  <printOptions horizontalCentered="1"/>
  <pageMargins left="0.25" right="0.25" top="0.75" bottom="0.75" header="0.33" footer="0.47"/>
  <pageSetup firstPageNumber="17" orientation="portrait" r:id="rId2"/>
  <headerFooter alignWithMargins="0">
    <oddHeader>&amp;C&amp;"-,Bold"&amp;11How To Interpret Indicator Profiles</oddHeader>
    <oddFooter>&amp;R&amp;"-,Regular"&amp;9ii&amp;L&amp;8&amp;"Calibri"Washington State Department of Social and Health Services
Research and Data Analysis,
Community Outcome and Risk Evaluation Geographic Information System (CORE-GIS).  Community Reports, Jan 2021.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18"/>
  <sheetViews>
    <sheetView showGridLines="0" view="pageLayout" topLeftCell="A10" zoomScaleNormal="100" workbookViewId="0"/>
  </sheetViews>
  <sheetFormatPr defaultColWidth="8.7109375" defaultRowHeight="12.75"/>
  <cols>
    <col min="1" max="1" width="1" style="1" customWidth="1"/>
    <col min="2" max="2" width="14.7109375" style="66" customWidth="1"/>
    <col min="3" max="3" width="5.140625" style="1" customWidth="1"/>
    <col min="4" max="4" width="2" style="66" customWidth="1"/>
    <col min="5" max="5" width="13.5703125" style="65" customWidth="1"/>
    <col min="6" max="6" width="5.140625" style="66" customWidth="1"/>
    <col min="7" max="7" width="2" style="65" customWidth="1"/>
    <col min="8" max="8" width="13.28515625" style="72" customWidth="1"/>
    <col min="9" max="9" width="5.140625" style="65" customWidth="1"/>
    <col min="10" max="10" width="2" style="66" customWidth="1"/>
    <col min="11" max="11" width="12.5703125" style="65" bestFit="1" customWidth="1"/>
    <col min="12" max="12" width="5.140625" style="66" customWidth="1"/>
    <col min="13" max="13" width="2" style="1" customWidth="1"/>
    <col min="14" max="14" width="13.42578125" style="1" customWidth="1"/>
    <col min="15" max="15" width="5.140625" style="1" customWidth="1"/>
    <col min="16" max="16384" width="8.7109375" style="1"/>
  </cols>
  <sheetData>
    <row r="1" spans="1:15" ht="15.75" customHeight="1">
      <c r="A1" s="584" t="s">
        <v>471</v>
      </c>
      <c r="B1" s="584"/>
      <c r="C1" s="584"/>
      <c r="D1" s="584"/>
      <c r="E1" s="584"/>
      <c r="F1" s="584"/>
      <c r="G1" s="584"/>
      <c r="H1" s="584"/>
      <c r="I1" s="584"/>
      <c r="J1" s="584"/>
      <c r="K1" s="1"/>
      <c r="L1" s="1"/>
    </row>
    <row r="2" spans="1:15" ht="4.5" customHeight="1">
      <c r="A2" s="60"/>
      <c r="B2" s="60"/>
      <c r="C2" s="60"/>
      <c r="D2" s="60"/>
      <c r="E2" s="60"/>
      <c r="F2" s="60"/>
      <c r="G2" s="60"/>
      <c r="H2" s="60"/>
      <c r="I2" s="60"/>
      <c r="J2" s="60"/>
      <c r="K2" s="1"/>
      <c r="L2" s="1"/>
    </row>
    <row r="3" spans="1:15" ht="12.6" customHeight="1">
      <c r="A3" s="531" t="s">
        <v>729</v>
      </c>
      <c r="B3" s="531"/>
      <c r="C3" s="531"/>
      <c r="D3" s="531"/>
      <c r="E3" s="531"/>
      <c r="F3" s="531"/>
      <c r="G3" s="531"/>
      <c r="H3" s="531"/>
      <c r="I3" s="531"/>
      <c r="J3" s="531"/>
      <c r="K3" s="531"/>
      <c r="L3" s="531"/>
      <c r="M3" s="531"/>
      <c r="N3" s="531"/>
      <c r="O3" s="531"/>
    </row>
    <row r="4" spans="1:15">
      <c r="A4" s="531"/>
      <c r="B4" s="531"/>
      <c r="C4" s="531"/>
      <c r="D4" s="531"/>
      <c r="E4" s="531"/>
      <c r="F4" s="531"/>
      <c r="G4" s="531"/>
      <c r="H4" s="531"/>
      <c r="I4" s="531"/>
      <c r="J4" s="531"/>
      <c r="K4" s="531"/>
      <c r="L4" s="531"/>
      <c r="M4" s="531"/>
      <c r="N4" s="531"/>
      <c r="O4" s="531"/>
    </row>
    <row r="5" spans="1:15" ht="12.6" customHeight="1">
      <c r="A5" s="414" t="s">
        <v>814</v>
      </c>
      <c r="B5" s="455"/>
      <c r="C5" s="455"/>
      <c r="D5" s="455"/>
      <c r="E5" s="455"/>
      <c r="F5" s="455"/>
      <c r="G5" s="455"/>
      <c r="H5" s="455"/>
      <c r="I5" s="455"/>
      <c r="J5" s="455"/>
      <c r="K5" s="1"/>
      <c r="L5" s="1"/>
    </row>
    <row r="6" spans="1:15" ht="12.75" customHeight="1">
      <c r="A6" s="1" t="s">
        <v>815</v>
      </c>
      <c r="B6" s="455"/>
      <c r="C6" s="455"/>
      <c r="D6" s="455"/>
      <c r="E6" s="455"/>
      <c r="F6" s="455"/>
      <c r="G6" s="455"/>
      <c r="H6" s="455"/>
      <c r="I6" s="455"/>
      <c r="J6" s="455"/>
      <c r="K6" s="1"/>
      <c r="L6" s="1"/>
    </row>
    <row r="7" spans="1:15" ht="12.75" customHeight="1">
      <c r="A7" s="1" t="s">
        <v>816</v>
      </c>
      <c r="B7" s="455"/>
      <c r="D7" s="455"/>
      <c r="E7" s="455"/>
      <c r="F7" s="455"/>
      <c r="G7" s="455"/>
      <c r="H7" s="455"/>
      <c r="I7" s="455"/>
      <c r="J7" s="455"/>
      <c r="K7" s="1"/>
      <c r="L7" s="1"/>
    </row>
    <row r="8" spans="1:15" ht="12.75" customHeight="1">
      <c r="A8" s="1" t="s">
        <v>817</v>
      </c>
      <c r="B8" s="455"/>
      <c r="C8" s="455"/>
      <c r="D8" s="455"/>
      <c r="E8" s="455"/>
      <c r="F8" s="455"/>
      <c r="G8" s="455"/>
      <c r="H8" s="455"/>
      <c r="I8" s="455"/>
      <c r="J8" s="455"/>
      <c r="K8" s="1"/>
      <c r="L8" s="1"/>
    </row>
    <row r="9" spans="1:15" ht="12.75" customHeight="1">
      <c r="A9" s="455"/>
      <c r="B9" s="455"/>
      <c r="C9" s="455"/>
      <c r="D9" s="455"/>
      <c r="E9" s="455"/>
      <c r="F9" s="455"/>
      <c r="G9" s="455"/>
      <c r="H9" s="455"/>
      <c r="I9" s="455"/>
      <c r="J9" s="455"/>
      <c r="K9" s="1"/>
      <c r="L9" s="1"/>
    </row>
    <row r="10" spans="1:15" ht="12.75" customHeight="1">
      <c r="A10" s="67"/>
      <c r="B10" s="68"/>
      <c r="C10" s="312"/>
      <c r="D10" s="312"/>
      <c r="F10" s="414"/>
      <c r="G10" s="414"/>
      <c r="H10" s="531" t="s">
        <v>818</v>
      </c>
      <c r="I10" s="531"/>
      <c r="J10" s="531"/>
      <c r="K10" s="531"/>
      <c r="L10" s="531"/>
      <c r="M10" s="531"/>
      <c r="N10" s="531"/>
      <c r="O10" s="531"/>
    </row>
    <row r="11" spans="1:15" ht="12.75" customHeight="1">
      <c r="A11" s="67"/>
      <c r="B11" s="68"/>
      <c r="C11" s="312"/>
      <c r="D11" s="312"/>
      <c r="E11" s="414"/>
      <c r="F11" s="414"/>
      <c r="G11" s="414"/>
      <c r="H11" s="531"/>
      <c r="I11" s="531"/>
      <c r="J11" s="531"/>
      <c r="K11" s="531"/>
      <c r="L11" s="531"/>
      <c r="M11" s="531"/>
      <c r="N11" s="531"/>
      <c r="O11" s="531"/>
    </row>
    <row r="12" spans="1:15">
      <c r="A12" s="67"/>
      <c r="B12" s="68"/>
      <c r="C12" s="312"/>
      <c r="D12" s="312"/>
      <c r="E12" s="414"/>
      <c r="F12" s="414"/>
      <c r="G12" s="414"/>
      <c r="H12" s="531"/>
      <c r="I12" s="531"/>
      <c r="J12" s="531"/>
      <c r="K12" s="531"/>
      <c r="L12" s="531"/>
      <c r="M12" s="531"/>
      <c r="N12" s="531"/>
      <c r="O12" s="531"/>
    </row>
    <row r="13" spans="1:15">
      <c r="A13" s="67"/>
      <c r="B13" s="68"/>
      <c r="C13" s="312"/>
      <c r="D13" s="312"/>
      <c r="E13" s="414"/>
      <c r="F13" s="414"/>
      <c r="G13" s="414"/>
      <c r="H13" s="531"/>
      <c r="I13" s="531"/>
      <c r="J13" s="531"/>
      <c r="K13" s="531"/>
      <c r="L13" s="531"/>
      <c r="M13" s="531"/>
      <c r="N13" s="531"/>
      <c r="O13" s="531"/>
    </row>
    <row r="14" spans="1:15">
      <c r="A14" s="67"/>
      <c r="B14" s="68"/>
      <c r="C14" s="312"/>
      <c r="D14" s="312"/>
      <c r="E14" s="414"/>
      <c r="F14" s="414"/>
      <c r="G14" s="414"/>
      <c r="H14" s="531"/>
      <c r="I14" s="531"/>
      <c r="J14" s="531"/>
      <c r="K14" s="531"/>
      <c r="L14" s="531"/>
      <c r="M14" s="531"/>
      <c r="N14" s="531"/>
      <c r="O14" s="531"/>
    </row>
    <row r="15" spans="1:15">
      <c r="A15" s="67"/>
      <c r="B15" s="68"/>
      <c r="C15" s="312"/>
      <c r="D15" s="312"/>
      <c r="E15" s="414"/>
      <c r="F15" s="414"/>
      <c r="G15" s="414"/>
      <c r="H15" s="531"/>
      <c r="I15" s="531"/>
      <c r="J15" s="531"/>
      <c r="K15" s="531"/>
      <c r="L15" s="531"/>
      <c r="M15" s="531"/>
      <c r="N15" s="531"/>
      <c r="O15" s="531"/>
    </row>
    <row r="16" spans="1:15">
      <c r="A16" s="67"/>
      <c r="B16" s="68"/>
      <c r="C16" s="312"/>
      <c r="D16" s="312"/>
      <c r="E16" s="414"/>
      <c r="F16" s="414"/>
      <c r="G16" s="414"/>
      <c r="H16" s="531"/>
      <c r="I16" s="531"/>
      <c r="J16" s="531"/>
      <c r="K16" s="531"/>
      <c r="L16" s="531"/>
      <c r="M16" s="531"/>
      <c r="N16" s="531"/>
      <c r="O16" s="531"/>
    </row>
    <row r="17" spans="1:15">
      <c r="A17" s="67"/>
      <c r="B17" s="68"/>
      <c r="C17" s="312"/>
      <c r="D17" s="312"/>
      <c r="E17" s="414"/>
      <c r="F17" s="414"/>
      <c r="G17" s="414"/>
      <c r="H17" s="531"/>
      <c r="I17" s="531"/>
      <c r="J17" s="531"/>
      <c r="K17" s="531"/>
      <c r="L17" s="531"/>
      <c r="M17" s="531"/>
      <c r="N17" s="531"/>
      <c r="O17" s="531"/>
    </row>
    <row r="18" spans="1:15">
      <c r="A18" s="67"/>
      <c r="B18" s="68"/>
      <c r="C18" s="312"/>
      <c r="D18" s="312"/>
      <c r="E18" s="414"/>
      <c r="F18" s="414"/>
      <c r="G18" s="414"/>
      <c r="H18" s="531"/>
      <c r="I18" s="531"/>
      <c r="J18" s="531"/>
      <c r="K18" s="531"/>
      <c r="L18" s="531"/>
      <c r="M18" s="531"/>
      <c r="N18" s="531"/>
      <c r="O18" s="531"/>
    </row>
    <row r="19" spans="1:15">
      <c r="A19" s="67"/>
      <c r="B19" s="68"/>
      <c r="C19" s="312"/>
      <c r="D19" s="312"/>
      <c r="E19" s="414"/>
      <c r="F19" s="414"/>
      <c r="G19" s="414"/>
      <c r="H19" s="531"/>
      <c r="I19" s="531"/>
      <c r="J19" s="531"/>
      <c r="K19" s="531"/>
      <c r="L19" s="531"/>
      <c r="M19" s="531"/>
      <c r="N19" s="531"/>
      <c r="O19" s="531"/>
    </row>
    <row r="20" spans="1:15">
      <c r="A20" s="67"/>
      <c r="B20" s="68"/>
      <c r="C20" s="312"/>
      <c r="D20" s="312"/>
      <c r="E20" s="414"/>
      <c r="F20" s="414"/>
      <c r="G20" s="414"/>
      <c r="H20" s="531"/>
      <c r="I20" s="531"/>
      <c r="J20" s="531"/>
      <c r="K20" s="531"/>
      <c r="L20" s="531"/>
      <c r="M20" s="531"/>
      <c r="N20" s="531"/>
      <c r="O20" s="531"/>
    </row>
    <row r="21" spans="1:15" ht="34.5" customHeight="1">
      <c r="A21" s="67"/>
      <c r="B21" s="68"/>
      <c r="C21" s="312"/>
      <c r="D21" s="312"/>
      <c r="E21" s="414"/>
      <c r="F21" s="414"/>
      <c r="G21" s="414"/>
      <c r="H21" s="531"/>
      <c r="I21" s="531"/>
      <c r="J21" s="531"/>
      <c r="K21" s="531"/>
      <c r="L21" s="531"/>
      <c r="M21" s="531"/>
      <c r="N21" s="531"/>
      <c r="O21" s="531"/>
    </row>
    <row r="22" spans="1:15">
      <c r="A22" s="67"/>
      <c r="B22" s="68"/>
      <c r="C22" s="312"/>
      <c r="D22" s="312"/>
      <c r="E22" s="414"/>
      <c r="F22" s="414"/>
      <c r="G22" s="414"/>
      <c r="H22" s="531"/>
      <c r="I22" s="531"/>
      <c r="J22" s="531"/>
      <c r="K22" s="531"/>
      <c r="L22" s="531"/>
      <c r="M22" s="531"/>
      <c r="N22" s="531"/>
      <c r="O22" s="531"/>
    </row>
    <row r="23" spans="1:15">
      <c r="A23" s="67"/>
      <c r="B23" s="68"/>
      <c r="C23" s="312"/>
      <c r="D23" s="312"/>
      <c r="E23" s="414"/>
      <c r="F23" s="414"/>
      <c r="G23" s="414"/>
      <c r="H23" s="531"/>
      <c r="I23" s="531"/>
      <c r="J23" s="531"/>
      <c r="K23" s="531"/>
      <c r="L23" s="531"/>
      <c r="M23" s="531"/>
      <c r="N23" s="531"/>
      <c r="O23" s="531"/>
    </row>
    <row r="24" spans="1:15">
      <c r="A24" s="67"/>
      <c r="B24" s="68"/>
      <c r="C24" s="312"/>
      <c r="D24" s="312"/>
      <c r="E24" s="414"/>
      <c r="F24" s="414"/>
      <c r="G24" s="414"/>
      <c r="H24" s="531"/>
      <c r="I24" s="531"/>
      <c r="J24" s="531"/>
      <c r="K24" s="531"/>
      <c r="L24" s="531"/>
      <c r="M24" s="531"/>
      <c r="N24" s="531"/>
      <c r="O24" s="531"/>
    </row>
    <row r="25" spans="1:15">
      <c r="A25" s="67"/>
      <c r="B25" s="68"/>
      <c r="C25" s="312"/>
      <c r="D25" s="312"/>
      <c r="E25" s="414"/>
      <c r="F25" s="414"/>
      <c r="G25" s="414"/>
      <c r="H25" s="531"/>
      <c r="I25" s="531"/>
      <c r="J25" s="531"/>
      <c r="K25" s="531"/>
      <c r="L25" s="531"/>
      <c r="M25" s="531"/>
      <c r="N25" s="531"/>
      <c r="O25" s="531"/>
    </row>
    <row r="26" spans="1:15">
      <c r="A26" s="67"/>
      <c r="B26" s="68"/>
      <c r="C26" s="312"/>
      <c r="D26" s="312"/>
      <c r="E26" s="414"/>
      <c r="F26" s="414"/>
      <c r="G26" s="414"/>
      <c r="H26" s="531"/>
      <c r="I26" s="531"/>
      <c r="J26" s="531"/>
      <c r="K26" s="531"/>
      <c r="L26" s="531"/>
      <c r="M26" s="531"/>
      <c r="N26" s="531"/>
      <c r="O26" s="531"/>
    </row>
    <row r="27" spans="1:15">
      <c r="A27" s="67"/>
      <c r="B27" s="68"/>
      <c r="C27" s="312"/>
      <c r="D27" s="312"/>
      <c r="E27" s="414"/>
      <c r="F27" s="414"/>
      <c r="G27" s="414"/>
      <c r="H27" s="531"/>
      <c r="I27" s="531"/>
      <c r="J27" s="531"/>
      <c r="K27" s="531"/>
      <c r="L27" s="531"/>
      <c r="M27" s="531"/>
      <c r="N27" s="531"/>
      <c r="O27" s="531"/>
    </row>
    <row r="28" spans="1:15">
      <c r="A28" s="67"/>
      <c r="B28" s="68"/>
      <c r="C28" s="312"/>
      <c r="D28" s="312"/>
      <c r="E28" s="455"/>
      <c r="F28" s="455"/>
      <c r="G28" s="455"/>
      <c r="H28" s="455"/>
      <c r="I28" s="455"/>
      <c r="J28" s="455"/>
      <c r="K28" s="1"/>
      <c r="L28" s="1"/>
    </row>
    <row r="29" spans="1:15">
      <c r="A29" s="67"/>
      <c r="B29" s="68"/>
      <c r="C29" s="312"/>
      <c r="D29" s="312"/>
      <c r="E29" s="463"/>
      <c r="F29" s="464"/>
      <c r="G29" s="463"/>
      <c r="H29" s="464"/>
      <c r="I29" s="463"/>
      <c r="J29" s="464"/>
      <c r="K29" s="1"/>
      <c r="L29" s="1"/>
    </row>
    <row r="30" spans="1:15">
      <c r="A30" s="67"/>
      <c r="B30" s="68"/>
      <c r="C30" s="312"/>
      <c r="D30" s="312"/>
      <c r="E30" s="463"/>
      <c r="F30" s="464"/>
      <c r="G30" s="463"/>
      <c r="H30" s="464"/>
      <c r="I30" s="463"/>
      <c r="J30" s="464"/>
      <c r="K30" s="1"/>
      <c r="L30" s="1"/>
    </row>
    <row r="31" spans="1:15" ht="19.5" customHeight="1">
      <c r="A31" s="61"/>
      <c r="B31" s="62"/>
      <c r="D31" s="1"/>
      <c r="F31" s="462"/>
      <c r="G31" s="488" t="s">
        <v>819</v>
      </c>
      <c r="I31" s="461"/>
      <c r="J31" s="462"/>
      <c r="K31" s="1"/>
      <c r="L31" s="1"/>
    </row>
    <row r="32" spans="1:15" ht="11.25" customHeight="1">
      <c r="A32" s="61"/>
      <c r="B32" s="62"/>
      <c r="D32" s="1"/>
      <c r="E32" s="461"/>
      <c r="F32" s="462"/>
      <c r="G32" s="461"/>
      <c r="I32" s="461"/>
      <c r="J32" s="462"/>
      <c r="K32" s="1"/>
      <c r="L32" s="1"/>
    </row>
    <row r="33" spans="1:12">
      <c r="A33" s="61"/>
      <c r="B33" s="62"/>
      <c r="D33" s="1"/>
      <c r="E33" s="461"/>
      <c r="F33" s="462"/>
      <c r="G33" s="461"/>
      <c r="H33" s="462"/>
      <c r="I33" s="461"/>
      <c r="J33" s="462"/>
      <c r="K33" s="1"/>
      <c r="L33" s="1"/>
    </row>
    <row r="34" spans="1:12">
      <c r="A34" s="61"/>
      <c r="B34" s="62"/>
      <c r="D34" s="1"/>
      <c r="E34" s="1"/>
      <c r="F34" s="1"/>
      <c r="G34" s="1"/>
      <c r="H34" s="1"/>
      <c r="I34" s="1"/>
      <c r="J34" s="1"/>
      <c r="K34" s="1"/>
      <c r="L34" s="1"/>
    </row>
    <row r="35" spans="1:12">
      <c r="A35" s="61"/>
      <c r="B35" s="62"/>
      <c r="D35" s="1"/>
      <c r="E35" s="1"/>
      <c r="F35" s="1"/>
      <c r="G35" s="1"/>
      <c r="H35" s="1"/>
      <c r="I35" s="1"/>
      <c r="J35" s="1"/>
      <c r="K35" s="1"/>
      <c r="L35" s="1"/>
    </row>
    <row r="36" spans="1:12">
      <c r="A36" s="61"/>
      <c r="B36" s="62"/>
      <c r="D36" s="1"/>
      <c r="E36" s="1"/>
      <c r="F36" s="1"/>
      <c r="G36" s="1"/>
      <c r="H36" s="1"/>
      <c r="I36" s="1"/>
      <c r="J36" s="1"/>
      <c r="K36" s="1"/>
      <c r="L36" s="1"/>
    </row>
    <row r="37" spans="1:12">
      <c r="A37" s="61"/>
      <c r="B37" s="62"/>
      <c r="D37" s="1"/>
      <c r="E37" s="1"/>
      <c r="F37" s="1"/>
      <c r="G37" s="1"/>
      <c r="H37" s="1"/>
      <c r="I37" s="1"/>
      <c r="J37" s="1"/>
      <c r="K37" s="1"/>
      <c r="L37" s="1"/>
    </row>
    <row r="38" spans="1:12">
      <c r="A38" s="61"/>
      <c r="B38" s="62"/>
      <c r="D38" s="1"/>
      <c r="E38" s="1"/>
      <c r="F38" s="1"/>
      <c r="G38" s="1"/>
      <c r="H38" s="1"/>
      <c r="I38" s="1"/>
      <c r="J38" s="1"/>
      <c r="K38" s="1"/>
      <c r="L38" s="1"/>
    </row>
    <row r="39" spans="1:12">
      <c r="A39" s="61"/>
      <c r="B39" s="62"/>
      <c r="D39" s="1"/>
      <c r="E39" s="1"/>
      <c r="F39" s="1"/>
      <c r="G39" s="1"/>
      <c r="H39" s="1"/>
      <c r="I39" s="1"/>
      <c r="J39" s="1"/>
      <c r="K39" s="1"/>
      <c r="L39" s="1"/>
    </row>
    <row r="40" spans="1:12">
      <c r="A40" s="61"/>
      <c r="B40" s="62"/>
      <c r="D40" s="1"/>
      <c r="E40" s="1"/>
      <c r="F40" s="1"/>
      <c r="G40" s="1"/>
      <c r="H40" s="1"/>
      <c r="I40" s="1"/>
      <c r="J40" s="1"/>
      <c r="K40" s="1"/>
      <c r="L40" s="1"/>
    </row>
    <row r="41" spans="1:12">
      <c r="A41" s="61"/>
      <c r="B41" s="62"/>
      <c r="D41" s="1"/>
      <c r="E41" s="1"/>
      <c r="F41" s="1"/>
      <c r="G41" s="1"/>
      <c r="H41" s="1"/>
      <c r="I41" s="1"/>
      <c r="J41" s="1"/>
      <c r="K41" s="1"/>
      <c r="L41" s="1"/>
    </row>
    <row r="42" spans="1:12">
      <c r="A42" s="61"/>
      <c r="B42" s="62"/>
      <c r="D42" s="1"/>
      <c r="E42" s="1"/>
      <c r="F42" s="1"/>
      <c r="G42" s="1"/>
      <c r="H42" s="1"/>
      <c r="I42" s="1"/>
      <c r="J42" s="1"/>
      <c r="K42" s="1"/>
      <c r="L42" s="1"/>
    </row>
    <row r="43" spans="1:12">
      <c r="A43" s="65"/>
      <c r="D43" s="1"/>
      <c r="E43" s="1"/>
      <c r="F43" s="1"/>
      <c r="G43" s="1"/>
      <c r="H43" s="1"/>
      <c r="I43" s="1"/>
      <c r="J43" s="1"/>
      <c r="K43" s="1"/>
      <c r="L43" s="1"/>
    </row>
    <row r="44" spans="1:12">
      <c r="A44" s="67"/>
      <c r="B44" s="68"/>
      <c r="D44" s="1"/>
      <c r="E44" s="1"/>
      <c r="F44" s="1"/>
      <c r="G44" s="1"/>
      <c r="H44" s="1"/>
      <c r="I44" s="1"/>
      <c r="J44" s="1"/>
      <c r="K44" s="1"/>
      <c r="L44" s="1"/>
    </row>
    <row r="45" spans="1:12">
      <c r="A45" s="67"/>
      <c r="B45" s="68"/>
      <c r="D45" s="1"/>
      <c r="E45" s="1"/>
      <c r="F45" s="1"/>
      <c r="G45" s="1"/>
      <c r="H45" s="1"/>
      <c r="I45" s="1"/>
      <c r="J45" s="1"/>
      <c r="K45" s="1"/>
      <c r="L45" s="1"/>
    </row>
    <row r="46" spans="1:12">
      <c r="A46" s="67"/>
      <c r="B46" s="68"/>
      <c r="D46" s="1"/>
      <c r="E46" s="1"/>
      <c r="F46" s="1"/>
      <c r="G46" s="1"/>
      <c r="H46" s="1"/>
      <c r="I46" s="1"/>
      <c r="J46" s="1"/>
      <c r="K46" s="1"/>
      <c r="L46" s="1"/>
    </row>
    <row r="47" spans="1:12">
      <c r="A47" s="67"/>
      <c r="B47" s="68"/>
      <c r="D47" s="1"/>
      <c r="E47" s="1"/>
      <c r="F47" s="1"/>
      <c r="G47" s="1"/>
      <c r="H47" s="1"/>
      <c r="I47" s="1"/>
      <c r="J47" s="1"/>
      <c r="K47" s="1"/>
      <c r="L47" s="1"/>
    </row>
    <row r="48" spans="1:12">
      <c r="A48" s="67"/>
      <c r="B48" s="68"/>
      <c r="D48" s="1"/>
      <c r="E48" s="1"/>
      <c r="F48" s="1"/>
      <c r="G48" s="1"/>
      <c r="H48" s="1"/>
      <c r="I48" s="1"/>
      <c r="J48" s="1"/>
      <c r="K48" s="1"/>
      <c r="L48" s="1"/>
    </row>
    <row r="49" spans="1:15">
      <c r="A49" s="67"/>
      <c r="B49" s="68"/>
      <c r="D49" s="1"/>
      <c r="E49" s="1"/>
      <c r="F49" s="1"/>
      <c r="G49" s="1"/>
      <c r="H49" s="1"/>
      <c r="I49" s="1"/>
      <c r="J49" s="1"/>
      <c r="K49" s="1"/>
      <c r="L49" s="1"/>
    </row>
    <row r="50" spans="1:15">
      <c r="A50" s="67"/>
      <c r="B50" s="68"/>
      <c r="D50" s="1"/>
      <c r="E50" s="1"/>
      <c r="F50" s="1"/>
      <c r="G50" s="1"/>
      <c r="H50" s="1"/>
      <c r="I50" s="1"/>
      <c r="J50" s="1"/>
      <c r="K50" s="1"/>
      <c r="L50" s="1"/>
    </row>
    <row r="51" spans="1:15">
      <c r="A51" s="67"/>
      <c r="B51" s="68"/>
      <c r="D51" s="1"/>
      <c r="E51" s="1"/>
      <c r="F51" s="1"/>
      <c r="G51" s="1"/>
      <c r="H51" s="1"/>
      <c r="I51" s="1"/>
      <c r="J51" s="1"/>
      <c r="K51" s="1"/>
      <c r="L51" s="1"/>
    </row>
    <row r="52" spans="1:15" ht="32.25" customHeight="1">
      <c r="A52" s="67"/>
      <c r="B52" s="68"/>
      <c r="D52" s="1"/>
      <c r="E52" s="1"/>
      <c r="F52" s="1"/>
      <c r="G52" s="1"/>
      <c r="H52" s="1"/>
      <c r="I52" s="1"/>
      <c r="J52" s="1"/>
      <c r="K52" s="1"/>
      <c r="L52" s="1"/>
    </row>
    <row r="53" spans="1:15" s="465" customFormat="1">
      <c r="A53" s="69" t="s">
        <v>728</v>
      </c>
      <c r="C53" s="466"/>
      <c r="F53" s="466"/>
      <c r="I53" s="466"/>
      <c r="L53" s="466"/>
      <c r="O53" s="466"/>
    </row>
    <row r="54" spans="1:15" s="465" customFormat="1" ht="12">
      <c r="A54" s="467"/>
      <c r="B54" s="468" t="s">
        <v>465</v>
      </c>
      <c r="C54" s="469" t="s">
        <v>820</v>
      </c>
      <c r="D54" s="470"/>
      <c r="E54" s="468" t="s">
        <v>465</v>
      </c>
      <c r="F54" s="469" t="s">
        <v>820</v>
      </c>
      <c r="G54" s="470"/>
      <c r="H54" s="468" t="s">
        <v>465</v>
      </c>
      <c r="I54" s="469" t="s">
        <v>820</v>
      </c>
      <c r="J54" s="470"/>
      <c r="K54" s="468" t="s">
        <v>465</v>
      </c>
      <c r="L54" s="469" t="s">
        <v>820</v>
      </c>
      <c r="M54" s="473"/>
      <c r="N54" s="468" t="s">
        <v>465</v>
      </c>
      <c r="O54" s="471" t="s">
        <v>820</v>
      </c>
    </row>
    <row r="55" spans="1:15" s="465" customFormat="1" ht="12.95" customHeight="1">
      <c r="A55" s="474"/>
      <c r="B55" s="475" t="s">
        <v>727</v>
      </c>
      <c r="C55" s="476">
        <v>99</v>
      </c>
      <c r="D55" s="477"/>
      <c r="E55" s="475" t="s">
        <v>821</v>
      </c>
      <c r="F55" s="476">
        <v>21</v>
      </c>
      <c r="G55" s="478"/>
      <c r="H55" s="475" t="s">
        <v>531</v>
      </c>
      <c r="I55" s="479">
        <v>111</v>
      </c>
      <c r="J55" s="480"/>
      <c r="K55" s="475" t="s">
        <v>500</v>
      </c>
      <c r="L55" s="476">
        <v>35</v>
      </c>
      <c r="M55" s="481"/>
      <c r="N55" s="475" t="s">
        <v>683</v>
      </c>
      <c r="O55" s="482">
        <v>64</v>
      </c>
    </row>
    <row r="56" spans="1:15" s="465" customFormat="1" ht="12.95" customHeight="1">
      <c r="A56" s="474"/>
      <c r="B56" s="475" t="s">
        <v>724</v>
      </c>
      <c r="C56" s="476">
        <v>96</v>
      </c>
      <c r="D56" s="477"/>
      <c r="E56" s="475" t="s">
        <v>556</v>
      </c>
      <c r="F56" s="476">
        <v>37</v>
      </c>
      <c r="G56" s="478"/>
      <c r="H56" s="475" t="s">
        <v>528</v>
      </c>
      <c r="I56" s="479">
        <v>10</v>
      </c>
      <c r="J56" s="480"/>
      <c r="K56" s="475" t="s">
        <v>495</v>
      </c>
      <c r="L56" s="476">
        <v>13</v>
      </c>
      <c r="M56" s="481"/>
      <c r="N56" s="475" t="s">
        <v>678</v>
      </c>
      <c r="O56" s="482">
        <v>13</v>
      </c>
    </row>
    <row r="57" spans="1:15" s="465" customFormat="1" ht="12.95" customHeight="1">
      <c r="A57" s="474"/>
      <c r="B57" s="475" t="s">
        <v>721</v>
      </c>
      <c r="C57" s="476">
        <v>12</v>
      </c>
      <c r="D57" s="477"/>
      <c r="E57" s="475" t="s">
        <v>553</v>
      </c>
      <c r="F57" s="476">
        <v>18</v>
      </c>
      <c r="G57" s="478"/>
      <c r="H57" s="475" t="s">
        <v>525</v>
      </c>
      <c r="I57" s="479">
        <v>42</v>
      </c>
      <c r="J57" s="480"/>
      <c r="K57" s="475" t="s">
        <v>490</v>
      </c>
      <c r="L57" s="476">
        <v>29</v>
      </c>
      <c r="M57" s="481"/>
      <c r="N57" s="475" t="s">
        <v>673</v>
      </c>
      <c r="O57" s="498">
        <v>118</v>
      </c>
    </row>
    <row r="58" spans="1:15" s="465" customFormat="1" ht="12.95" customHeight="1">
      <c r="A58" s="474"/>
      <c r="B58" s="475" t="s">
        <v>718</v>
      </c>
      <c r="C58" s="476">
        <v>43</v>
      </c>
      <c r="D58" s="477"/>
      <c r="E58" s="475" t="s">
        <v>550</v>
      </c>
      <c r="F58" s="476">
        <v>67</v>
      </c>
      <c r="G58" s="478"/>
      <c r="H58" s="475" t="s">
        <v>521</v>
      </c>
      <c r="I58" s="479">
        <v>118</v>
      </c>
      <c r="J58" s="480"/>
      <c r="K58" s="475" t="s">
        <v>485</v>
      </c>
      <c r="L58" s="476">
        <v>35</v>
      </c>
      <c r="M58" s="481"/>
      <c r="N58" s="475" t="s">
        <v>668</v>
      </c>
      <c r="O58" s="498">
        <v>45</v>
      </c>
    </row>
    <row r="59" spans="1:15" s="465" customFormat="1" ht="12.95" customHeight="1">
      <c r="A59" s="474"/>
      <c r="B59" s="475" t="s">
        <v>715</v>
      </c>
      <c r="C59" s="476">
        <v>47</v>
      </c>
      <c r="D59" s="477"/>
      <c r="E59" s="475" t="s">
        <v>547</v>
      </c>
      <c r="F59" s="476">
        <v>49</v>
      </c>
      <c r="G59" s="478"/>
      <c r="H59" s="475" t="s">
        <v>517</v>
      </c>
      <c r="I59" s="479">
        <v>40</v>
      </c>
      <c r="J59" s="480"/>
      <c r="K59" s="475" t="s">
        <v>480</v>
      </c>
      <c r="L59" s="476">
        <v>24</v>
      </c>
      <c r="M59" s="481"/>
      <c r="N59" s="475" t="s">
        <v>663</v>
      </c>
      <c r="O59" s="498">
        <v>10</v>
      </c>
    </row>
    <row r="60" spans="1:15" s="465" customFormat="1" ht="12.95" customHeight="1">
      <c r="A60" s="474"/>
      <c r="B60" s="475" t="s">
        <v>712</v>
      </c>
      <c r="C60" s="476">
        <v>28</v>
      </c>
      <c r="D60" s="477"/>
      <c r="E60" s="475" t="s">
        <v>543</v>
      </c>
      <c r="F60" s="476">
        <v>17</v>
      </c>
      <c r="G60" s="478"/>
      <c r="H60" s="475" t="s">
        <v>513</v>
      </c>
      <c r="I60" s="479">
        <v>20</v>
      </c>
      <c r="J60" s="480"/>
      <c r="K60" s="475" t="s">
        <v>475</v>
      </c>
      <c r="L60" s="476">
        <v>97</v>
      </c>
      <c r="M60" s="481"/>
      <c r="N60" s="475" t="s">
        <v>658</v>
      </c>
      <c r="O60" s="498">
        <v>66</v>
      </c>
    </row>
    <row r="61" spans="1:15" s="465" customFormat="1" ht="12.95" customHeight="1">
      <c r="A61" s="474"/>
      <c r="B61" s="475" t="s">
        <v>709</v>
      </c>
      <c r="C61" s="476">
        <v>79</v>
      </c>
      <c r="D61" s="477"/>
      <c r="E61" s="475" t="s">
        <v>539</v>
      </c>
      <c r="F61" s="476">
        <v>98</v>
      </c>
      <c r="G61" s="478"/>
      <c r="H61" s="475" t="s">
        <v>509</v>
      </c>
      <c r="I61" s="479">
        <v>33</v>
      </c>
      <c r="J61" s="480"/>
      <c r="K61" s="475" t="s">
        <v>694</v>
      </c>
      <c r="L61" s="476">
        <v>63</v>
      </c>
      <c r="M61" s="481"/>
      <c r="N61" s="475" t="s">
        <v>653</v>
      </c>
      <c r="O61" s="498">
        <v>16</v>
      </c>
    </row>
    <row r="62" spans="1:15" s="465" customFormat="1" ht="12.95" customHeight="1">
      <c r="A62" s="474"/>
      <c r="B62" s="475" t="s">
        <v>706</v>
      </c>
      <c r="C62" s="476">
        <v>87</v>
      </c>
      <c r="D62" s="477"/>
      <c r="E62" s="475" t="s">
        <v>535</v>
      </c>
      <c r="F62" s="476">
        <v>13</v>
      </c>
      <c r="G62" s="478"/>
      <c r="H62" s="475" t="s">
        <v>505</v>
      </c>
      <c r="I62" s="479">
        <v>35</v>
      </c>
      <c r="J62" s="480"/>
      <c r="K62" s="475" t="s">
        <v>689</v>
      </c>
      <c r="L62" s="476">
        <v>100</v>
      </c>
      <c r="M62" s="481"/>
      <c r="N62" s="475" t="s">
        <v>648</v>
      </c>
      <c r="O62" s="498">
        <v>69</v>
      </c>
    </row>
    <row r="63" spans="1:15" s="465" customFormat="1" ht="12.95" customHeight="1">
      <c r="A63" s="474"/>
      <c r="B63" s="475" t="s">
        <v>703</v>
      </c>
      <c r="C63" s="476">
        <v>110</v>
      </c>
      <c r="D63" s="477"/>
      <c r="E63" s="475" t="s">
        <v>532</v>
      </c>
      <c r="F63" s="476">
        <v>35</v>
      </c>
      <c r="G63" s="478"/>
      <c r="H63" s="475" t="s">
        <v>501</v>
      </c>
      <c r="I63" s="479">
        <v>100</v>
      </c>
      <c r="J63" s="480"/>
      <c r="K63" s="475" t="s">
        <v>684</v>
      </c>
      <c r="L63" s="476">
        <v>26</v>
      </c>
      <c r="M63" s="481"/>
      <c r="N63" s="475" t="s">
        <v>643</v>
      </c>
      <c r="O63" s="498">
        <v>100</v>
      </c>
    </row>
    <row r="64" spans="1:15" s="465" customFormat="1" ht="12.95" customHeight="1">
      <c r="A64" s="474"/>
      <c r="B64" s="475" t="s">
        <v>700</v>
      </c>
      <c r="C64" s="476">
        <v>74</v>
      </c>
      <c r="D64" s="477"/>
      <c r="E64" s="475" t="s">
        <v>529</v>
      </c>
      <c r="F64" s="476">
        <v>84</v>
      </c>
      <c r="G64" s="478"/>
      <c r="H64" s="475" t="s">
        <v>496</v>
      </c>
      <c r="I64" s="479">
        <v>10</v>
      </c>
      <c r="J64" s="480"/>
      <c r="K64" s="475" t="s">
        <v>679</v>
      </c>
      <c r="L64" s="476">
        <v>102</v>
      </c>
      <c r="M64" s="481"/>
      <c r="N64" s="475" t="s">
        <v>472</v>
      </c>
      <c r="O64" s="498">
        <v>82</v>
      </c>
    </row>
    <row r="65" spans="1:18" s="465" customFormat="1" ht="12.95" customHeight="1">
      <c r="A65" s="474"/>
      <c r="B65" s="475" t="s">
        <v>726</v>
      </c>
      <c r="C65" s="476">
        <v>52</v>
      </c>
      <c r="D65" s="477"/>
      <c r="E65" s="475" t="s">
        <v>526</v>
      </c>
      <c r="F65" s="476">
        <v>34</v>
      </c>
      <c r="G65" s="478"/>
      <c r="H65" s="475" t="s">
        <v>491</v>
      </c>
      <c r="I65" s="479">
        <v>54</v>
      </c>
      <c r="J65" s="480"/>
      <c r="K65" s="475" t="s">
        <v>674</v>
      </c>
      <c r="L65" s="476">
        <v>103</v>
      </c>
      <c r="M65" s="481"/>
      <c r="N65" s="475" t="s">
        <v>635</v>
      </c>
      <c r="O65" s="498">
        <v>13</v>
      </c>
      <c r="Q65" s="472"/>
      <c r="R65" s="472"/>
    </row>
    <row r="66" spans="1:18" s="465" customFormat="1" ht="12.95" customHeight="1">
      <c r="A66" s="474"/>
      <c r="B66" s="475" t="s">
        <v>723</v>
      </c>
      <c r="C66" s="476">
        <v>12</v>
      </c>
      <c r="D66" s="477"/>
      <c r="E66" s="475" t="s">
        <v>522</v>
      </c>
      <c r="F66" s="476">
        <v>96</v>
      </c>
      <c r="G66" s="478"/>
      <c r="H66" s="475" t="s">
        <v>486</v>
      </c>
      <c r="I66" s="479">
        <v>98</v>
      </c>
      <c r="J66" s="480"/>
      <c r="K66" s="475" t="s">
        <v>669</v>
      </c>
      <c r="L66" s="476">
        <v>26</v>
      </c>
      <c r="M66" s="481"/>
      <c r="N66" s="475" t="s">
        <v>630</v>
      </c>
      <c r="O66" s="498">
        <v>93</v>
      </c>
    </row>
    <row r="67" spans="1:18" s="465" customFormat="1" ht="12.95" customHeight="1">
      <c r="A67" s="474"/>
      <c r="B67" s="475" t="s">
        <v>720</v>
      </c>
      <c r="C67" s="476">
        <v>77</v>
      </c>
      <c r="D67" s="477"/>
      <c r="E67" s="475" t="s">
        <v>518</v>
      </c>
      <c r="F67" s="476">
        <v>50</v>
      </c>
      <c r="G67" s="478"/>
      <c r="H67" s="475" t="s">
        <v>481</v>
      </c>
      <c r="I67" s="479">
        <v>3</v>
      </c>
      <c r="J67" s="480"/>
      <c r="K67" s="475" t="s">
        <v>664</v>
      </c>
      <c r="L67" s="476">
        <v>24</v>
      </c>
      <c r="M67" s="481"/>
      <c r="N67" s="475" t="s">
        <v>625</v>
      </c>
      <c r="O67" s="498">
        <v>18</v>
      </c>
    </row>
    <row r="68" spans="1:18" s="465" customFormat="1" ht="12.95" customHeight="1">
      <c r="A68" s="474"/>
      <c r="B68" s="475" t="s">
        <v>717</v>
      </c>
      <c r="C68" s="476">
        <v>20</v>
      </c>
      <c r="D68" s="477"/>
      <c r="E68" s="475" t="s">
        <v>514</v>
      </c>
      <c r="F68" s="476">
        <v>109</v>
      </c>
      <c r="G68" s="478"/>
      <c r="H68" s="475" t="s">
        <v>476</v>
      </c>
      <c r="I68" s="479">
        <v>7</v>
      </c>
      <c r="J68" s="480"/>
      <c r="K68" s="475" t="s">
        <v>659</v>
      </c>
      <c r="L68" s="476">
        <v>4</v>
      </c>
      <c r="M68" s="481"/>
      <c r="N68" s="475" t="s">
        <v>620</v>
      </c>
      <c r="O68" s="498">
        <v>95</v>
      </c>
    </row>
    <row r="69" spans="1:18" s="465" customFormat="1" ht="12.95" customHeight="1">
      <c r="A69" s="474"/>
      <c r="B69" s="475" t="s">
        <v>714</v>
      </c>
      <c r="C69" s="476">
        <v>40</v>
      </c>
      <c r="D69" s="477"/>
      <c r="E69" s="475" t="s">
        <v>510</v>
      </c>
      <c r="F69" s="476">
        <v>10</v>
      </c>
      <c r="G69" s="478"/>
      <c r="H69" s="475" t="s">
        <v>695</v>
      </c>
      <c r="I69" s="479">
        <v>86</v>
      </c>
      <c r="J69" s="480"/>
      <c r="K69" s="475" t="s">
        <v>654</v>
      </c>
      <c r="L69" s="476">
        <v>65</v>
      </c>
      <c r="M69" s="481"/>
      <c r="N69" s="475" t="s">
        <v>615</v>
      </c>
      <c r="O69" s="498">
        <v>31</v>
      </c>
    </row>
    <row r="70" spans="1:18" s="465" customFormat="1" ht="12.95" customHeight="1">
      <c r="A70" s="474"/>
      <c r="B70" s="475" t="s">
        <v>711</v>
      </c>
      <c r="C70" s="476">
        <v>97</v>
      </c>
      <c r="D70" s="477"/>
      <c r="E70" s="475" t="s">
        <v>506</v>
      </c>
      <c r="F70" s="476">
        <v>72</v>
      </c>
      <c r="G70" s="478"/>
      <c r="H70" s="475" t="s">
        <v>690</v>
      </c>
      <c r="I70" s="479">
        <v>41</v>
      </c>
      <c r="J70" s="480"/>
      <c r="K70" s="475" t="s">
        <v>649</v>
      </c>
      <c r="L70" s="476">
        <v>37</v>
      </c>
      <c r="M70" s="481"/>
      <c r="N70" s="475" t="s">
        <v>610</v>
      </c>
      <c r="O70" s="498">
        <v>22</v>
      </c>
    </row>
    <row r="71" spans="1:18" s="465" customFormat="1" ht="12.95" customHeight="1">
      <c r="A71" s="474"/>
      <c r="B71" s="475" t="s">
        <v>708</v>
      </c>
      <c r="C71" s="476">
        <v>105</v>
      </c>
      <c r="D71" s="477"/>
      <c r="E71" s="475" t="s">
        <v>502</v>
      </c>
      <c r="F71" s="476">
        <v>51</v>
      </c>
      <c r="G71" s="478"/>
      <c r="H71" s="475" t="s">
        <v>685</v>
      </c>
      <c r="I71" s="479">
        <v>31</v>
      </c>
      <c r="J71" s="480"/>
      <c r="K71" s="475" t="s">
        <v>644</v>
      </c>
      <c r="L71" s="476">
        <v>18</v>
      </c>
      <c r="M71" s="481"/>
      <c r="N71" s="475" t="s">
        <v>605</v>
      </c>
      <c r="O71" s="498">
        <v>26</v>
      </c>
    </row>
    <row r="72" spans="1:18" s="465" customFormat="1" ht="12.95" customHeight="1">
      <c r="A72" s="474"/>
      <c r="B72" s="475" t="s">
        <v>705</v>
      </c>
      <c r="C72" s="476">
        <v>35</v>
      </c>
      <c r="D72" s="477"/>
      <c r="E72" s="475" t="s">
        <v>497</v>
      </c>
      <c r="F72" s="476">
        <v>65</v>
      </c>
      <c r="G72" s="478"/>
      <c r="H72" s="475" t="s">
        <v>680</v>
      </c>
      <c r="I72" s="479">
        <v>118</v>
      </c>
      <c r="J72" s="480"/>
      <c r="K72" s="475" t="s">
        <v>639</v>
      </c>
      <c r="L72" s="476">
        <v>67</v>
      </c>
      <c r="M72" s="481"/>
      <c r="N72" s="475" t="s">
        <v>600</v>
      </c>
      <c r="O72" s="498">
        <v>114</v>
      </c>
    </row>
    <row r="73" spans="1:18" s="465" customFormat="1" ht="12.95" customHeight="1">
      <c r="A73" s="474"/>
      <c r="B73" s="475" t="s">
        <v>702</v>
      </c>
      <c r="C73" s="476">
        <v>33</v>
      </c>
      <c r="D73" s="477"/>
      <c r="E73" s="475" t="s">
        <v>492</v>
      </c>
      <c r="F73" s="476">
        <v>25</v>
      </c>
      <c r="G73" s="478"/>
      <c r="H73" s="475" t="s">
        <v>675</v>
      </c>
      <c r="I73" s="479">
        <v>55</v>
      </c>
      <c r="J73" s="480"/>
      <c r="K73" s="475" t="s">
        <v>636</v>
      </c>
      <c r="L73" s="476">
        <v>49</v>
      </c>
      <c r="M73" s="481"/>
      <c r="N73" s="475" t="s">
        <v>596</v>
      </c>
      <c r="O73" s="498">
        <v>118</v>
      </c>
    </row>
    <row r="74" spans="1:18" s="465" customFormat="1" ht="12.95" customHeight="1">
      <c r="A74" s="474"/>
      <c r="B74" s="475" t="s">
        <v>699</v>
      </c>
      <c r="C74" s="476">
        <v>107</v>
      </c>
      <c r="D74" s="477"/>
      <c r="E74" s="475" t="s">
        <v>487</v>
      </c>
      <c r="F74" s="476">
        <v>81</v>
      </c>
      <c r="G74" s="478"/>
      <c r="H74" s="475" t="s">
        <v>670</v>
      </c>
      <c r="I74" s="479">
        <v>98</v>
      </c>
      <c r="J74" s="480"/>
      <c r="K74" s="475" t="s">
        <v>631</v>
      </c>
      <c r="L74" s="476">
        <v>17</v>
      </c>
      <c r="M74" s="481"/>
      <c r="N74" s="465" t="s">
        <v>836</v>
      </c>
      <c r="O74" s="499">
        <v>62</v>
      </c>
    </row>
    <row r="75" spans="1:18" s="465" customFormat="1" ht="12.95" customHeight="1">
      <c r="A75" s="474"/>
      <c r="B75" s="475" t="s">
        <v>725</v>
      </c>
      <c r="C75" s="476">
        <v>44</v>
      </c>
      <c r="D75" s="477"/>
      <c r="E75" s="475" t="s">
        <v>482</v>
      </c>
      <c r="F75" s="476">
        <v>7</v>
      </c>
      <c r="G75" s="478"/>
      <c r="H75" s="475" t="s">
        <v>665</v>
      </c>
      <c r="I75" s="479">
        <v>95</v>
      </c>
      <c r="J75" s="480"/>
      <c r="K75" s="475" t="s">
        <v>626</v>
      </c>
      <c r="L75" s="476">
        <v>98</v>
      </c>
      <c r="M75" s="481"/>
      <c r="N75" s="475" t="s">
        <v>592</v>
      </c>
      <c r="O75" s="500">
        <v>90</v>
      </c>
    </row>
    <row r="76" spans="1:18" s="465" customFormat="1" ht="12.95" customHeight="1">
      <c r="A76" s="474"/>
      <c r="B76" s="475" t="s">
        <v>722</v>
      </c>
      <c r="C76" s="476">
        <v>116</v>
      </c>
      <c r="D76" s="477"/>
      <c r="E76" s="475" t="s">
        <v>477</v>
      </c>
      <c r="F76" s="476">
        <v>13</v>
      </c>
      <c r="G76" s="478"/>
      <c r="H76" s="475" t="s">
        <v>660</v>
      </c>
      <c r="I76" s="479">
        <v>39</v>
      </c>
      <c r="J76" s="480"/>
      <c r="K76" s="475" t="s">
        <v>621</v>
      </c>
      <c r="L76" s="476">
        <v>97</v>
      </c>
      <c r="M76" s="481"/>
      <c r="N76" s="475" t="s">
        <v>588</v>
      </c>
      <c r="O76" s="500">
        <v>22</v>
      </c>
    </row>
    <row r="77" spans="1:18" s="465" customFormat="1" ht="12.95" customHeight="1">
      <c r="A77" s="474"/>
      <c r="B77" s="475" t="s">
        <v>719</v>
      </c>
      <c r="C77" s="476">
        <v>107</v>
      </c>
      <c r="D77" s="477"/>
      <c r="E77" s="475" t="s">
        <v>696</v>
      </c>
      <c r="F77" s="476">
        <v>118</v>
      </c>
      <c r="G77" s="478"/>
      <c r="H77" s="475" t="s">
        <v>655</v>
      </c>
      <c r="I77" s="479">
        <v>95</v>
      </c>
      <c r="J77" s="480"/>
      <c r="K77" s="475" t="s">
        <v>616</v>
      </c>
      <c r="L77" s="476">
        <v>12</v>
      </c>
      <c r="M77" s="481"/>
      <c r="N77" s="475" t="s">
        <v>584</v>
      </c>
      <c r="O77" s="500">
        <v>64</v>
      </c>
    </row>
    <row r="78" spans="1:18" s="465" customFormat="1" ht="12.95" customHeight="1">
      <c r="A78" s="474"/>
      <c r="B78" s="475" t="s">
        <v>716</v>
      </c>
      <c r="C78" s="476">
        <v>67</v>
      </c>
      <c r="D78" s="477"/>
      <c r="E78" s="475" t="s">
        <v>691</v>
      </c>
      <c r="F78" s="476">
        <v>20</v>
      </c>
      <c r="G78" s="478"/>
      <c r="H78" s="475" t="s">
        <v>650</v>
      </c>
      <c r="I78" s="479">
        <v>20</v>
      </c>
      <c r="J78" s="480"/>
      <c r="K78" s="475" t="s">
        <v>611</v>
      </c>
      <c r="L78" s="476">
        <v>62</v>
      </c>
      <c r="M78" s="481"/>
      <c r="N78" s="475" t="s">
        <v>580</v>
      </c>
      <c r="O78" s="500">
        <v>10</v>
      </c>
    </row>
    <row r="79" spans="1:18" s="465" customFormat="1" ht="12.95" customHeight="1">
      <c r="A79" s="474"/>
      <c r="B79" s="475" t="s">
        <v>713</v>
      </c>
      <c r="C79" s="476">
        <v>36</v>
      </c>
      <c r="D79" s="477"/>
      <c r="E79" s="475" t="s">
        <v>686</v>
      </c>
      <c r="F79" s="476">
        <v>33</v>
      </c>
      <c r="G79" s="478"/>
      <c r="H79" s="475" t="s">
        <v>645</v>
      </c>
      <c r="I79" s="479">
        <v>41</v>
      </c>
      <c r="J79" s="480"/>
      <c r="K79" s="475" t="s">
        <v>606</v>
      </c>
      <c r="L79" s="476">
        <v>11</v>
      </c>
      <c r="M79" s="481"/>
      <c r="N79" s="475" t="s">
        <v>576</v>
      </c>
      <c r="O79" s="500">
        <v>108</v>
      </c>
    </row>
    <row r="80" spans="1:18" s="465" customFormat="1" ht="12.95" customHeight="1">
      <c r="A80" s="474"/>
      <c r="B80" s="475" t="s">
        <v>710</v>
      </c>
      <c r="C80" s="476">
        <v>36</v>
      </c>
      <c r="D80" s="477"/>
      <c r="E80" s="475" t="s">
        <v>681</v>
      </c>
      <c r="F80" s="476">
        <v>16</v>
      </c>
      <c r="G80" s="478"/>
      <c r="H80" s="475" t="s">
        <v>640</v>
      </c>
      <c r="I80" s="479">
        <v>117</v>
      </c>
      <c r="J80" s="480"/>
      <c r="K80" s="475" t="s">
        <v>601</v>
      </c>
      <c r="L80" s="476">
        <v>30</v>
      </c>
      <c r="M80" s="481"/>
      <c r="N80" s="475" t="s">
        <v>573</v>
      </c>
      <c r="O80" s="500">
        <v>63</v>
      </c>
    </row>
    <row r="81" spans="1:15" s="465" customFormat="1" ht="12.95" customHeight="1">
      <c r="A81" s="474"/>
      <c r="B81" s="475" t="s">
        <v>707</v>
      </c>
      <c r="C81" s="476">
        <v>114</v>
      </c>
      <c r="D81" s="477"/>
      <c r="E81" s="475" t="s">
        <v>676</v>
      </c>
      <c r="F81" s="476">
        <v>21</v>
      </c>
      <c r="G81" s="478"/>
      <c r="H81" s="475" t="s">
        <v>637</v>
      </c>
      <c r="I81" s="479">
        <v>46</v>
      </c>
      <c r="J81" s="480"/>
      <c r="K81" s="475" t="s">
        <v>597</v>
      </c>
      <c r="L81" s="476">
        <v>115</v>
      </c>
      <c r="M81" s="481"/>
      <c r="N81" s="475" t="s">
        <v>570</v>
      </c>
      <c r="O81" s="500">
        <v>113</v>
      </c>
    </row>
    <row r="82" spans="1:15" s="465" customFormat="1" ht="12.95" customHeight="1">
      <c r="A82" s="474"/>
      <c r="B82" s="475" t="s">
        <v>704</v>
      </c>
      <c r="C82" s="476">
        <v>118</v>
      </c>
      <c r="D82" s="477"/>
      <c r="E82" s="475" t="s">
        <v>671</v>
      </c>
      <c r="F82" s="476">
        <v>45</v>
      </c>
      <c r="G82" s="478"/>
      <c r="H82" s="475" t="s">
        <v>632</v>
      </c>
      <c r="I82" s="479">
        <v>56</v>
      </c>
      <c r="J82" s="480"/>
      <c r="K82" s="475" t="s">
        <v>593</v>
      </c>
      <c r="L82" s="476">
        <v>12</v>
      </c>
      <c r="M82" s="481"/>
      <c r="N82" s="475" t="s">
        <v>567</v>
      </c>
      <c r="O82" s="500">
        <v>18</v>
      </c>
    </row>
    <row r="83" spans="1:15" s="465" customFormat="1" ht="12.95" customHeight="1">
      <c r="A83" s="474"/>
      <c r="B83" s="475" t="s">
        <v>701</v>
      </c>
      <c r="C83" s="476">
        <v>101</v>
      </c>
      <c r="D83" s="477"/>
      <c r="E83" s="475" t="s">
        <v>666</v>
      </c>
      <c r="F83" s="476">
        <v>100</v>
      </c>
      <c r="G83" s="478"/>
      <c r="H83" s="475" t="s">
        <v>627</v>
      </c>
      <c r="I83" s="479">
        <v>19</v>
      </c>
      <c r="J83" s="480"/>
      <c r="K83" s="475" t="s">
        <v>589</v>
      </c>
      <c r="L83" s="476">
        <v>8</v>
      </c>
      <c r="M83" s="481"/>
      <c r="N83" s="475" t="s">
        <v>563</v>
      </c>
      <c r="O83" s="500">
        <v>26</v>
      </c>
    </row>
    <row r="84" spans="1:15" s="465" customFormat="1" ht="12.95" customHeight="1">
      <c r="A84" s="474"/>
      <c r="B84" s="475" t="s">
        <v>698</v>
      </c>
      <c r="C84" s="476">
        <v>2</v>
      </c>
      <c r="D84" s="477"/>
      <c r="E84" s="475" t="s">
        <v>661</v>
      </c>
      <c r="F84" s="476">
        <v>7</v>
      </c>
      <c r="G84" s="478"/>
      <c r="H84" s="475" t="s">
        <v>622</v>
      </c>
      <c r="I84" s="479">
        <v>96</v>
      </c>
      <c r="J84" s="480"/>
      <c r="K84" s="475" t="s">
        <v>585</v>
      </c>
      <c r="L84" s="476">
        <v>61</v>
      </c>
      <c r="M84" s="481"/>
      <c r="N84" s="475" t="s">
        <v>560</v>
      </c>
      <c r="O84" s="500">
        <v>27</v>
      </c>
    </row>
    <row r="85" spans="1:15" s="465" customFormat="1" ht="12.95" customHeight="1">
      <c r="A85" s="474"/>
      <c r="B85" s="475" t="s">
        <v>697</v>
      </c>
      <c r="C85" s="476">
        <v>92</v>
      </c>
      <c r="D85" s="477"/>
      <c r="E85" s="475" t="s">
        <v>656</v>
      </c>
      <c r="F85" s="476">
        <v>115</v>
      </c>
      <c r="G85" s="478"/>
      <c r="H85" s="475" t="s">
        <v>617</v>
      </c>
      <c r="I85" s="479">
        <v>113</v>
      </c>
      <c r="J85" s="480"/>
      <c r="K85" s="475" t="s">
        <v>581</v>
      </c>
      <c r="L85" s="476">
        <v>93</v>
      </c>
      <c r="M85" s="481"/>
      <c r="N85" s="475" t="s">
        <v>557</v>
      </c>
      <c r="O85" s="500">
        <v>22</v>
      </c>
    </row>
    <row r="86" spans="1:15" s="465" customFormat="1" ht="12.95" customHeight="1">
      <c r="A86" s="474"/>
      <c r="B86" s="475" t="s">
        <v>692</v>
      </c>
      <c r="C86" s="476">
        <v>96</v>
      </c>
      <c r="D86" s="477"/>
      <c r="E86" s="475" t="s">
        <v>651</v>
      </c>
      <c r="F86" s="476">
        <v>94</v>
      </c>
      <c r="G86" s="478"/>
      <c r="H86" s="475" t="s">
        <v>612</v>
      </c>
      <c r="I86" s="479">
        <v>33</v>
      </c>
      <c r="J86" s="480"/>
      <c r="K86" s="475" t="s">
        <v>577</v>
      </c>
      <c r="L86" s="476">
        <v>118</v>
      </c>
      <c r="M86" s="481"/>
      <c r="N86" s="475" t="s">
        <v>554</v>
      </c>
      <c r="O86" s="500">
        <v>33</v>
      </c>
    </row>
    <row r="87" spans="1:15" s="465" customFormat="1" ht="12.95" customHeight="1">
      <c r="A87" s="474"/>
      <c r="B87" s="475" t="s">
        <v>687</v>
      </c>
      <c r="C87" s="476">
        <v>7</v>
      </c>
      <c r="D87" s="477"/>
      <c r="E87" s="475" t="s">
        <v>646</v>
      </c>
      <c r="F87" s="476">
        <v>12</v>
      </c>
      <c r="G87" s="478"/>
      <c r="H87" s="475" t="s">
        <v>607</v>
      </c>
      <c r="I87" s="479">
        <v>10</v>
      </c>
      <c r="J87" s="480"/>
      <c r="K87" s="475" t="s">
        <v>574</v>
      </c>
      <c r="L87" s="476">
        <v>13</v>
      </c>
      <c r="M87" s="481"/>
      <c r="N87" s="475" t="s">
        <v>551</v>
      </c>
      <c r="O87" s="500">
        <v>117</v>
      </c>
    </row>
    <row r="88" spans="1:15" s="465" customFormat="1" ht="12.95" customHeight="1">
      <c r="A88" s="474"/>
      <c r="B88" s="475" t="s">
        <v>682</v>
      </c>
      <c r="C88" s="476">
        <v>9</v>
      </c>
      <c r="D88" s="477"/>
      <c r="E88" s="475" t="s">
        <v>641</v>
      </c>
      <c r="F88" s="476">
        <v>19</v>
      </c>
      <c r="G88" s="478"/>
      <c r="H88" s="475" t="s">
        <v>602</v>
      </c>
      <c r="I88" s="479">
        <v>8</v>
      </c>
      <c r="J88" s="480"/>
      <c r="K88" s="475" t="s">
        <v>571</v>
      </c>
      <c r="L88" s="476">
        <v>18</v>
      </c>
      <c r="M88" s="481"/>
      <c r="N88" s="475" t="s">
        <v>548</v>
      </c>
      <c r="O88" s="500">
        <v>12</v>
      </c>
    </row>
    <row r="89" spans="1:15" s="465" customFormat="1" ht="12.95" customHeight="1">
      <c r="A89" s="474"/>
      <c r="B89" s="475" t="s">
        <v>677</v>
      </c>
      <c r="C89" s="476">
        <v>103</v>
      </c>
      <c r="D89" s="477"/>
      <c r="E89" s="475" t="s">
        <v>638</v>
      </c>
      <c r="F89" s="476">
        <v>73</v>
      </c>
      <c r="G89" s="478"/>
      <c r="H89" s="475" t="s">
        <v>598</v>
      </c>
      <c r="I89" s="476">
        <v>41</v>
      </c>
      <c r="J89" s="480"/>
      <c r="K89" s="475" t="s">
        <v>568</v>
      </c>
      <c r="L89" s="476">
        <v>42</v>
      </c>
      <c r="M89" s="481"/>
      <c r="N89" s="475" t="s">
        <v>544</v>
      </c>
      <c r="O89" s="500">
        <v>35</v>
      </c>
    </row>
    <row r="90" spans="1:15" s="465" customFormat="1" ht="12.95" customHeight="1">
      <c r="A90" s="474"/>
      <c r="B90" s="475" t="s">
        <v>672</v>
      </c>
      <c r="C90" s="476">
        <v>28</v>
      </c>
      <c r="D90" s="477"/>
      <c r="E90" s="475" t="s">
        <v>633</v>
      </c>
      <c r="F90" s="476">
        <v>116</v>
      </c>
      <c r="G90" s="478"/>
      <c r="H90" s="475" t="s">
        <v>594</v>
      </c>
      <c r="I90" s="476">
        <v>100</v>
      </c>
      <c r="J90" s="480"/>
      <c r="K90" s="475" t="s">
        <v>564</v>
      </c>
      <c r="L90" s="476">
        <v>98</v>
      </c>
      <c r="M90" s="481"/>
      <c r="N90" s="475" t="s">
        <v>540</v>
      </c>
      <c r="O90" s="482">
        <v>10</v>
      </c>
    </row>
    <row r="91" spans="1:15" s="465" customFormat="1" ht="12.95" customHeight="1">
      <c r="A91" s="474"/>
      <c r="B91" s="475" t="s">
        <v>667</v>
      </c>
      <c r="C91" s="476">
        <v>18</v>
      </c>
      <c r="D91" s="477"/>
      <c r="E91" s="475" t="s">
        <v>628</v>
      </c>
      <c r="F91" s="476">
        <v>100</v>
      </c>
      <c r="G91" s="478"/>
      <c r="H91" s="475" t="s">
        <v>590</v>
      </c>
      <c r="I91" s="476">
        <v>23</v>
      </c>
      <c r="J91" s="480"/>
      <c r="K91" s="475" t="s">
        <v>561</v>
      </c>
      <c r="L91" s="476">
        <v>68</v>
      </c>
      <c r="M91" s="481"/>
      <c r="N91" s="475" t="s">
        <v>536</v>
      </c>
      <c r="O91" s="482">
        <v>38</v>
      </c>
    </row>
    <row r="92" spans="1:15" s="465" customFormat="1" ht="12.95" customHeight="1">
      <c r="A92" s="474"/>
      <c r="B92" s="475" t="s">
        <v>662</v>
      </c>
      <c r="C92" s="476">
        <v>76</v>
      </c>
      <c r="D92" s="477"/>
      <c r="E92" s="475" t="s">
        <v>623</v>
      </c>
      <c r="F92" s="476">
        <v>99</v>
      </c>
      <c r="G92" s="478"/>
      <c r="H92" s="475" t="s">
        <v>586</v>
      </c>
      <c r="I92" s="476">
        <v>106</v>
      </c>
      <c r="J92" s="480"/>
      <c r="K92" s="475" t="s">
        <v>558</v>
      </c>
      <c r="L92" s="476">
        <v>58</v>
      </c>
      <c r="M92" s="481"/>
      <c r="N92" s="475" t="s">
        <v>533</v>
      </c>
      <c r="O92" s="482">
        <v>15</v>
      </c>
    </row>
    <row r="93" spans="1:15" s="465" customFormat="1" ht="12.95" customHeight="1">
      <c r="A93" s="474"/>
      <c r="B93" s="475" t="s">
        <v>657</v>
      </c>
      <c r="C93" s="476">
        <v>13</v>
      </c>
      <c r="D93" s="477"/>
      <c r="E93" s="475" t="s">
        <v>618</v>
      </c>
      <c r="F93" s="476">
        <v>11</v>
      </c>
      <c r="G93" s="478"/>
      <c r="H93" s="475" t="s">
        <v>582</v>
      </c>
      <c r="I93" s="476">
        <v>101</v>
      </c>
      <c r="J93" s="478"/>
      <c r="K93" s="475" t="s">
        <v>555</v>
      </c>
      <c r="L93" s="476">
        <v>19</v>
      </c>
      <c r="M93" s="481"/>
      <c r="N93" s="475" t="s">
        <v>530</v>
      </c>
      <c r="O93" s="482">
        <v>6</v>
      </c>
    </row>
    <row r="94" spans="1:15" s="465" customFormat="1" ht="12.95" customHeight="1">
      <c r="A94" s="474"/>
      <c r="B94" s="475" t="s">
        <v>652</v>
      </c>
      <c r="C94" s="476">
        <v>27</v>
      </c>
      <c r="D94" s="477"/>
      <c r="E94" s="475" t="s">
        <v>613</v>
      </c>
      <c r="F94" s="476">
        <v>45</v>
      </c>
      <c r="G94" s="478"/>
      <c r="H94" s="475" t="s">
        <v>578</v>
      </c>
      <c r="I94" s="476">
        <v>97</v>
      </c>
      <c r="J94" s="478"/>
      <c r="K94" s="475" t="s">
        <v>552</v>
      </c>
      <c r="L94" s="476">
        <v>10</v>
      </c>
      <c r="M94" s="481"/>
      <c r="N94" s="475" t="s">
        <v>527</v>
      </c>
      <c r="O94" s="482">
        <v>95</v>
      </c>
    </row>
    <row r="95" spans="1:15" s="465" customFormat="1" ht="12.95" customHeight="1">
      <c r="A95" s="474"/>
      <c r="B95" s="475" t="s">
        <v>647</v>
      </c>
      <c r="C95" s="476">
        <v>13</v>
      </c>
      <c r="D95" s="477"/>
      <c r="E95" s="475" t="s">
        <v>608</v>
      </c>
      <c r="F95" s="476">
        <v>78</v>
      </c>
      <c r="G95" s="478"/>
      <c r="H95" s="475" t="s">
        <v>575</v>
      </c>
      <c r="I95" s="476">
        <v>88</v>
      </c>
      <c r="J95" s="478"/>
      <c r="K95" s="475" t="s">
        <v>549</v>
      </c>
      <c r="L95" s="476">
        <v>102</v>
      </c>
      <c r="M95" s="481"/>
      <c r="N95" s="475" t="s">
        <v>523</v>
      </c>
      <c r="O95" s="482">
        <v>85</v>
      </c>
    </row>
    <row r="96" spans="1:15" s="465" customFormat="1" ht="12.95" customHeight="1">
      <c r="A96" s="474"/>
      <c r="B96" s="475" t="s">
        <v>642</v>
      </c>
      <c r="C96" s="476">
        <v>11</v>
      </c>
      <c r="D96" s="477"/>
      <c r="E96" s="475" t="s">
        <v>603</v>
      </c>
      <c r="F96" s="476">
        <v>26</v>
      </c>
      <c r="G96" s="478"/>
      <c r="H96" s="475" t="s">
        <v>572</v>
      </c>
      <c r="I96" s="476">
        <v>11</v>
      </c>
      <c r="J96" s="478"/>
      <c r="K96" s="475" t="s">
        <v>545</v>
      </c>
      <c r="L96" s="476">
        <v>42</v>
      </c>
      <c r="M96" s="481"/>
      <c r="N96" s="475" t="s">
        <v>519</v>
      </c>
      <c r="O96" s="482">
        <v>118</v>
      </c>
    </row>
    <row r="97" spans="1:15" s="465" customFormat="1" ht="12.95" customHeight="1">
      <c r="A97" s="474"/>
      <c r="B97" s="475" t="s">
        <v>822</v>
      </c>
      <c r="C97" s="476">
        <v>26</v>
      </c>
      <c r="D97" s="477"/>
      <c r="E97" s="475" t="s">
        <v>599</v>
      </c>
      <c r="F97" s="476">
        <v>114</v>
      </c>
      <c r="G97" s="478"/>
      <c r="H97" s="475" t="s">
        <v>569</v>
      </c>
      <c r="I97" s="476">
        <v>75</v>
      </c>
      <c r="J97" s="478"/>
      <c r="K97" s="475" t="s">
        <v>541</v>
      </c>
      <c r="L97" s="476">
        <v>94</v>
      </c>
      <c r="M97" s="481"/>
      <c r="N97" s="475" t="s">
        <v>515</v>
      </c>
      <c r="O97" s="482">
        <v>12</v>
      </c>
    </row>
    <row r="98" spans="1:15" s="465" customFormat="1" ht="12.95" customHeight="1">
      <c r="A98" s="474"/>
      <c r="B98" s="475" t="s">
        <v>634</v>
      </c>
      <c r="C98" s="476">
        <v>9</v>
      </c>
      <c r="D98" s="477"/>
      <c r="E98" s="475" t="s">
        <v>595</v>
      </c>
      <c r="F98" s="476">
        <v>11</v>
      </c>
      <c r="G98" s="478"/>
      <c r="H98" s="475" t="s">
        <v>565</v>
      </c>
      <c r="I98" s="476">
        <v>57</v>
      </c>
      <c r="J98" s="478"/>
      <c r="K98" s="475" t="s">
        <v>537</v>
      </c>
      <c r="L98" s="476">
        <v>80</v>
      </c>
      <c r="M98" s="481"/>
      <c r="N98" s="475" t="s">
        <v>511</v>
      </c>
      <c r="O98" s="482">
        <v>97</v>
      </c>
    </row>
    <row r="99" spans="1:15" s="465" customFormat="1" ht="12.95" customHeight="1">
      <c r="A99" s="474"/>
      <c r="B99" s="475" t="s">
        <v>629</v>
      </c>
      <c r="C99" s="476">
        <v>45</v>
      </c>
      <c r="D99" s="477"/>
      <c r="E99" s="475" t="s">
        <v>591</v>
      </c>
      <c r="F99" s="476">
        <v>112</v>
      </c>
      <c r="G99" s="478"/>
      <c r="H99" s="475" t="s">
        <v>562</v>
      </c>
      <c r="I99" s="476">
        <v>13</v>
      </c>
      <c r="J99" s="478"/>
      <c r="K99" s="475" t="s">
        <v>499</v>
      </c>
      <c r="L99" s="483">
        <v>100</v>
      </c>
      <c r="M99" s="481"/>
      <c r="N99" s="475" t="s">
        <v>507</v>
      </c>
      <c r="O99" s="482">
        <v>33</v>
      </c>
    </row>
    <row r="100" spans="1:15" s="465" customFormat="1" ht="12.95" customHeight="1">
      <c r="A100" s="474"/>
      <c r="B100" s="475" t="s">
        <v>624</v>
      </c>
      <c r="C100" s="476">
        <v>46</v>
      </c>
      <c r="D100" s="477"/>
      <c r="E100" s="475" t="s">
        <v>587</v>
      </c>
      <c r="F100" s="476">
        <v>25</v>
      </c>
      <c r="G100" s="478"/>
      <c r="H100" s="475" t="s">
        <v>559</v>
      </c>
      <c r="I100" s="476">
        <v>98</v>
      </c>
      <c r="J100" s="478"/>
      <c r="K100" s="475" t="s">
        <v>494</v>
      </c>
      <c r="L100" s="483">
        <v>1</v>
      </c>
      <c r="M100" s="481"/>
      <c r="N100" s="475" t="s">
        <v>503</v>
      </c>
      <c r="O100" s="482">
        <v>96</v>
      </c>
    </row>
    <row r="101" spans="1:15" s="465" customFormat="1" ht="12.95" customHeight="1">
      <c r="A101" s="474"/>
      <c r="B101" s="475" t="s">
        <v>619</v>
      </c>
      <c r="C101" s="476">
        <v>99</v>
      </c>
      <c r="D101" s="477"/>
      <c r="E101" s="475" t="s">
        <v>583</v>
      </c>
      <c r="F101" s="476">
        <v>71</v>
      </c>
      <c r="G101" s="478"/>
      <c r="H101" s="475" t="s">
        <v>524</v>
      </c>
      <c r="I101" s="476">
        <v>6</v>
      </c>
      <c r="J101" s="478"/>
      <c r="K101" s="475" t="s">
        <v>489</v>
      </c>
      <c r="L101" s="483">
        <v>12</v>
      </c>
      <c r="M101" s="481"/>
      <c r="N101" s="475" t="s">
        <v>498</v>
      </c>
      <c r="O101" s="482">
        <v>100</v>
      </c>
    </row>
    <row r="102" spans="1:15" s="465" customFormat="1" ht="12.95" customHeight="1">
      <c r="A102" s="474"/>
      <c r="B102" s="475" t="s">
        <v>614</v>
      </c>
      <c r="C102" s="476">
        <v>33</v>
      </c>
      <c r="D102" s="477"/>
      <c r="E102" s="475" t="s">
        <v>579</v>
      </c>
      <c r="F102" s="476">
        <v>11</v>
      </c>
      <c r="G102" s="478"/>
      <c r="H102" s="475" t="s">
        <v>520</v>
      </c>
      <c r="I102" s="476">
        <v>11</v>
      </c>
      <c r="J102" s="478"/>
      <c r="K102" s="475" t="s">
        <v>484</v>
      </c>
      <c r="L102" s="483">
        <v>13</v>
      </c>
      <c r="M102" s="481"/>
      <c r="N102" s="475" t="s">
        <v>493</v>
      </c>
      <c r="O102" s="482">
        <v>118</v>
      </c>
    </row>
    <row r="103" spans="1:15" s="465" customFormat="1" ht="12.95" customHeight="1">
      <c r="A103" s="474"/>
      <c r="B103" s="475" t="s">
        <v>609</v>
      </c>
      <c r="C103" s="476">
        <v>48</v>
      </c>
      <c r="D103" s="477"/>
      <c r="E103" s="475" t="s">
        <v>546</v>
      </c>
      <c r="F103" s="479">
        <v>47</v>
      </c>
      <c r="G103" s="478"/>
      <c r="H103" s="475" t="s">
        <v>516</v>
      </c>
      <c r="I103" s="476">
        <v>35</v>
      </c>
      <c r="J103" s="478"/>
      <c r="K103" s="475" t="s">
        <v>479</v>
      </c>
      <c r="L103" s="483">
        <v>60</v>
      </c>
      <c r="M103" s="481"/>
      <c r="N103" s="475" t="s">
        <v>488</v>
      </c>
      <c r="O103" s="482">
        <v>114</v>
      </c>
    </row>
    <row r="104" spans="1:15" s="465" customFormat="1" ht="12.95" customHeight="1">
      <c r="A104" s="474"/>
      <c r="B104" s="475" t="s">
        <v>604</v>
      </c>
      <c r="C104" s="476">
        <v>107</v>
      </c>
      <c r="D104" s="477"/>
      <c r="E104" s="475" t="s">
        <v>542</v>
      </c>
      <c r="F104" s="479">
        <v>13</v>
      </c>
      <c r="G104" s="478"/>
      <c r="H104" s="475" t="s">
        <v>512</v>
      </c>
      <c r="I104" s="476">
        <v>31</v>
      </c>
      <c r="J104" s="478"/>
      <c r="K104" s="475" t="s">
        <v>474</v>
      </c>
      <c r="L104" s="483">
        <v>26</v>
      </c>
      <c r="M104" s="481"/>
      <c r="N104" s="475" t="s">
        <v>483</v>
      </c>
      <c r="O104" s="482">
        <v>14</v>
      </c>
    </row>
    <row r="105" spans="1:15" s="465" customFormat="1" ht="12.95" customHeight="1">
      <c r="A105" s="474"/>
      <c r="B105" s="475" t="s">
        <v>566</v>
      </c>
      <c r="C105" s="476">
        <v>26</v>
      </c>
      <c r="D105" s="474"/>
      <c r="E105" s="475" t="s">
        <v>538</v>
      </c>
      <c r="F105" s="479">
        <v>7</v>
      </c>
      <c r="G105" s="474"/>
      <c r="H105" s="475" t="s">
        <v>508</v>
      </c>
      <c r="I105" s="476">
        <v>67</v>
      </c>
      <c r="J105" s="474"/>
      <c r="K105" s="475" t="s">
        <v>693</v>
      </c>
      <c r="L105" s="483">
        <v>26</v>
      </c>
      <c r="M105" s="481"/>
      <c r="N105" s="475" t="s">
        <v>478</v>
      </c>
      <c r="O105" s="482">
        <v>91</v>
      </c>
    </row>
    <row r="106" spans="1:15" s="465" customFormat="1" ht="12.95" customHeight="1">
      <c r="A106" s="484"/>
      <c r="B106" s="485" t="s">
        <v>823</v>
      </c>
      <c r="C106" s="486">
        <v>5</v>
      </c>
      <c r="D106" s="484"/>
      <c r="E106" s="485" t="s">
        <v>534</v>
      </c>
      <c r="F106" s="487">
        <v>12</v>
      </c>
      <c r="G106" s="484"/>
      <c r="H106" s="485" t="s">
        <v>504</v>
      </c>
      <c r="I106" s="486">
        <v>23</v>
      </c>
      <c r="J106" s="484"/>
      <c r="K106" s="485" t="s">
        <v>688</v>
      </c>
      <c r="L106" s="486">
        <v>35</v>
      </c>
      <c r="M106" s="495"/>
      <c r="N106" s="496" t="s">
        <v>473</v>
      </c>
      <c r="O106" s="497">
        <v>21</v>
      </c>
    </row>
    <row r="107" spans="1:15">
      <c r="A107" s="63"/>
      <c r="B107" s="489" t="s">
        <v>824</v>
      </c>
      <c r="C107" s="63"/>
      <c r="D107" s="70"/>
      <c r="E107" s="63"/>
      <c r="F107" s="64"/>
      <c r="G107" s="63"/>
      <c r="H107" s="64"/>
      <c r="I107" s="63"/>
      <c r="J107" s="64"/>
      <c r="K107" s="67"/>
      <c r="L107" s="68"/>
    </row>
    <row r="108" spans="1:15">
      <c r="A108" s="8"/>
      <c r="E108" s="71"/>
      <c r="F108" s="71"/>
    </row>
    <row r="109" spans="1:15" s="186" customFormat="1" ht="17.45" customHeight="1">
      <c r="A109" s="460"/>
      <c r="B109" s="585"/>
      <c r="C109" s="585"/>
      <c r="D109" s="585"/>
      <c r="E109" s="585"/>
      <c r="F109" s="460"/>
      <c r="G109" s="585"/>
      <c r="H109" s="585"/>
      <c r="I109" s="585"/>
      <c r="J109" s="585"/>
    </row>
    <row r="110" spans="1:15">
      <c r="A110" s="70"/>
      <c r="B110" s="530"/>
      <c r="C110" s="530"/>
      <c r="D110" s="530"/>
      <c r="E110" s="530"/>
      <c r="F110" s="70"/>
      <c r="G110" s="530"/>
      <c r="H110" s="530"/>
      <c r="I110" s="530"/>
      <c r="J110" s="530"/>
      <c r="K110" s="1"/>
      <c r="L110" s="1"/>
    </row>
    <row r="111" spans="1:15" ht="23.25" customHeight="1">
      <c r="A111" s="70"/>
      <c r="B111" s="530"/>
      <c r="C111" s="530"/>
      <c r="D111" s="530"/>
      <c r="E111" s="530"/>
      <c r="F111" s="70"/>
      <c r="G111" s="530"/>
      <c r="H111" s="530"/>
      <c r="I111" s="530"/>
      <c r="J111" s="530"/>
      <c r="K111" s="1"/>
      <c r="L111" s="1"/>
    </row>
    <row r="112" spans="1:15">
      <c r="A112" s="70"/>
      <c r="B112" s="530"/>
      <c r="C112" s="530"/>
      <c r="D112" s="530"/>
      <c r="E112" s="530"/>
      <c r="F112" s="70"/>
      <c r="G112" s="530"/>
      <c r="H112" s="530"/>
      <c r="I112" s="530"/>
      <c r="J112" s="530"/>
      <c r="K112" s="1"/>
      <c r="L112" s="1"/>
    </row>
    <row r="113" spans="1:12">
      <c r="A113" s="70"/>
      <c r="B113" s="530"/>
      <c r="C113" s="530"/>
      <c r="D113" s="530"/>
      <c r="E113" s="530"/>
      <c r="F113" s="70"/>
      <c r="G113" s="530"/>
      <c r="H113" s="530"/>
      <c r="I113" s="530"/>
      <c r="J113" s="530"/>
      <c r="K113" s="1"/>
      <c r="L113" s="1"/>
    </row>
    <row r="114" spans="1:12">
      <c r="A114" s="70"/>
      <c r="B114" s="530"/>
      <c r="C114" s="530"/>
      <c r="D114" s="530"/>
      <c r="E114" s="530"/>
      <c r="F114" s="70"/>
      <c r="G114" s="530"/>
      <c r="H114" s="530"/>
      <c r="I114" s="530"/>
      <c r="J114" s="530"/>
      <c r="K114" s="1"/>
      <c r="L114" s="1"/>
    </row>
    <row r="115" spans="1:12">
      <c r="A115" s="70"/>
      <c r="B115" s="530"/>
      <c r="C115" s="530"/>
      <c r="D115" s="530"/>
      <c r="E115" s="530"/>
      <c r="F115" s="70"/>
      <c r="G115" s="530"/>
      <c r="H115" s="530"/>
      <c r="I115" s="530"/>
      <c r="J115" s="530"/>
      <c r="K115" s="1"/>
      <c r="L115" s="1"/>
    </row>
    <row r="116" spans="1:12">
      <c r="A116" s="70"/>
      <c r="B116" s="530"/>
      <c r="C116" s="530"/>
      <c r="D116" s="530"/>
      <c r="E116" s="530"/>
      <c r="F116" s="70"/>
      <c r="G116" s="530"/>
      <c r="H116" s="530"/>
      <c r="I116" s="530"/>
      <c r="J116" s="530"/>
      <c r="K116" s="1"/>
      <c r="L116" s="1"/>
    </row>
    <row r="117" spans="1:12">
      <c r="A117" s="70"/>
      <c r="B117" s="530"/>
      <c r="C117" s="530"/>
      <c r="D117" s="530"/>
      <c r="E117" s="530"/>
      <c r="F117" s="70"/>
      <c r="G117" s="530"/>
      <c r="H117" s="530"/>
      <c r="I117" s="530"/>
      <c r="J117" s="530"/>
      <c r="K117" s="1"/>
      <c r="L117" s="1"/>
    </row>
    <row r="118" spans="1:12">
      <c r="A118" s="70"/>
      <c r="B118" s="530"/>
      <c r="C118" s="530"/>
      <c r="D118" s="530"/>
      <c r="E118" s="530"/>
      <c r="F118" s="70"/>
      <c r="G118" s="530"/>
      <c r="H118" s="530"/>
      <c r="I118" s="530"/>
      <c r="J118" s="530"/>
      <c r="K118" s="1"/>
      <c r="L118" s="1"/>
    </row>
    <row r="119" spans="1:12" ht="23.25" customHeight="1">
      <c r="A119" s="70"/>
      <c r="B119" s="530"/>
      <c r="C119" s="530"/>
      <c r="D119" s="530"/>
      <c r="E119" s="530"/>
      <c r="F119" s="70"/>
      <c r="G119" s="530"/>
      <c r="H119" s="530"/>
      <c r="I119" s="530"/>
      <c r="J119" s="530"/>
      <c r="K119" s="1"/>
      <c r="L119" s="1"/>
    </row>
    <row r="120" spans="1:12" ht="23.25" customHeight="1">
      <c r="A120" s="70"/>
      <c r="B120" s="530"/>
      <c r="C120" s="530"/>
      <c r="D120" s="530"/>
      <c r="E120" s="530"/>
      <c r="F120" s="70"/>
      <c r="G120" s="530"/>
      <c r="H120" s="530"/>
      <c r="I120" s="530"/>
      <c r="J120" s="530"/>
      <c r="K120" s="1"/>
      <c r="L120" s="1"/>
    </row>
    <row r="121" spans="1:12" ht="23.25" customHeight="1">
      <c r="A121" s="70"/>
      <c r="B121" s="530"/>
      <c r="C121" s="530"/>
      <c r="D121" s="530"/>
      <c r="E121" s="530"/>
      <c r="F121" s="70"/>
      <c r="G121" s="530"/>
      <c r="H121" s="530"/>
      <c r="I121" s="530"/>
      <c r="J121" s="530"/>
      <c r="K121" s="1"/>
      <c r="L121" s="1"/>
    </row>
    <row r="122" spans="1:12" ht="23.25" customHeight="1">
      <c r="A122" s="70"/>
      <c r="B122" s="530"/>
      <c r="C122" s="530"/>
      <c r="D122" s="530"/>
      <c r="E122" s="530"/>
      <c r="F122" s="70"/>
      <c r="G122" s="530"/>
      <c r="H122" s="530"/>
      <c r="I122" s="530"/>
      <c r="J122" s="530"/>
      <c r="K122" s="1"/>
      <c r="L122" s="1"/>
    </row>
    <row r="123" spans="1:12">
      <c r="A123" s="70"/>
      <c r="B123" s="530"/>
      <c r="C123" s="530"/>
      <c r="D123" s="530"/>
      <c r="E123" s="530"/>
      <c r="F123" s="70"/>
      <c r="G123" s="530"/>
      <c r="H123" s="530"/>
      <c r="I123" s="530"/>
      <c r="J123" s="530"/>
      <c r="K123" s="1"/>
      <c r="L123" s="1"/>
    </row>
    <row r="124" spans="1:12">
      <c r="A124" s="70"/>
      <c r="B124" s="530"/>
      <c r="C124" s="530"/>
      <c r="D124" s="530"/>
      <c r="E124" s="530"/>
      <c r="F124" s="70"/>
      <c r="G124" s="530"/>
      <c r="H124" s="530"/>
      <c r="I124" s="530"/>
      <c r="J124" s="530"/>
      <c r="K124" s="1"/>
      <c r="L124" s="1"/>
    </row>
    <row r="125" spans="1:12">
      <c r="A125" s="70"/>
      <c r="B125" s="530"/>
      <c r="C125" s="530"/>
      <c r="D125" s="530"/>
      <c r="E125" s="530"/>
      <c r="F125" s="70"/>
      <c r="G125" s="530"/>
      <c r="H125" s="530"/>
      <c r="I125" s="530"/>
      <c r="J125" s="530"/>
      <c r="K125" s="1"/>
      <c r="L125" s="1"/>
    </row>
    <row r="126" spans="1:12">
      <c r="A126" s="70"/>
      <c r="B126" s="530"/>
      <c r="C126" s="530"/>
      <c r="D126" s="530"/>
      <c r="E126" s="530"/>
      <c r="F126" s="70"/>
      <c r="G126" s="530"/>
      <c r="H126" s="530"/>
      <c r="I126" s="530"/>
      <c r="J126" s="530"/>
      <c r="K126" s="1"/>
      <c r="L126" s="1"/>
    </row>
    <row r="127" spans="1:12" ht="23.25" customHeight="1">
      <c r="A127" s="70"/>
      <c r="B127" s="530"/>
      <c r="C127" s="530"/>
      <c r="D127" s="530"/>
      <c r="E127" s="530"/>
      <c r="F127" s="70"/>
      <c r="G127" s="530"/>
      <c r="H127" s="530"/>
      <c r="I127" s="530"/>
      <c r="J127" s="530"/>
      <c r="K127" s="1"/>
      <c r="L127" s="1"/>
    </row>
    <row r="128" spans="1:12">
      <c r="A128" s="70"/>
      <c r="B128" s="530"/>
      <c r="C128" s="530"/>
      <c r="D128" s="530"/>
      <c r="E128" s="530"/>
      <c r="F128" s="70"/>
      <c r="G128" s="530"/>
      <c r="H128" s="530"/>
      <c r="I128" s="530"/>
      <c r="J128" s="530"/>
      <c r="K128" s="1"/>
      <c r="L128" s="1"/>
    </row>
    <row r="129" spans="1:12">
      <c r="A129" s="70"/>
      <c r="B129" s="530"/>
      <c r="C129" s="530"/>
      <c r="D129" s="530"/>
      <c r="E129" s="530"/>
      <c r="F129" s="70"/>
      <c r="G129" s="530"/>
      <c r="H129" s="530"/>
      <c r="I129" s="530"/>
      <c r="J129" s="530"/>
      <c r="K129" s="1"/>
      <c r="L129" s="1"/>
    </row>
    <row r="130" spans="1:12">
      <c r="A130" s="70"/>
      <c r="B130" s="530"/>
      <c r="C130" s="530"/>
      <c r="D130" s="530"/>
      <c r="E130" s="530"/>
      <c r="F130" s="70"/>
      <c r="G130" s="530"/>
      <c r="H130" s="530"/>
      <c r="I130" s="530"/>
      <c r="J130" s="530"/>
      <c r="K130" s="1"/>
      <c r="L130" s="1"/>
    </row>
    <row r="131" spans="1:12">
      <c r="A131" s="70"/>
      <c r="B131" s="530"/>
      <c r="C131" s="530"/>
      <c r="D131" s="530"/>
      <c r="E131" s="530"/>
      <c r="F131" s="70"/>
      <c r="G131" s="530"/>
      <c r="H131" s="530"/>
      <c r="I131" s="530"/>
      <c r="J131" s="530"/>
      <c r="K131" s="1"/>
      <c r="L131" s="1"/>
    </row>
    <row r="132" spans="1:12">
      <c r="A132" s="70"/>
      <c r="B132" s="530"/>
      <c r="C132" s="530"/>
      <c r="D132" s="530"/>
      <c r="E132" s="530"/>
      <c r="F132" s="70"/>
      <c r="G132" s="530"/>
      <c r="H132" s="530"/>
      <c r="I132" s="530"/>
      <c r="J132" s="530"/>
      <c r="K132" s="1"/>
      <c r="L132" s="1"/>
    </row>
    <row r="133" spans="1:12">
      <c r="A133" s="70"/>
      <c r="B133" s="530"/>
      <c r="C133" s="530"/>
      <c r="D133" s="530"/>
      <c r="E133" s="530"/>
      <c r="F133" s="70"/>
      <c r="G133" s="530"/>
      <c r="H133" s="530"/>
      <c r="I133" s="530"/>
      <c r="J133" s="530"/>
      <c r="K133" s="1"/>
      <c r="L133" s="1"/>
    </row>
    <row r="134" spans="1:12">
      <c r="A134" s="70"/>
      <c r="B134" s="530"/>
      <c r="C134" s="530"/>
      <c r="D134" s="530"/>
      <c r="E134" s="530"/>
      <c r="F134" s="70"/>
      <c r="G134" s="530"/>
      <c r="H134" s="530"/>
      <c r="I134" s="530"/>
      <c r="J134" s="530"/>
      <c r="K134" s="1"/>
      <c r="L134" s="1"/>
    </row>
    <row r="135" spans="1:12" ht="23.25" customHeight="1">
      <c r="A135" s="70"/>
      <c r="B135" s="530"/>
      <c r="C135" s="530"/>
      <c r="D135" s="530"/>
      <c r="E135" s="530"/>
      <c r="F135" s="70"/>
      <c r="G135" s="530"/>
      <c r="H135" s="530"/>
      <c r="I135" s="530"/>
      <c r="J135" s="530"/>
      <c r="K135" s="1"/>
      <c r="L135" s="1"/>
    </row>
    <row r="136" spans="1:12">
      <c r="A136" s="70"/>
      <c r="B136" s="530"/>
      <c r="C136" s="530"/>
      <c r="D136" s="530"/>
      <c r="E136" s="530"/>
      <c r="F136" s="70"/>
      <c r="G136" s="530"/>
      <c r="H136" s="530"/>
      <c r="I136" s="530"/>
      <c r="J136" s="530"/>
      <c r="K136" s="1"/>
      <c r="L136" s="1"/>
    </row>
    <row r="137" spans="1:12">
      <c r="A137" s="70"/>
      <c r="B137" s="530"/>
      <c r="C137" s="530"/>
      <c r="D137" s="530"/>
      <c r="E137" s="530"/>
      <c r="F137" s="70"/>
      <c r="G137" s="530"/>
      <c r="H137" s="530"/>
      <c r="I137" s="530"/>
      <c r="J137" s="530"/>
      <c r="K137" s="1"/>
      <c r="L137" s="1"/>
    </row>
    <row r="138" spans="1:12">
      <c r="A138" s="70"/>
      <c r="B138" s="530"/>
      <c r="C138" s="530"/>
      <c r="D138" s="530"/>
      <c r="E138" s="530"/>
      <c r="F138" s="70"/>
      <c r="G138" s="530"/>
      <c r="H138" s="530"/>
      <c r="I138" s="530"/>
      <c r="J138" s="530"/>
      <c r="K138" s="1"/>
      <c r="L138" s="1"/>
    </row>
    <row r="139" spans="1:12">
      <c r="A139" s="70"/>
      <c r="B139" s="530"/>
      <c r="C139" s="530"/>
      <c r="D139" s="530"/>
      <c r="E139" s="530"/>
      <c r="F139" s="70"/>
      <c r="G139" s="530"/>
      <c r="H139" s="530"/>
      <c r="I139" s="530"/>
      <c r="J139" s="530"/>
      <c r="K139" s="1"/>
      <c r="L139" s="1"/>
    </row>
    <row r="140" spans="1:12">
      <c r="A140" s="70"/>
      <c r="B140" s="530"/>
      <c r="C140" s="530"/>
      <c r="D140" s="530"/>
      <c r="E140" s="530"/>
      <c r="F140" s="70"/>
      <c r="G140" s="530"/>
      <c r="H140" s="530"/>
      <c r="I140" s="530"/>
      <c r="J140" s="530"/>
      <c r="K140" s="1"/>
      <c r="L140" s="1"/>
    </row>
    <row r="141" spans="1:12">
      <c r="A141" s="70"/>
      <c r="B141" s="530"/>
      <c r="C141" s="530"/>
      <c r="D141" s="530"/>
      <c r="E141" s="530"/>
      <c r="F141" s="70"/>
      <c r="G141" s="530"/>
      <c r="H141" s="530"/>
      <c r="I141" s="530"/>
      <c r="J141" s="530"/>
      <c r="K141" s="1"/>
      <c r="L141" s="1"/>
    </row>
    <row r="142" spans="1:12" ht="24" customHeight="1">
      <c r="A142" s="70"/>
      <c r="B142" s="530"/>
      <c r="C142" s="530"/>
      <c r="D142" s="530"/>
      <c r="E142" s="530"/>
      <c r="F142" s="70"/>
      <c r="G142" s="530"/>
      <c r="H142" s="530"/>
      <c r="I142" s="530"/>
      <c r="J142" s="530"/>
      <c r="K142" s="1"/>
      <c r="L142" s="1"/>
    </row>
    <row r="143" spans="1:12">
      <c r="A143" s="70"/>
      <c r="B143" s="530"/>
      <c r="C143" s="530"/>
      <c r="D143" s="530"/>
      <c r="E143" s="530"/>
      <c r="F143" s="70"/>
      <c r="G143" s="530"/>
      <c r="H143" s="530"/>
      <c r="I143" s="530"/>
      <c r="J143" s="530"/>
      <c r="K143" s="1"/>
      <c r="L143" s="1"/>
    </row>
    <row r="144" spans="1:12">
      <c r="A144" s="70"/>
      <c r="B144" s="530"/>
      <c r="C144" s="530"/>
      <c r="D144" s="530"/>
      <c r="E144" s="530"/>
      <c r="F144" s="70"/>
      <c r="G144" s="530"/>
      <c r="H144" s="530"/>
      <c r="I144" s="530"/>
      <c r="J144" s="530"/>
      <c r="K144" s="1"/>
      <c r="L144" s="1"/>
    </row>
    <row r="145" spans="1:12">
      <c r="A145" s="70"/>
      <c r="B145" s="530"/>
      <c r="C145" s="530"/>
      <c r="D145" s="530"/>
      <c r="E145" s="530"/>
      <c r="F145" s="70"/>
      <c r="G145" s="530"/>
      <c r="H145" s="530"/>
      <c r="I145" s="530"/>
      <c r="J145" s="530"/>
      <c r="K145" s="1"/>
      <c r="L145" s="1"/>
    </row>
    <row r="146" spans="1:12">
      <c r="A146" s="70"/>
      <c r="B146" s="530"/>
      <c r="C146" s="530"/>
      <c r="D146" s="530"/>
      <c r="E146" s="530"/>
      <c r="F146" s="70"/>
      <c r="G146" s="530"/>
      <c r="H146" s="530"/>
      <c r="I146" s="530"/>
      <c r="J146" s="530"/>
      <c r="K146" s="1"/>
      <c r="L146" s="1"/>
    </row>
    <row r="147" spans="1:12" ht="17.100000000000001" customHeight="1">
      <c r="A147" s="72"/>
      <c r="B147" s="73"/>
      <c r="C147" s="73"/>
      <c r="D147" s="73"/>
      <c r="E147" s="73"/>
      <c r="F147" s="72"/>
      <c r="G147" s="73"/>
      <c r="H147" s="73"/>
      <c r="I147" s="73"/>
      <c r="J147" s="73"/>
      <c r="K147" s="1"/>
      <c r="L147" s="1"/>
    </row>
    <row r="148" spans="1:12" ht="17.100000000000001" customHeight="1">
      <c r="A148" s="8"/>
      <c r="B148" s="73"/>
      <c r="C148" s="73"/>
      <c r="D148" s="73"/>
      <c r="E148" s="73"/>
      <c r="F148" s="72"/>
      <c r="G148" s="73"/>
      <c r="H148" s="73"/>
      <c r="I148" s="73"/>
      <c r="J148" s="73"/>
      <c r="K148" s="1"/>
      <c r="L148" s="1"/>
    </row>
    <row r="149" spans="1:12" s="182" customFormat="1" ht="17.45" customHeight="1">
      <c r="A149" s="490"/>
      <c r="B149" s="491"/>
      <c r="C149" s="491"/>
      <c r="D149" s="491"/>
      <c r="E149" s="491"/>
      <c r="F149" s="490"/>
      <c r="G149" s="491"/>
      <c r="H149" s="491"/>
      <c r="I149" s="491"/>
      <c r="J149" s="491"/>
    </row>
    <row r="150" spans="1:12">
      <c r="A150" s="70"/>
      <c r="B150" s="530"/>
      <c r="C150" s="531"/>
      <c r="D150" s="531"/>
      <c r="E150" s="531"/>
      <c r="F150" s="70"/>
      <c r="G150" s="530"/>
      <c r="H150" s="530"/>
      <c r="I150" s="530"/>
      <c r="J150" s="530"/>
      <c r="K150" s="1"/>
      <c r="L150" s="1"/>
    </row>
    <row r="151" spans="1:12">
      <c r="A151" s="70"/>
      <c r="B151" s="530"/>
      <c r="C151" s="531"/>
      <c r="D151" s="531"/>
      <c r="E151" s="531"/>
      <c r="F151" s="70"/>
      <c r="G151" s="530"/>
      <c r="H151" s="530"/>
      <c r="I151" s="530"/>
      <c r="J151" s="530"/>
      <c r="K151" s="1"/>
      <c r="L151" s="1"/>
    </row>
    <row r="152" spans="1:12">
      <c r="A152" s="70"/>
      <c r="B152" s="530"/>
      <c r="C152" s="531"/>
      <c r="D152" s="531"/>
      <c r="E152" s="531"/>
      <c r="F152" s="70"/>
      <c r="G152" s="530"/>
      <c r="H152" s="530"/>
      <c r="I152" s="530"/>
      <c r="J152" s="530"/>
      <c r="K152" s="1"/>
      <c r="L152" s="1"/>
    </row>
    <row r="153" spans="1:12">
      <c r="A153" s="70"/>
      <c r="B153" s="530"/>
      <c r="C153" s="531"/>
      <c r="D153" s="531"/>
      <c r="E153" s="531"/>
      <c r="F153" s="70"/>
      <c r="G153" s="530"/>
      <c r="H153" s="530"/>
      <c r="I153" s="530"/>
      <c r="J153" s="530"/>
      <c r="K153" s="1"/>
      <c r="L153" s="1"/>
    </row>
    <row r="154" spans="1:12">
      <c r="A154" s="70"/>
      <c r="B154" s="530"/>
      <c r="C154" s="531"/>
      <c r="D154" s="531"/>
      <c r="E154" s="531"/>
      <c r="F154" s="70"/>
      <c r="G154" s="530"/>
      <c r="H154" s="530"/>
      <c r="I154" s="530"/>
      <c r="J154" s="530"/>
      <c r="K154" s="1"/>
      <c r="L154" s="1"/>
    </row>
    <row r="155" spans="1:12">
      <c r="A155" s="70"/>
      <c r="B155" s="530"/>
      <c r="C155" s="531"/>
      <c r="D155" s="531"/>
      <c r="E155" s="531"/>
      <c r="F155" s="70"/>
      <c r="G155" s="530"/>
      <c r="H155" s="530"/>
      <c r="I155" s="530"/>
      <c r="J155" s="530"/>
      <c r="K155" s="1"/>
      <c r="L155" s="1"/>
    </row>
    <row r="156" spans="1:12" ht="23.25" customHeight="1">
      <c r="A156" s="70"/>
      <c r="B156" s="530"/>
      <c r="C156" s="531"/>
      <c r="D156" s="531"/>
      <c r="E156" s="531"/>
      <c r="F156" s="70"/>
      <c r="G156" s="530"/>
      <c r="H156" s="530"/>
      <c r="I156" s="530"/>
      <c r="J156" s="530"/>
      <c r="K156" s="1"/>
      <c r="L156" s="1"/>
    </row>
    <row r="157" spans="1:12">
      <c r="A157" s="70"/>
      <c r="B157" s="530"/>
      <c r="C157" s="531"/>
      <c r="D157" s="531"/>
      <c r="E157" s="531"/>
      <c r="F157" s="70"/>
      <c r="G157" s="530"/>
      <c r="H157" s="530"/>
      <c r="I157" s="530"/>
      <c r="J157" s="530"/>
      <c r="K157" s="1"/>
      <c r="L157" s="1"/>
    </row>
    <row r="158" spans="1:12">
      <c r="A158" s="70"/>
      <c r="B158" s="530"/>
      <c r="C158" s="531"/>
      <c r="D158" s="531"/>
      <c r="E158" s="531"/>
      <c r="F158" s="70"/>
      <c r="G158" s="530"/>
      <c r="H158" s="530"/>
      <c r="I158" s="530"/>
      <c r="J158" s="530"/>
      <c r="K158" s="1"/>
      <c r="L158" s="1"/>
    </row>
    <row r="159" spans="1:12">
      <c r="A159" s="70"/>
      <c r="B159" s="530"/>
      <c r="C159" s="531"/>
      <c r="D159" s="531"/>
      <c r="E159" s="531"/>
      <c r="F159" s="70"/>
      <c r="G159" s="530"/>
      <c r="H159" s="530"/>
      <c r="I159" s="530"/>
      <c r="J159" s="530"/>
      <c r="K159" s="1"/>
      <c r="L159" s="1"/>
    </row>
    <row r="160" spans="1:12" ht="23.25" customHeight="1">
      <c r="A160" s="70"/>
      <c r="B160" s="530"/>
      <c r="C160" s="531"/>
      <c r="D160" s="531"/>
      <c r="E160" s="531"/>
      <c r="F160" s="70"/>
      <c r="G160" s="530"/>
      <c r="H160" s="530"/>
      <c r="I160" s="530"/>
      <c r="J160" s="530"/>
      <c r="K160" s="1"/>
      <c r="L160" s="1"/>
    </row>
    <row r="161" spans="1:12">
      <c r="A161" s="70"/>
      <c r="B161" s="530"/>
      <c r="C161" s="531"/>
      <c r="D161" s="531"/>
      <c r="E161" s="531"/>
      <c r="F161" s="70"/>
      <c r="G161" s="530"/>
      <c r="H161" s="530"/>
      <c r="I161" s="530"/>
      <c r="J161" s="530"/>
      <c r="K161" s="1"/>
      <c r="L161" s="1"/>
    </row>
    <row r="162" spans="1:12">
      <c r="A162" s="70"/>
      <c r="B162" s="530"/>
      <c r="C162" s="531"/>
      <c r="D162" s="531"/>
      <c r="E162" s="531"/>
      <c r="F162" s="70"/>
      <c r="G162" s="530"/>
      <c r="H162" s="530"/>
      <c r="I162" s="530"/>
      <c r="J162" s="530"/>
      <c r="K162" s="1"/>
      <c r="L162" s="1"/>
    </row>
    <row r="163" spans="1:12">
      <c r="A163" s="70"/>
      <c r="B163" s="530"/>
      <c r="C163" s="531"/>
      <c r="D163" s="531"/>
      <c r="E163" s="531"/>
      <c r="F163" s="70"/>
      <c r="G163" s="530"/>
      <c r="H163" s="530"/>
      <c r="I163" s="530"/>
      <c r="J163" s="530"/>
      <c r="K163" s="1"/>
      <c r="L163" s="1"/>
    </row>
    <row r="164" spans="1:12">
      <c r="A164" s="70"/>
      <c r="B164" s="530"/>
      <c r="C164" s="531"/>
      <c r="D164" s="531"/>
      <c r="E164" s="531"/>
      <c r="F164" s="70"/>
      <c r="G164" s="530"/>
      <c r="H164" s="530"/>
      <c r="I164" s="530"/>
      <c r="J164" s="530"/>
      <c r="K164" s="1"/>
      <c r="L164" s="1"/>
    </row>
    <row r="165" spans="1:12">
      <c r="A165" s="70"/>
      <c r="B165" s="530"/>
      <c r="C165" s="531"/>
      <c r="D165" s="531"/>
      <c r="E165" s="531"/>
      <c r="F165" s="70"/>
      <c r="G165" s="530"/>
      <c r="H165" s="530"/>
      <c r="I165" s="530"/>
      <c r="J165" s="530"/>
      <c r="K165" s="1"/>
      <c r="L165" s="1"/>
    </row>
    <row r="166" spans="1:12">
      <c r="A166" s="70"/>
      <c r="B166" s="530"/>
      <c r="C166" s="531"/>
      <c r="D166" s="531"/>
      <c r="E166" s="531"/>
      <c r="F166" s="70"/>
      <c r="G166" s="530"/>
      <c r="H166" s="530"/>
      <c r="I166" s="530"/>
      <c r="J166" s="530"/>
      <c r="K166" s="1"/>
      <c r="L166" s="1"/>
    </row>
    <row r="167" spans="1:12">
      <c r="A167" s="70"/>
      <c r="B167" s="530"/>
      <c r="C167" s="531"/>
      <c r="D167" s="531"/>
      <c r="E167" s="531"/>
      <c r="F167" s="70"/>
      <c r="G167" s="530"/>
      <c r="H167" s="530"/>
      <c r="I167" s="530"/>
      <c r="J167" s="530"/>
      <c r="K167" s="1"/>
      <c r="L167" s="1"/>
    </row>
    <row r="168" spans="1:12" ht="13.5" customHeight="1">
      <c r="A168" s="70"/>
      <c r="B168" s="530"/>
      <c r="C168" s="531"/>
      <c r="D168" s="531"/>
      <c r="E168" s="531"/>
      <c r="F168" s="70"/>
      <c r="G168" s="530"/>
      <c r="H168" s="530"/>
      <c r="I168" s="530"/>
      <c r="J168" s="530"/>
      <c r="K168" s="1"/>
      <c r="L168" s="1"/>
    </row>
    <row r="169" spans="1:12">
      <c r="A169" s="70"/>
      <c r="B169" s="530"/>
      <c r="C169" s="531"/>
      <c r="D169" s="531"/>
      <c r="E169" s="531"/>
      <c r="F169" s="70"/>
      <c r="G169" s="530"/>
      <c r="H169" s="530"/>
      <c r="I169" s="530"/>
      <c r="J169" s="530"/>
      <c r="K169" s="1"/>
      <c r="L169" s="1"/>
    </row>
    <row r="170" spans="1:12">
      <c r="A170" s="70"/>
      <c r="B170" s="530"/>
      <c r="C170" s="531"/>
      <c r="D170" s="531"/>
      <c r="E170" s="531"/>
      <c r="F170" s="70"/>
      <c r="G170" s="530"/>
      <c r="H170" s="530"/>
      <c r="I170" s="530"/>
      <c r="J170" s="530"/>
      <c r="K170" s="1"/>
      <c r="L170" s="1"/>
    </row>
    <row r="171" spans="1:12" ht="23.25" customHeight="1">
      <c r="A171" s="70"/>
      <c r="B171" s="530"/>
      <c r="C171" s="531"/>
      <c r="D171" s="531"/>
      <c r="E171" s="531"/>
      <c r="F171" s="70"/>
      <c r="G171" s="530"/>
      <c r="H171" s="530"/>
      <c r="I171" s="530"/>
      <c r="J171" s="530"/>
      <c r="K171" s="1"/>
      <c r="L171" s="1"/>
    </row>
    <row r="172" spans="1:12" ht="17.100000000000001" customHeight="1">
      <c r="A172" s="72"/>
      <c r="B172" s="73"/>
      <c r="C172" s="73"/>
      <c r="D172" s="73"/>
      <c r="E172" s="73"/>
      <c r="F172" s="72"/>
      <c r="G172" s="390"/>
      <c r="H172" s="390"/>
      <c r="I172" s="390"/>
      <c r="J172" s="390"/>
      <c r="K172" s="1"/>
      <c r="L172" s="1"/>
    </row>
    <row r="173" spans="1:12" ht="17.100000000000001" customHeight="1">
      <c r="A173" s="72"/>
      <c r="B173" s="73"/>
      <c r="C173" s="73"/>
      <c r="D173" s="73"/>
      <c r="E173" s="73"/>
      <c r="F173" s="72"/>
      <c r="G173" s="390"/>
      <c r="H173" s="390"/>
      <c r="I173" s="390"/>
      <c r="J173" s="390"/>
      <c r="K173" s="1"/>
      <c r="L173" s="1"/>
    </row>
    <row r="174" spans="1:12" ht="17.100000000000001" customHeight="1">
      <c r="A174" s="72"/>
      <c r="B174" s="73"/>
      <c r="C174" s="73"/>
      <c r="D174" s="73"/>
      <c r="E174" s="73"/>
      <c r="F174" s="72"/>
      <c r="G174" s="390"/>
      <c r="H174" s="390"/>
      <c r="I174" s="390"/>
      <c r="J174" s="390"/>
      <c r="K174" s="1"/>
      <c r="L174" s="1"/>
    </row>
    <row r="175" spans="1:12">
      <c r="F175" s="72"/>
      <c r="G175" s="390"/>
      <c r="H175" s="390"/>
      <c r="I175" s="390"/>
      <c r="J175" s="390"/>
      <c r="K175" s="1"/>
      <c r="L175" s="1"/>
    </row>
    <row r="176" spans="1:12">
      <c r="F176" s="72"/>
      <c r="G176" s="390"/>
      <c r="H176" s="390"/>
      <c r="I176" s="390"/>
      <c r="J176" s="390"/>
      <c r="K176" s="1"/>
      <c r="L176" s="1"/>
    </row>
    <row r="177" spans="6:12">
      <c r="F177" s="72"/>
      <c r="G177" s="390"/>
      <c r="H177" s="390"/>
      <c r="I177" s="390"/>
      <c r="J177" s="390"/>
      <c r="K177" s="1"/>
      <c r="L177" s="1"/>
    </row>
    <row r="178" spans="6:12">
      <c r="F178" s="72"/>
      <c r="G178" s="390"/>
      <c r="H178" s="390"/>
      <c r="I178" s="390"/>
      <c r="J178" s="390"/>
      <c r="K178" s="1"/>
      <c r="L178" s="1"/>
    </row>
    <row r="179" spans="6:12">
      <c r="F179" s="72"/>
      <c r="G179" s="390"/>
      <c r="H179" s="390"/>
      <c r="I179" s="390"/>
      <c r="J179" s="390"/>
      <c r="K179" s="1"/>
      <c r="L179" s="1"/>
    </row>
    <row r="180" spans="6:12">
      <c r="F180" s="72"/>
      <c r="G180" s="390"/>
      <c r="H180" s="390"/>
      <c r="I180" s="390"/>
      <c r="J180" s="390"/>
      <c r="K180" s="71"/>
      <c r="L180" s="71"/>
    </row>
    <row r="181" spans="6:12">
      <c r="F181" s="72"/>
      <c r="G181" s="390"/>
      <c r="H181" s="390"/>
      <c r="I181" s="390"/>
      <c r="J181" s="390"/>
      <c r="K181" s="71"/>
      <c r="L181" s="71"/>
    </row>
    <row r="182" spans="6:12">
      <c r="F182" s="72"/>
      <c r="G182" s="390"/>
      <c r="H182" s="390"/>
      <c r="I182" s="390"/>
      <c r="J182" s="390"/>
      <c r="K182" s="71"/>
      <c r="L182" s="71"/>
    </row>
    <row r="183" spans="6:12">
      <c r="F183" s="72"/>
      <c r="G183" s="390"/>
      <c r="H183" s="390"/>
      <c r="I183" s="390"/>
      <c r="J183" s="390"/>
      <c r="K183" s="71"/>
      <c r="L183" s="71"/>
    </row>
    <row r="184" spans="6:12">
      <c r="F184" s="72"/>
      <c r="G184" s="390"/>
      <c r="H184" s="390"/>
      <c r="I184" s="390"/>
      <c r="J184" s="390"/>
      <c r="K184" s="71"/>
      <c r="L184" s="71"/>
    </row>
    <row r="185" spans="6:12">
      <c r="F185" s="72"/>
      <c r="G185" s="390"/>
      <c r="H185" s="390"/>
      <c r="I185" s="390"/>
      <c r="J185" s="390"/>
      <c r="K185" s="71"/>
      <c r="L185" s="71"/>
    </row>
    <row r="186" spans="6:12">
      <c r="F186" s="72"/>
      <c r="G186" s="390"/>
      <c r="H186" s="390"/>
      <c r="I186" s="390"/>
      <c r="J186" s="390"/>
      <c r="K186" s="71"/>
      <c r="L186" s="71"/>
    </row>
    <row r="187" spans="6:12">
      <c r="F187" s="72"/>
      <c r="G187" s="390"/>
      <c r="H187" s="390"/>
      <c r="I187" s="390"/>
      <c r="J187" s="390"/>
      <c r="K187" s="71"/>
      <c r="L187" s="71"/>
    </row>
    <row r="188" spans="6:12">
      <c r="F188" s="72"/>
      <c r="H188" s="66"/>
      <c r="K188" s="71"/>
      <c r="L188" s="71"/>
    </row>
    <row r="189" spans="6:12">
      <c r="F189" s="72"/>
      <c r="H189" s="66"/>
      <c r="K189" s="71"/>
      <c r="L189" s="71"/>
    </row>
    <row r="190" spans="6:12">
      <c r="F190" s="72"/>
      <c r="H190" s="66"/>
      <c r="K190" s="71"/>
      <c r="L190" s="71"/>
    </row>
    <row r="191" spans="6:12">
      <c r="F191" s="72"/>
      <c r="H191" s="66"/>
      <c r="K191" s="71"/>
      <c r="L191" s="71"/>
    </row>
    <row r="192" spans="6:12">
      <c r="F192" s="72"/>
      <c r="H192" s="66"/>
      <c r="K192" s="71"/>
      <c r="L192" s="71"/>
    </row>
    <row r="193" spans="6:12">
      <c r="F193" s="72"/>
      <c r="H193" s="66"/>
      <c r="K193" s="71"/>
      <c r="L193" s="71"/>
    </row>
    <row r="194" spans="6:12">
      <c r="F194" s="72"/>
      <c r="H194" s="66"/>
      <c r="K194" s="71"/>
      <c r="L194" s="71"/>
    </row>
    <row r="195" spans="6:12">
      <c r="F195" s="72"/>
      <c r="H195" s="66"/>
      <c r="K195" s="71"/>
      <c r="L195" s="71"/>
    </row>
    <row r="196" spans="6:12">
      <c r="F196" s="72"/>
      <c r="H196" s="66"/>
      <c r="K196" s="71"/>
      <c r="L196" s="71"/>
    </row>
    <row r="197" spans="6:12">
      <c r="F197" s="72"/>
      <c r="H197" s="66"/>
      <c r="K197" s="71"/>
      <c r="L197" s="71"/>
    </row>
    <row r="198" spans="6:12">
      <c r="F198" s="72"/>
      <c r="H198" s="66"/>
      <c r="K198" s="71"/>
      <c r="L198" s="71"/>
    </row>
    <row r="199" spans="6:12">
      <c r="F199" s="72"/>
      <c r="H199" s="66"/>
      <c r="K199" s="71"/>
      <c r="L199" s="71"/>
    </row>
    <row r="200" spans="6:12">
      <c r="F200" s="72"/>
      <c r="H200" s="66"/>
      <c r="K200" s="71"/>
      <c r="L200" s="71"/>
    </row>
    <row r="201" spans="6:12">
      <c r="F201" s="72"/>
      <c r="H201" s="66"/>
      <c r="K201" s="71"/>
      <c r="L201" s="71"/>
    </row>
    <row r="202" spans="6:12">
      <c r="F202" s="72"/>
      <c r="H202" s="66"/>
      <c r="K202" s="71"/>
      <c r="L202" s="71"/>
    </row>
    <row r="203" spans="6:12">
      <c r="F203" s="72"/>
      <c r="H203" s="66"/>
      <c r="K203" s="71"/>
      <c r="L203" s="71"/>
    </row>
    <row r="204" spans="6:12">
      <c r="F204" s="72"/>
      <c r="H204" s="66"/>
      <c r="K204" s="71"/>
      <c r="L204" s="71"/>
    </row>
    <row r="205" spans="6:12">
      <c r="F205" s="72"/>
      <c r="H205" s="66"/>
      <c r="K205" s="71"/>
      <c r="L205" s="71"/>
    </row>
    <row r="206" spans="6:12">
      <c r="F206" s="72"/>
      <c r="H206" s="66"/>
      <c r="K206" s="71"/>
      <c r="L206" s="71"/>
    </row>
    <row r="207" spans="6:12">
      <c r="F207" s="72"/>
      <c r="H207" s="66"/>
      <c r="K207" s="1"/>
      <c r="L207" s="1"/>
    </row>
    <row r="208" spans="6:12">
      <c r="F208" s="72"/>
      <c r="H208" s="66"/>
      <c r="K208" s="1"/>
      <c r="L208" s="1"/>
    </row>
    <row r="209" spans="1:13">
      <c r="F209" s="72"/>
      <c r="H209" s="66"/>
      <c r="K209" s="1"/>
      <c r="L209" s="1"/>
    </row>
    <row r="210" spans="1:13">
      <c r="F210" s="72"/>
      <c r="H210" s="66"/>
      <c r="K210" s="1"/>
      <c r="L210" s="1"/>
    </row>
    <row r="211" spans="1:13">
      <c r="F211" s="72"/>
      <c r="H211" s="66"/>
    </row>
    <row r="212" spans="1:13" s="65" customFormat="1">
      <c r="A212" s="1"/>
      <c r="B212" s="66"/>
      <c r="C212" s="1"/>
      <c r="D212" s="66"/>
      <c r="F212" s="72"/>
      <c r="H212" s="66"/>
      <c r="J212" s="66"/>
      <c r="L212" s="66"/>
      <c r="M212" s="1"/>
    </row>
    <row r="213" spans="1:13" s="65" customFormat="1">
      <c r="A213" s="1"/>
      <c r="B213" s="66"/>
      <c r="C213" s="1"/>
      <c r="D213" s="66"/>
      <c r="F213" s="72"/>
      <c r="H213" s="66"/>
      <c r="J213" s="66"/>
      <c r="L213" s="66"/>
      <c r="M213" s="1"/>
    </row>
    <row r="214" spans="1:13" s="65" customFormat="1">
      <c r="A214" s="1"/>
      <c r="B214" s="66"/>
      <c r="C214" s="1"/>
      <c r="D214" s="66"/>
      <c r="F214" s="72"/>
      <c r="H214" s="66"/>
      <c r="J214" s="66"/>
      <c r="L214" s="66"/>
      <c r="M214" s="1"/>
    </row>
    <row r="215" spans="1:13" s="65" customFormat="1">
      <c r="A215" s="1"/>
      <c r="B215" s="66"/>
      <c r="C215" s="1"/>
      <c r="D215" s="66"/>
      <c r="F215" s="72"/>
      <c r="H215" s="66"/>
      <c r="J215" s="66"/>
      <c r="L215" s="66"/>
      <c r="M215" s="1"/>
    </row>
    <row r="216" spans="1:13" s="65" customFormat="1">
      <c r="A216" s="1"/>
      <c r="B216" s="66"/>
      <c r="C216" s="1"/>
      <c r="D216" s="66"/>
      <c r="F216" s="72"/>
      <c r="H216" s="66"/>
      <c r="J216" s="66"/>
      <c r="L216" s="66"/>
      <c r="M216" s="1"/>
    </row>
    <row r="217" spans="1:13" s="65" customFormat="1">
      <c r="A217" s="1"/>
      <c r="B217" s="66"/>
      <c r="C217" s="1"/>
      <c r="D217" s="66"/>
      <c r="F217" s="72"/>
      <c r="H217" s="66"/>
      <c r="J217" s="66"/>
      <c r="L217" s="66"/>
      <c r="M217" s="1"/>
    </row>
    <row r="218" spans="1:13" s="65" customFormat="1">
      <c r="A218" s="1"/>
      <c r="B218" s="66"/>
      <c r="C218" s="1"/>
      <c r="D218" s="66"/>
      <c r="F218" s="72"/>
      <c r="H218" s="66"/>
      <c r="J218" s="66"/>
      <c r="L218" s="66"/>
      <c r="M218" s="1"/>
    </row>
  </sheetData>
  <mergeCells count="123">
    <mergeCell ref="B155:E155"/>
    <mergeCell ref="B156:E156"/>
    <mergeCell ref="B157:E157"/>
    <mergeCell ref="B167:E167"/>
    <mergeCell ref="B168:E168"/>
    <mergeCell ref="B169:E169"/>
    <mergeCell ref="B170:E170"/>
    <mergeCell ref="B171:E171"/>
    <mergeCell ref="B158:E158"/>
    <mergeCell ref="B159:E159"/>
    <mergeCell ref="B160:E160"/>
    <mergeCell ref="B161:E161"/>
    <mergeCell ref="B162:E162"/>
    <mergeCell ref="B163:E163"/>
    <mergeCell ref="B164:E164"/>
    <mergeCell ref="B165:E165"/>
    <mergeCell ref="B166:E166"/>
    <mergeCell ref="B113:E113"/>
    <mergeCell ref="G118:J118"/>
    <mergeCell ref="G119:J119"/>
    <mergeCell ref="G120:J120"/>
    <mergeCell ref="G115:J115"/>
    <mergeCell ref="G116:J116"/>
    <mergeCell ref="G117:J117"/>
    <mergeCell ref="G113:J113"/>
    <mergeCell ref="G114:J114"/>
    <mergeCell ref="B120:E120"/>
    <mergeCell ref="B114:E114"/>
    <mergeCell ref="B115:E115"/>
    <mergeCell ref="B116:E116"/>
    <mergeCell ref="B117:E117"/>
    <mergeCell ref="B118:E118"/>
    <mergeCell ref="B119:E119"/>
    <mergeCell ref="A1:J1"/>
    <mergeCell ref="G112:J112"/>
    <mergeCell ref="B109:E109"/>
    <mergeCell ref="G109:J109"/>
    <mergeCell ref="G110:J110"/>
    <mergeCell ref="G111:J111"/>
    <mergeCell ref="B110:E110"/>
    <mergeCell ref="B111:E111"/>
    <mergeCell ref="B112:E112"/>
    <mergeCell ref="A3:O4"/>
    <mergeCell ref="H10:O27"/>
    <mergeCell ref="G121:J121"/>
    <mergeCell ref="G122:J122"/>
    <mergeCell ref="G123:J123"/>
    <mergeCell ref="G136:J136"/>
    <mergeCell ref="G137:J137"/>
    <mergeCell ref="G138:J138"/>
    <mergeCell ref="G133:J133"/>
    <mergeCell ref="G134:J134"/>
    <mergeCell ref="G135:J135"/>
    <mergeCell ref="G130:J130"/>
    <mergeCell ref="G127:J127"/>
    <mergeCell ref="G128:J128"/>
    <mergeCell ref="G129:J129"/>
    <mergeCell ref="G124:J124"/>
    <mergeCell ref="G125:J125"/>
    <mergeCell ref="G126:J126"/>
    <mergeCell ref="G131:J131"/>
    <mergeCell ref="G132:J132"/>
    <mergeCell ref="B131:E131"/>
    <mergeCell ref="B144:E144"/>
    <mergeCell ref="G165:J165"/>
    <mergeCell ref="G166:J166"/>
    <mergeCell ref="G167:J167"/>
    <mergeCell ref="G168:J168"/>
    <mergeCell ref="G169:J169"/>
    <mergeCell ref="G170:J170"/>
    <mergeCell ref="G171:J171"/>
    <mergeCell ref="G160:J160"/>
    <mergeCell ref="G161:J161"/>
    <mergeCell ref="G162:J162"/>
    <mergeCell ref="G143:J143"/>
    <mergeCell ref="G144:J144"/>
    <mergeCell ref="G139:J139"/>
    <mergeCell ref="G140:J140"/>
    <mergeCell ref="G163:J163"/>
    <mergeCell ref="G159:J159"/>
    <mergeCell ref="B150:E150"/>
    <mergeCell ref="B151:E151"/>
    <mergeCell ref="B152:E152"/>
    <mergeCell ref="B153:E153"/>
    <mergeCell ref="B154:E154"/>
    <mergeCell ref="G164:J164"/>
    <mergeCell ref="G141:J141"/>
    <mergeCell ref="G156:J156"/>
    <mergeCell ref="G157:J157"/>
    <mergeCell ref="G158:J158"/>
    <mergeCell ref="G153:J153"/>
    <mergeCell ref="G154:J154"/>
    <mergeCell ref="G155:J155"/>
    <mergeCell ref="G150:J150"/>
    <mergeCell ref="G151:J151"/>
    <mergeCell ref="G152:J152"/>
    <mergeCell ref="G145:J145"/>
    <mergeCell ref="G146:J146"/>
    <mergeCell ref="G142:J142"/>
    <mergeCell ref="B121:E121"/>
    <mergeCell ref="B122:E122"/>
    <mergeCell ref="B123:E123"/>
    <mergeCell ref="B124:E124"/>
    <mergeCell ref="B125:E125"/>
    <mergeCell ref="B132:E132"/>
    <mergeCell ref="B145:E145"/>
    <mergeCell ref="B146:E146"/>
    <mergeCell ref="B138:E138"/>
    <mergeCell ref="B139:E139"/>
    <mergeCell ref="B140:E140"/>
    <mergeCell ref="B141:E141"/>
    <mergeCell ref="B142:E142"/>
    <mergeCell ref="B143:E143"/>
    <mergeCell ref="B133:E133"/>
    <mergeCell ref="B134:E134"/>
    <mergeCell ref="B135:E135"/>
    <mergeCell ref="B136:E136"/>
    <mergeCell ref="B137:E137"/>
    <mergeCell ref="B126:E126"/>
    <mergeCell ref="B127:E127"/>
    <mergeCell ref="B128:E128"/>
    <mergeCell ref="B129:E129"/>
    <mergeCell ref="B130:E130"/>
  </mergeCells>
  <printOptions horizontalCentered="1"/>
  <pageMargins left="0.25" right="0.25" top="0.5" bottom="0.75" header="0.25" footer="0.25"/>
  <pageSetup firstPageNumber="62" orientation="portrait" useFirstPageNumber="1" horizontalDpi="4294967293" verticalDpi="1200" r:id="rId1"/>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2" max="16383" man="1"/>
    <brk id="10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T46"/>
  <sheetViews>
    <sheetView showGridLines="0" view="pageLayout" topLeftCell="A10" zoomScaleNormal="100" workbookViewId="0"/>
  </sheetViews>
  <sheetFormatPr defaultColWidth="8.85546875" defaultRowHeight="15"/>
  <cols>
    <col min="1" max="1" width="15.85546875" style="23" customWidth="1"/>
    <col min="2" max="8" width="6.85546875" style="23" customWidth="1"/>
    <col min="9" max="9" width="7.42578125" style="23" customWidth="1"/>
    <col min="10" max="11" width="6.85546875" style="23" customWidth="1"/>
    <col min="12" max="12" width="7.5703125" style="46" customWidth="1"/>
    <col min="13" max="13" width="3.7109375" style="1" hidden="1" customWidth="1"/>
    <col min="14" max="14" width="1.42578125" style="1" customWidth="1"/>
    <col min="15" max="15" width="11.42578125" style="1" customWidth="1"/>
    <col min="16" max="17" width="9.140625" style="1" customWidth="1"/>
    <col min="18" max="16384" width="8.85546875" style="23"/>
  </cols>
  <sheetData>
    <row r="1" spans="1:254" ht="15.75">
      <c r="A1" s="19" t="str">
        <f>Districts_in_this_Locale!A7</f>
        <v>Locale 15</v>
      </c>
      <c r="B1" s="45"/>
      <c r="C1" s="45"/>
      <c r="D1" s="30"/>
      <c r="E1" s="30"/>
      <c r="F1" s="30"/>
      <c r="G1" s="30"/>
      <c r="H1" s="30" t="s">
        <v>3</v>
      </c>
      <c r="I1" s="30"/>
      <c r="J1" s="30"/>
      <c r="K1" s="22"/>
    </row>
    <row r="2" spans="1:254" ht="19.350000000000001" customHeight="1">
      <c r="A2" s="24" t="s">
        <v>421</v>
      </c>
      <c r="B2" s="29"/>
      <c r="C2" s="29"/>
      <c r="D2" s="29"/>
      <c r="E2" s="29"/>
      <c r="F2" s="29"/>
      <c r="G2" s="29"/>
      <c r="H2" s="29"/>
      <c r="I2" s="29"/>
      <c r="J2" s="29"/>
      <c r="K2" s="29"/>
      <c r="L2" s="47"/>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c r="A3" s="48"/>
    </row>
    <row r="4" spans="1:254" ht="14.1" customHeight="1">
      <c r="A4" s="30"/>
      <c r="B4" s="30"/>
      <c r="C4" s="30"/>
      <c r="D4" s="30"/>
      <c r="E4" s="30"/>
      <c r="F4" s="30"/>
      <c r="G4" s="30"/>
      <c r="H4" s="30"/>
      <c r="I4" s="30"/>
      <c r="J4" s="30"/>
      <c r="K4" s="30"/>
    </row>
    <row r="5" spans="1:254" ht="126" customHeight="1">
      <c r="A5" s="30"/>
      <c r="B5" s="30"/>
      <c r="C5" s="30"/>
      <c r="D5" s="30"/>
      <c r="E5" s="30"/>
      <c r="F5" s="30"/>
      <c r="G5" s="30"/>
      <c r="H5" s="30"/>
      <c r="I5" s="30"/>
      <c r="J5" s="30"/>
      <c r="K5" s="30"/>
    </row>
    <row r="6" spans="1:254" ht="10.5" customHeight="1">
      <c r="A6" s="30"/>
      <c r="B6" s="30"/>
      <c r="C6" s="30"/>
      <c r="D6" s="30"/>
      <c r="E6" s="30"/>
      <c r="F6" s="30"/>
      <c r="G6" s="30"/>
      <c r="H6" s="30"/>
      <c r="I6" s="30"/>
      <c r="J6" s="30"/>
      <c r="K6" s="30"/>
    </row>
    <row r="7" spans="1:254" ht="6.75" customHeight="1">
      <c r="A7" s="30"/>
      <c r="B7" s="30"/>
      <c r="C7" s="30"/>
      <c r="D7" s="30"/>
      <c r="E7" s="30"/>
      <c r="F7" s="30"/>
      <c r="G7" s="30"/>
      <c r="H7" s="30"/>
      <c r="I7" s="30"/>
      <c r="J7" s="30"/>
      <c r="K7" s="30"/>
    </row>
    <row r="8" spans="1:254" ht="5.25" customHeight="1">
      <c r="A8" s="30"/>
      <c r="B8" s="30"/>
      <c r="C8" s="30"/>
      <c r="D8" s="30"/>
      <c r="E8" s="30"/>
      <c r="F8" s="30"/>
      <c r="G8" s="30"/>
      <c r="H8" s="30"/>
      <c r="I8" s="30"/>
      <c r="J8" s="30"/>
      <c r="K8" s="30"/>
    </row>
    <row r="9" spans="1:254" ht="14.1" hidden="1" customHeight="1">
      <c r="A9" s="30"/>
      <c r="B9" s="30"/>
      <c r="C9" s="30"/>
      <c r="D9" s="30"/>
      <c r="E9" s="30"/>
      <c r="F9" s="30"/>
      <c r="G9" s="30"/>
      <c r="H9" s="30"/>
      <c r="I9" s="30"/>
      <c r="J9" s="30"/>
      <c r="K9" s="30"/>
    </row>
    <row r="10" spans="1:254" ht="13.5" customHeight="1">
      <c r="A10" s="23" t="s">
        <v>746</v>
      </c>
      <c r="D10" s="49"/>
      <c r="E10" s="49"/>
      <c r="F10" s="49"/>
      <c r="G10" s="49"/>
      <c r="H10" s="49"/>
      <c r="I10" s="391">
        <f>100-(SUM(H14:L14)/5)</f>
        <v>99.64</v>
      </c>
      <c r="J10" s="49" t="s">
        <v>422</v>
      </c>
      <c r="K10" s="49"/>
    </row>
    <row r="11" spans="1:254">
      <c r="A11" s="586" t="s">
        <v>359</v>
      </c>
      <c r="B11" s="586"/>
      <c r="C11" s="586"/>
      <c r="D11" s="586"/>
      <c r="E11" s="586"/>
      <c r="F11" s="586"/>
      <c r="G11" s="49"/>
      <c r="H11" s="49"/>
      <c r="I11" s="49"/>
      <c r="J11" s="49"/>
      <c r="K11" s="49"/>
    </row>
    <row r="12" spans="1:254" ht="5.45" customHeight="1"/>
    <row r="13" spans="1:254" s="52" customFormat="1">
      <c r="A13" s="50"/>
      <c r="B13" s="33">
        <v>2009</v>
      </c>
      <c r="C13" s="33">
        <v>2010</v>
      </c>
      <c r="D13" s="33">
        <v>2011</v>
      </c>
      <c r="E13" s="33">
        <v>2012</v>
      </c>
      <c r="F13" s="33">
        <v>2013</v>
      </c>
      <c r="G13" s="33">
        <v>2014</v>
      </c>
      <c r="H13" s="33">
        <v>2015</v>
      </c>
      <c r="I13" s="33">
        <v>2016</v>
      </c>
      <c r="J13" s="33">
        <v>2017</v>
      </c>
      <c r="K13" s="33">
        <v>2018</v>
      </c>
      <c r="L13" s="51">
        <v>2019</v>
      </c>
      <c r="M13" s="33">
        <v>2004</v>
      </c>
      <c r="N13" s="1"/>
      <c r="O13" s="1"/>
      <c r="P13" s="1"/>
      <c r="Q13" s="1"/>
    </row>
    <row r="14" spans="1:254" s="55" customFormat="1">
      <c r="A14" s="53" t="s">
        <v>423</v>
      </c>
      <c r="B14" s="54">
        <v>0.43</v>
      </c>
      <c r="C14" s="54">
        <v>0.38</v>
      </c>
      <c r="D14" s="54">
        <v>12.02</v>
      </c>
      <c r="E14" s="54">
        <v>0.38</v>
      </c>
      <c r="F14" s="54">
        <v>0.38</v>
      </c>
      <c r="G14" s="54">
        <v>0.38</v>
      </c>
      <c r="H14" s="54">
        <v>0.38</v>
      </c>
      <c r="I14" s="54">
        <v>0.34</v>
      </c>
      <c r="J14" s="54">
        <v>0.37</v>
      </c>
      <c r="K14" s="54">
        <v>0.36</v>
      </c>
      <c r="L14" s="54">
        <v>0.35</v>
      </c>
      <c r="M14" s="1"/>
      <c r="N14" s="1"/>
      <c r="O14" s="1"/>
      <c r="P14" s="1"/>
      <c r="Q14" s="1"/>
    </row>
    <row r="15" spans="1:254" s="55" customFormat="1">
      <c r="A15" s="53" t="s">
        <v>424</v>
      </c>
      <c r="B15" s="56">
        <v>9</v>
      </c>
      <c r="C15" s="56">
        <v>8</v>
      </c>
      <c r="D15" s="56">
        <v>254</v>
      </c>
      <c r="E15" s="56">
        <v>8</v>
      </c>
      <c r="F15" s="56">
        <v>8</v>
      </c>
      <c r="G15" s="56">
        <v>8</v>
      </c>
      <c r="H15" s="56">
        <v>8</v>
      </c>
      <c r="I15" s="56">
        <v>7</v>
      </c>
      <c r="J15" s="56">
        <v>8</v>
      </c>
      <c r="K15" s="56">
        <v>8</v>
      </c>
      <c r="L15" s="56">
        <v>8</v>
      </c>
      <c r="M15" s="1"/>
      <c r="N15" s="1"/>
      <c r="O15" s="1"/>
      <c r="P15" s="1"/>
      <c r="Q15" s="1"/>
    </row>
    <row r="16" spans="1:254" s="55" customFormat="1">
      <c r="A16" s="53" t="s">
        <v>425</v>
      </c>
      <c r="B16" s="56">
        <v>2110</v>
      </c>
      <c r="C16" s="56">
        <v>2126</v>
      </c>
      <c r="D16" s="56">
        <v>2113</v>
      </c>
      <c r="E16" s="56">
        <v>2100</v>
      </c>
      <c r="F16" s="56">
        <v>2093</v>
      </c>
      <c r="G16" s="56">
        <v>2095</v>
      </c>
      <c r="H16" s="56">
        <v>2085</v>
      </c>
      <c r="I16" s="56">
        <v>2061</v>
      </c>
      <c r="J16" s="56">
        <v>2176</v>
      </c>
      <c r="K16" s="56">
        <v>2245</v>
      </c>
      <c r="L16" s="56">
        <v>2279</v>
      </c>
      <c r="M16" s="1"/>
      <c r="N16" s="1"/>
      <c r="O16" s="1"/>
      <c r="P16" s="1"/>
      <c r="Q16" s="1"/>
    </row>
    <row r="17" spans="1:17" s="55" customFormat="1">
      <c r="A17" s="53" t="s">
        <v>364</v>
      </c>
      <c r="B17" s="56">
        <f t="shared" ref="B17:L17" si="0">B16-B15</f>
        <v>2101</v>
      </c>
      <c r="C17" s="56">
        <f t="shared" si="0"/>
        <v>2118</v>
      </c>
      <c r="D17" s="56">
        <f t="shared" si="0"/>
        <v>1859</v>
      </c>
      <c r="E17" s="56">
        <f t="shared" si="0"/>
        <v>2092</v>
      </c>
      <c r="F17" s="56">
        <f t="shared" si="0"/>
        <v>2085</v>
      </c>
      <c r="G17" s="56">
        <f t="shared" si="0"/>
        <v>2087</v>
      </c>
      <c r="H17" s="56">
        <f t="shared" si="0"/>
        <v>2077</v>
      </c>
      <c r="I17" s="56">
        <f t="shared" si="0"/>
        <v>2054</v>
      </c>
      <c r="J17" s="56">
        <f t="shared" si="0"/>
        <v>2168</v>
      </c>
      <c r="K17" s="56">
        <f t="shared" si="0"/>
        <v>2237</v>
      </c>
      <c r="L17" s="56">
        <f t="shared" si="0"/>
        <v>2271</v>
      </c>
      <c r="M17" s="1"/>
      <c r="N17" s="1"/>
      <c r="O17" s="1"/>
      <c r="P17" s="1"/>
      <c r="Q17" s="1"/>
    </row>
    <row r="18" spans="1:17" s="55" customFormat="1" ht="6.75" customHeight="1">
      <c r="A18" s="57"/>
      <c r="B18" s="58"/>
      <c r="C18" s="58"/>
      <c r="D18" s="58"/>
      <c r="E18" s="58"/>
      <c r="F18" s="58"/>
      <c r="G18" s="58"/>
      <c r="H18" s="58"/>
      <c r="I18" s="58"/>
      <c r="J18" s="58"/>
      <c r="K18" s="58"/>
      <c r="L18" s="59"/>
      <c r="M18" s="1"/>
      <c r="N18" s="1"/>
      <c r="O18" s="1"/>
      <c r="P18" s="1"/>
      <c r="Q18" s="1"/>
    </row>
    <row r="19" spans="1:17" s="55" customFormat="1" ht="6.75" customHeight="1">
      <c r="A19" s="57"/>
      <c r="B19" s="58"/>
      <c r="C19" s="58"/>
      <c r="D19" s="58"/>
      <c r="E19" s="58"/>
      <c r="F19" s="58"/>
      <c r="G19" s="58"/>
      <c r="H19" s="58"/>
      <c r="J19" s="58"/>
      <c r="K19" s="58"/>
      <c r="L19" s="59"/>
      <c r="M19" s="1"/>
      <c r="N19" s="1"/>
      <c r="O19" s="1"/>
      <c r="P19" s="1"/>
      <c r="Q19" s="1"/>
    </row>
    <row r="20" spans="1:17" ht="13.5" customHeight="1">
      <c r="A20" s="23" t="s">
        <v>426</v>
      </c>
      <c r="D20" s="49"/>
      <c r="E20" s="49"/>
      <c r="F20" s="49"/>
      <c r="G20" s="49"/>
      <c r="H20" s="49"/>
      <c r="I20" s="391">
        <f>100-(SUM(H24:L24)/5)</f>
        <v>99.701999999999998</v>
      </c>
      <c r="J20" s="49" t="s">
        <v>422</v>
      </c>
      <c r="K20" s="49"/>
    </row>
    <row r="21" spans="1:17">
      <c r="A21" s="586" t="s">
        <v>361</v>
      </c>
      <c r="B21" s="586"/>
      <c r="C21" s="586"/>
      <c r="D21" s="586"/>
      <c r="E21" s="586"/>
      <c r="F21" s="586"/>
    </row>
    <row r="22" spans="1:17" ht="5.45" customHeight="1">
      <c r="A22" s="48"/>
      <c r="B22" s="48"/>
      <c r="C22" s="48"/>
      <c r="D22" s="48"/>
      <c r="E22" s="48"/>
      <c r="F22" s="48"/>
    </row>
    <row r="23" spans="1:17" s="52" customFormat="1">
      <c r="A23" s="50"/>
      <c r="B23" s="33">
        <v>2009</v>
      </c>
      <c r="C23" s="33">
        <v>2010</v>
      </c>
      <c r="D23" s="33">
        <v>2011</v>
      </c>
      <c r="E23" s="33">
        <v>2012</v>
      </c>
      <c r="F23" s="33">
        <v>2013</v>
      </c>
      <c r="G23" s="33">
        <v>2014</v>
      </c>
      <c r="H23" s="33">
        <v>2015</v>
      </c>
      <c r="I23" s="33">
        <v>2016</v>
      </c>
      <c r="J23" s="33">
        <v>2017</v>
      </c>
      <c r="K23" s="33">
        <v>2018</v>
      </c>
      <c r="L23" s="51">
        <v>2019</v>
      </c>
      <c r="M23" s="33">
        <v>2004</v>
      </c>
      <c r="N23" s="1"/>
      <c r="O23" s="1"/>
      <c r="P23" s="1"/>
      <c r="Q23" s="1"/>
    </row>
    <row r="24" spans="1:17" s="55" customFormat="1">
      <c r="A24" s="53" t="s">
        <v>423</v>
      </c>
      <c r="B24" s="54">
        <v>0.38</v>
      </c>
      <c r="C24" s="54">
        <v>0.32</v>
      </c>
      <c r="D24" s="54">
        <v>11.62</v>
      </c>
      <c r="E24" s="54">
        <v>0.3</v>
      </c>
      <c r="F24" s="54">
        <v>0.3</v>
      </c>
      <c r="G24" s="54">
        <v>0.27</v>
      </c>
      <c r="H24" s="54">
        <v>0.27</v>
      </c>
      <c r="I24" s="54">
        <v>0.28000000000000003</v>
      </c>
      <c r="J24" s="54">
        <v>0.32</v>
      </c>
      <c r="K24" s="54">
        <v>0.31</v>
      </c>
      <c r="L24" s="54">
        <v>0.31</v>
      </c>
      <c r="M24" s="1"/>
      <c r="N24" s="1"/>
      <c r="O24" s="1"/>
      <c r="P24" s="1"/>
      <c r="Q24" s="1"/>
    </row>
    <row r="25" spans="1:17" s="55" customFormat="1">
      <c r="A25" s="53" t="s">
        <v>427</v>
      </c>
      <c r="B25" s="56">
        <v>13</v>
      </c>
      <c r="C25" s="56">
        <v>11</v>
      </c>
      <c r="D25" s="56">
        <v>389</v>
      </c>
      <c r="E25" s="56">
        <v>10</v>
      </c>
      <c r="F25" s="56">
        <v>10</v>
      </c>
      <c r="G25" s="56">
        <v>9</v>
      </c>
      <c r="H25" s="56">
        <v>9</v>
      </c>
      <c r="I25" s="56">
        <v>9</v>
      </c>
      <c r="J25" s="56">
        <v>11</v>
      </c>
      <c r="K25" s="56">
        <v>11</v>
      </c>
      <c r="L25" s="56">
        <v>11</v>
      </c>
      <c r="M25" s="1"/>
      <c r="N25" s="1"/>
      <c r="O25" s="1"/>
      <c r="P25" s="1"/>
      <c r="Q25" s="1"/>
    </row>
    <row r="26" spans="1:17" s="55" customFormat="1">
      <c r="A26" s="53" t="s">
        <v>82</v>
      </c>
      <c r="B26" s="56">
        <v>3455</v>
      </c>
      <c r="C26" s="56">
        <v>3472</v>
      </c>
      <c r="D26" s="56">
        <v>3347</v>
      </c>
      <c r="E26" s="56">
        <v>3299</v>
      </c>
      <c r="F26" s="56">
        <v>3291</v>
      </c>
      <c r="G26" s="56">
        <v>3307</v>
      </c>
      <c r="H26" s="56">
        <v>3294</v>
      </c>
      <c r="I26" s="56">
        <v>3251</v>
      </c>
      <c r="J26" s="56">
        <v>3421</v>
      </c>
      <c r="K26" s="56">
        <v>3503</v>
      </c>
      <c r="L26" s="56">
        <v>3557</v>
      </c>
      <c r="M26" s="1"/>
      <c r="N26" s="1"/>
      <c r="O26" s="1"/>
      <c r="P26" s="1"/>
      <c r="Q26" s="1"/>
    </row>
    <row r="27" spans="1:17" s="55" customFormat="1">
      <c r="A27" s="53" t="s">
        <v>365</v>
      </c>
      <c r="B27" s="56">
        <f t="shared" ref="B27:L27" si="1">B26-B25</f>
        <v>3442</v>
      </c>
      <c r="C27" s="56">
        <f t="shared" si="1"/>
        <v>3461</v>
      </c>
      <c r="D27" s="56">
        <f t="shared" si="1"/>
        <v>2958</v>
      </c>
      <c r="E27" s="56">
        <f t="shared" si="1"/>
        <v>3289</v>
      </c>
      <c r="F27" s="56">
        <f t="shared" si="1"/>
        <v>3281</v>
      </c>
      <c r="G27" s="56">
        <f t="shared" si="1"/>
        <v>3298</v>
      </c>
      <c r="H27" s="56">
        <f t="shared" si="1"/>
        <v>3285</v>
      </c>
      <c r="I27" s="56">
        <f t="shared" si="1"/>
        <v>3242</v>
      </c>
      <c r="J27" s="56">
        <f t="shared" si="1"/>
        <v>3410</v>
      </c>
      <c r="K27" s="56">
        <f t="shared" si="1"/>
        <v>3492</v>
      </c>
      <c r="L27" s="56">
        <f t="shared" si="1"/>
        <v>3546</v>
      </c>
      <c r="M27" s="1"/>
      <c r="N27" s="1"/>
      <c r="O27" s="1"/>
      <c r="P27" s="1"/>
      <c r="Q27" s="1"/>
    </row>
    <row r="28" spans="1:17" s="55" customFormat="1" ht="6" customHeight="1">
      <c r="A28" s="57"/>
      <c r="B28" s="58"/>
      <c r="C28" s="58"/>
      <c r="D28" s="58"/>
      <c r="E28" s="58"/>
      <c r="F28" s="58"/>
      <c r="G28" s="58"/>
      <c r="H28" s="58"/>
      <c r="I28" s="58"/>
      <c r="J28" s="58"/>
      <c r="K28" s="58"/>
      <c r="L28" s="59"/>
      <c r="M28" s="1"/>
      <c r="N28" s="1"/>
      <c r="O28" s="1"/>
      <c r="P28" s="1"/>
      <c r="Q28" s="1"/>
    </row>
    <row r="29" spans="1:17" s="55" customFormat="1" ht="6" customHeight="1">
      <c r="A29" s="57"/>
      <c r="B29" s="58"/>
      <c r="C29" s="58"/>
      <c r="D29" s="58"/>
      <c r="E29" s="58"/>
      <c r="F29" s="58"/>
      <c r="G29" s="58"/>
      <c r="H29" s="58"/>
      <c r="I29" s="58"/>
      <c r="J29" s="58"/>
      <c r="K29" s="58"/>
      <c r="L29" s="59"/>
      <c r="M29" s="1"/>
      <c r="N29" s="1"/>
      <c r="O29" s="1"/>
      <c r="P29" s="1"/>
      <c r="Q29" s="1"/>
    </row>
    <row r="30" spans="1:17" ht="13.5" customHeight="1">
      <c r="A30" s="23" t="s">
        <v>428</v>
      </c>
      <c r="D30" s="49"/>
      <c r="E30" s="49"/>
      <c r="F30" s="49"/>
      <c r="G30" s="49"/>
      <c r="H30" s="49"/>
      <c r="I30" s="391">
        <f>100-(SUM(H34:L34)/5)</f>
        <v>99.555999999999997</v>
      </c>
      <c r="J30" s="49" t="s">
        <v>422</v>
      </c>
      <c r="K30" s="49"/>
    </row>
    <row r="31" spans="1:17">
      <c r="A31" s="586" t="s">
        <v>360</v>
      </c>
      <c r="B31" s="586"/>
      <c r="C31" s="586"/>
      <c r="D31" s="586"/>
      <c r="E31" s="586"/>
      <c r="F31" s="586"/>
    </row>
    <row r="32" spans="1:17" ht="5.45" customHeight="1"/>
    <row r="33" spans="1:17" s="52" customFormat="1">
      <c r="A33" s="50"/>
      <c r="B33" s="33">
        <v>2009</v>
      </c>
      <c r="C33" s="33">
        <v>2010</v>
      </c>
      <c r="D33" s="33">
        <v>2011</v>
      </c>
      <c r="E33" s="33">
        <v>2012</v>
      </c>
      <c r="F33" s="33">
        <v>2013</v>
      </c>
      <c r="G33" s="33">
        <v>2014</v>
      </c>
      <c r="H33" s="33">
        <v>2015</v>
      </c>
      <c r="I33" s="33">
        <v>2016</v>
      </c>
      <c r="J33" s="33">
        <v>2017</v>
      </c>
      <c r="K33" s="33">
        <v>2018</v>
      </c>
      <c r="L33" s="51">
        <v>2019</v>
      </c>
      <c r="M33" s="33">
        <v>2004</v>
      </c>
      <c r="N33" s="1"/>
      <c r="O33" s="1"/>
      <c r="P33" s="1"/>
      <c r="Q33" s="1"/>
    </row>
    <row r="34" spans="1:17" s="55" customFormat="1">
      <c r="A34" s="53" t="s">
        <v>423</v>
      </c>
      <c r="B34" s="54">
        <v>0.54</v>
      </c>
      <c r="C34" s="54">
        <v>0.43</v>
      </c>
      <c r="D34" s="54">
        <v>14.06</v>
      </c>
      <c r="E34" s="54">
        <v>0.42</v>
      </c>
      <c r="F34" s="54">
        <v>0.42</v>
      </c>
      <c r="G34" s="54">
        <v>0.41</v>
      </c>
      <c r="H34" s="54">
        <v>0.41</v>
      </c>
      <c r="I34" s="54">
        <v>0.41</v>
      </c>
      <c r="J34" s="54">
        <v>0.47</v>
      </c>
      <c r="K34" s="54">
        <v>0.47</v>
      </c>
      <c r="L34" s="54">
        <v>0.46</v>
      </c>
      <c r="M34" s="1"/>
      <c r="N34" s="1"/>
      <c r="O34" s="1"/>
      <c r="P34" s="1"/>
      <c r="Q34" s="1"/>
    </row>
    <row r="35" spans="1:17" s="55" customFormat="1">
      <c r="A35" s="53" t="s">
        <v>429</v>
      </c>
      <c r="B35" s="56">
        <v>113</v>
      </c>
      <c r="C35" s="56">
        <v>93</v>
      </c>
      <c r="D35" s="56">
        <v>3053</v>
      </c>
      <c r="E35" s="56">
        <v>92</v>
      </c>
      <c r="F35" s="56">
        <v>92</v>
      </c>
      <c r="G35" s="56">
        <v>92</v>
      </c>
      <c r="H35" s="56">
        <v>91</v>
      </c>
      <c r="I35" s="56">
        <v>90</v>
      </c>
      <c r="J35" s="56">
        <v>105</v>
      </c>
      <c r="K35" s="56">
        <v>105</v>
      </c>
      <c r="L35" s="56">
        <v>105</v>
      </c>
      <c r="M35" s="1"/>
      <c r="N35" s="1"/>
      <c r="O35" s="1"/>
      <c r="P35" s="1"/>
      <c r="Q35" s="1"/>
    </row>
    <row r="36" spans="1:17" s="55" customFormat="1">
      <c r="A36" s="53" t="s">
        <v>56</v>
      </c>
      <c r="B36" s="56">
        <v>21118</v>
      </c>
      <c r="C36" s="56">
        <v>21550</v>
      </c>
      <c r="D36" s="56">
        <v>21719</v>
      </c>
      <c r="E36" s="56">
        <v>21893</v>
      </c>
      <c r="F36" s="56">
        <v>22109</v>
      </c>
      <c r="G36" s="56">
        <v>22199</v>
      </c>
      <c r="H36" s="56">
        <v>22257</v>
      </c>
      <c r="I36" s="56">
        <v>22160</v>
      </c>
      <c r="J36" s="56">
        <v>22363</v>
      </c>
      <c r="K36" s="56">
        <v>22535</v>
      </c>
      <c r="L36" s="56">
        <v>22677</v>
      </c>
      <c r="M36" s="1"/>
      <c r="N36" s="1"/>
      <c r="O36" s="1"/>
      <c r="P36" s="1"/>
      <c r="Q36" s="1"/>
    </row>
    <row r="37" spans="1:17">
      <c r="A37" s="53" t="s">
        <v>363</v>
      </c>
      <c r="B37" s="56">
        <f t="shared" ref="B37:L37" si="2">B36-B35</f>
        <v>21005</v>
      </c>
      <c r="C37" s="56">
        <f t="shared" si="2"/>
        <v>21457</v>
      </c>
      <c r="D37" s="56">
        <f t="shared" si="2"/>
        <v>18666</v>
      </c>
      <c r="E37" s="56">
        <f t="shared" si="2"/>
        <v>21801</v>
      </c>
      <c r="F37" s="56">
        <f t="shared" si="2"/>
        <v>22017</v>
      </c>
      <c r="G37" s="56">
        <f t="shared" si="2"/>
        <v>22107</v>
      </c>
      <c r="H37" s="56">
        <f t="shared" si="2"/>
        <v>22166</v>
      </c>
      <c r="I37" s="56">
        <f t="shared" si="2"/>
        <v>22070</v>
      </c>
      <c r="J37" s="56">
        <f t="shared" si="2"/>
        <v>22258</v>
      </c>
      <c r="K37" s="56">
        <f t="shared" si="2"/>
        <v>22430</v>
      </c>
      <c r="L37" s="56">
        <f t="shared" si="2"/>
        <v>22572</v>
      </c>
    </row>
    <row r="38" spans="1:17" ht="84.6" hidden="1" customHeight="1"/>
    <row r="39" spans="1:17" ht="22.5" customHeight="1">
      <c r="A39" s="23" t="s">
        <v>371</v>
      </c>
      <c r="D39" s="49"/>
      <c r="E39" s="49"/>
      <c r="F39" s="49"/>
      <c r="G39" s="49"/>
      <c r="H39" s="49"/>
      <c r="I39" s="391">
        <f>100-(SUM(H43:L43)/5)</f>
        <v>99.596000000000004</v>
      </c>
      <c r="J39" s="49" t="s">
        <v>422</v>
      </c>
      <c r="K39" s="49"/>
    </row>
    <row r="40" spans="1:17">
      <c r="A40" s="586" t="s">
        <v>362</v>
      </c>
      <c r="B40" s="586"/>
      <c r="C40" s="586"/>
      <c r="D40" s="586"/>
      <c r="E40" s="586"/>
    </row>
    <row r="41" spans="1:17" ht="5.45" customHeight="1">
      <c r="A41" s="48"/>
      <c r="B41" s="48"/>
      <c r="C41" s="48"/>
      <c r="D41" s="48"/>
    </row>
    <row r="42" spans="1:17" s="52" customFormat="1">
      <c r="A42" s="50"/>
      <c r="B42" s="33">
        <v>2009</v>
      </c>
      <c r="C42" s="33">
        <v>2010</v>
      </c>
      <c r="D42" s="33">
        <v>2011</v>
      </c>
      <c r="E42" s="33">
        <v>2012</v>
      </c>
      <c r="F42" s="33">
        <v>2013</v>
      </c>
      <c r="G42" s="33">
        <v>2014</v>
      </c>
      <c r="H42" s="33">
        <v>2015</v>
      </c>
      <c r="I42" s="33">
        <v>2016</v>
      </c>
      <c r="J42" s="33">
        <v>2017</v>
      </c>
      <c r="K42" s="33">
        <v>2018</v>
      </c>
      <c r="L42" s="51">
        <v>2019</v>
      </c>
      <c r="M42" s="33">
        <v>2004</v>
      </c>
      <c r="N42" s="1"/>
      <c r="O42" s="1"/>
      <c r="P42" s="1"/>
      <c r="Q42" s="1"/>
    </row>
    <row r="43" spans="1:17" s="55" customFormat="1">
      <c r="A43" s="53" t="s">
        <v>423</v>
      </c>
      <c r="B43" s="54">
        <v>14.07</v>
      </c>
      <c r="C43" s="54">
        <v>0.4</v>
      </c>
      <c r="D43" s="54">
        <v>0.39</v>
      </c>
      <c r="E43" s="54">
        <v>0.39</v>
      </c>
      <c r="F43" s="54">
        <v>0.38</v>
      </c>
      <c r="G43" s="54">
        <v>0.38</v>
      </c>
      <c r="H43" s="54">
        <v>0.38</v>
      </c>
      <c r="I43" s="54">
        <v>0.37</v>
      </c>
      <c r="J43" s="54">
        <v>0.43</v>
      </c>
      <c r="K43" s="54">
        <v>0.42</v>
      </c>
      <c r="L43" s="54">
        <v>0.42</v>
      </c>
      <c r="M43" s="1"/>
      <c r="N43" s="1"/>
      <c r="O43" s="1"/>
      <c r="P43" s="1"/>
      <c r="Q43" s="1"/>
    </row>
    <row r="44" spans="1:17" s="55" customFormat="1">
      <c r="A44" s="53" t="s">
        <v>429</v>
      </c>
      <c r="B44" s="56">
        <v>3978</v>
      </c>
      <c r="C44" s="56">
        <v>115</v>
      </c>
      <c r="D44" s="56">
        <v>113</v>
      </c>
      <c r="E44" s="56">
        <v>113</v>
      </c>
      <c r="F44" s="56">
        <v>112</v>
      </c>
      <c r="G44" s="56">
        <v>112</v>
      </c>
      <c r="H44" s="56">
        <v>111</v>
      </c>
      <c r="I44" s="56">
        <v>110</v>
      </c>
      <c r="J44" s="56">
        <v>127</v>
      </c>
      <c r="K44" s="56">
        <v>126</v>
      </c>
      <c r="L44" s="56">
        <v>126</v>
      </c>
      <c r="M44" s="1"/>
      <c r="N44" s="1"/>
      <c r="O44" s="1"/>
      <c r="P44" s="1"/>
      <c r="Q44" s="1"/>
    </row>
    <row r="45" spans="1:17" s="55" customFormat="1">
      <c r="A45" s="53" t="s">
        <v>56</v>
      </c>
      <c r="B45" s="56">
        <v>28270</v>
      </c>
      <c r="C45" s="56">
        <v>28757</v>
      </c>
      <c r="D45" s="56">
        <v>28845</v>
      </c>
      <c r="E45" s="56">
        <v>29023</v>
      </c>
      <c r="F45" s="56">
        <v>29285</v>
      </c>
      <c r="G45" s="56">
        <v>29405</v>
      </c>
      <c r="H45" s="56">
        <v>29503</v>
      </c>
      <c r="I45" s="56">
        <v>29434</v>
      </c>
      <c r="J45" s="56">
        <v>29652</v>
      </c>
      <c r="K45" s="56">
        <v>29874</v>
      </c>
      <c r="L45" s="56">
        <v>29995</v>
      </c>
      <c r="M45" s="1"/>
      <c r="N45" s="1"/>
      <c r="O45" s="1"/>
      <c r="P45" s="1"/>
      <c r="Q45" s="1"/>
    </row>
    <row r="46" spans="1:17">
      <c r="A46" s="53" t="s">
        <v>363</v>
      </c>
      <c r="B46" s="56">
        <f>B45-B44</f>
        <v>24292</v>
      </c>
      <c r="C46" s="56">
        <f>C45-C44</f>
        <v>28642</v>
      </c>
      <c r="D46" s="56">
        <f>D45-D44</f>
        <v>28732</v>
      </c>
      <c r="E46" s="56">
        <f t="shared" ref="E46:L46" si="3">E45-E44</f>
        <v>28910</v>
      </c>
      <c r="F46" s="56">
        <f t="shared" si="3"/>
        <v>29173</v>
      </c>
      <c r="G46" s="56">
        <f t="shared" si="3"/>
        <v>29293</v>
      </c>
      <c r="H46" s="56">
        <f t="shared" si="3"/>
        <v>29392</v>
      </c>
      <c r="I46" s="56">
        <f t="shared" si="3"/>
        <v>29324</v>
      </c>
      <c r="J46" s="56">
        <f t="shared" si="3"/>
        <v>29525</v>
      </c>
      <c r="K46" s="56">
        <f t="shared" si="3"/>
        <v>29748</v>
      </c>
      <c r="L46" s="56">
        <f t="shared" si="3"/>
        <v>29869</v>
      </c>
    </row>
  </sheetData>
  <mergeCells count="4">
    <mergeCell ref="A11:F11"/>
    <mergeCell ref="A21:F21"/>
    <mergeCell ref="A31:F31"/>
    <mergeCell ref="A40:E40"/>
  </mergeCells>
  <phoneticPr fontId="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0.75" bottom="0.75" header="0.5" footer="0.5"/>
  <pageSetup firstPageNumber="65"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S149"/>
  <sheetViews>
    <sheetView showGridLines="0" view="pageLayout" topLeftCell="A16" zoomScaleNormal="100" zoomScaleSheetLayoutView="175" workbookViewId="0"/>
  </sheetViews>
  <sheetFormatPr defaultColWidth="8.85546875" defaultRowHeight="15"/>
  <cols>
    <col min="1" max="1" width="38.28515625" style="23" customWidth="1"/>
    <col min="2" max="12" width="5" style="26" customWidth="1"/>
    <col min="13" max="13" width="4.5703125" style="23" hidden="1" customWidth="1"/>
    <col min="14" max="14" width="1.28515625" style="23" customWidth="1"/>
    <col min="15" max="15" width="26.7109375" style="23" customWidth="1"/>
    <col min="16" max="16384" width="8.85546875" style="23"/>
  </cols>
  <sheetData>
    <row r="1" spans="1:253" ht="18.75">
      <c r="A1" s="19" t="str">
        <f>Districts_in_this_Locale!A7</f>
        <v>Locale 15</v>
      </c>
      <c r="B1" s="20"/>
      <c r="C1" s="20"/>
      <c r="D1" s="21"/>
      <c r="E1" s="21"/>
      <c r="F1" s="21"/>
      <c r="H1" s="399"/>
      <c r="I1" s="399"/>
      <c r="J1" s="399"/>
      <c r="K1" s="399"/>
      <c r="L1" s="399"/>
      <c r="M1" s="22" t="s">
        <v>430</v>
      </c>
      <c r="N1" s="399" t="s">
        <v>412</v>
      </c>
    </row>
    <row r="2" spans="1:253" ht="15.75" customHeight="1">
      <c r="A2" s="24" t="s">
        <v>462</v>
      </c>
      <c r="B2" s="25"/>
      <c r="C2" s="25"/>
      <c r="D2" s="25"/>
      <c r="E2" s="25"/>
      <c r="F2" s="25"/>
      <c r="G2" s="25"/>
      <c r="I2" s="25"/>
      <c r="J2" s="25"/>
      <c r="K2" s="25"/>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9" customHeight="1"/>
    <row r="4" spans="1:253" s="31" customFormat="1" ht="69" customHeight="1">
      <c r="A4" s="587" t="s">
        <v>788</v>
      </c>
      <c r="B4" s="587"/>
      <c r="C4" s="587"/>
      <c r="D4" s="587"/>
      <c r="E4" s="587"/>
      <c r="F4" s="587"/>
      <c r="G4" s="587"/>
      <c r="H4" s="587"/>
      <c r="I4" s="587"/>
      <c r="J4" s="587"/>
      <c r="K4" s="587"/>
      <c r="L4" s="587"/>
      <c r="M4" s="30"/>
    </row>
    <row r="5" spans="1:253" ht="6" customHeight="1">
      <c r="A5" s="30"/>
      <c r="B5" s="21"/>
      <c r="C5" s="21"/>
      <c r="D5" s="21"/>
      <c r="E5" s="21"/>
      <c r="F5" s="21"/>
      <c r="G5" s="21"/>
      <c r="H5" s="21"/>
      <c r="I5" s="21"/>
      <c r="J5" s="21"/>
      <c r="K5" s="21"/>
      <c r="L5" s="21"/>
    </row>
    <row r="6" spans="1:253" ht="6" customHeight="1">
      <c r="A6" s="30"/>
      <c r="B6" s="21"/>
      <c r="C6" s="21"/>
      <c r="D6" s="21"/>
      <c r="E6" s="21"/>
      <c r="F6" s="21"/>
      <c r="G6" s="21"/>
      <c r="H6" s="21"/>
      <c r="I6" s="21"/>
      <c r="J6" s="21"/>
      <c r="K6" s="21"/>
      <c r="L6" s="21"/>
    </row>
    <row r="7" spans="1:253" s="34" customFormat="1">
      <c r="A7" s="32" t="s">
        <v>431</v>
      </c>
      <c r="B7" s="33">
        <f>Non_Rept_Pop!B13</f>
        <v>2009</v>
      </c>
      <c r="C7" s="33">
        <f>Non_Rept_Pop!C13</f>
        <v>2010</v>
      </c>
      <c r="D7" s="33">
        <f>Non_Rept_Pop!D13</f>
        <v>2011</v>
      </c>
      <c r="E7" s="33">
        <f>Non_Rept_Pop!E13</f>
        <v>2012</v>
      </c>
      <c r="F7" s="33">
        <f>Non_Rept_Pop!F13</f>
        <v>2013</v>
      </c>
      <c r="G7" s="33">
        <f>Non_Rept_Pop!G13</f>
        <v>2014</v>
      </c>
      <c r="H7" s="33">
        <f>Non_Rept_Pop!H13</f>
        <v>2015</v>
      </c>
      <c r="I7" s="33">
        <f>Non_Rept_Pop!I13</f>
        <v>2016</v>
      </c>
      <c r="J7" s="33">
        <f>Non_Rept_Pop!J13</f>
        <v>2017</v>
      </c>
      <c r="K7" s="33">
        <f>Non_Rept_Pop!K13</f>
        <v>2018</v>
      </c>
      <c r="L7" s="33">
        <f>Non_Rept_Pop!L13</f>
        <v>2019</v>
      </c>
      <c r="M7" s="33">
        <f>Non_Rept_Pop!M13</f>
        <v>2004</v>
      </c>
    </row>
    <row r="8" spans="1:253" s="38" customFormat="1" ht="12.75">
      <c r="A8" s="35" t="s">
        <v>891</v>
      </c>
      <c r="B8" s="36" t="s">
        <v>37</v>
      </c>
      <c r="C8" s="36" t="s">
        <v>37</v>
      </c>
      <c r="D8" s="36" t="s">
        <v>37</v>
      </c>
      <c r="E8" s="36" t="s">
        <v>37</v>
      </c>
      <c r="F8" s="36" t="s">
        <v>37</v>
      </c>
      <c r="G8" s="36" t="s">
        <v>37</v>
      </c>
      <c r="H8" s="36" t="s">
        <v>37</v>
      </c>
      <c r="I8" s="36" t="s">
        <v>37</v>
      </c>
      <c r="J8" s="36" t="s">
        <v>37</v>
      </c>
      <c r="K8" s="36" t="s">
        <v>37</v>
      </c>
      <c r="L8" s="36" t="s">
        <v>37</v>
      </c>
      <c r="M8" s="37"/>
    </row>
    <row r="9" spans="1:253" s="38" customFormat="1" ht="12.75">
      <c r="A9" s="35" t="s">
        <v>892</v>
      </c>
      <c r="B9" s="36" t="s">
        <v>37</v>
      </c>
      <c r="C9" s="36" t="s">
        <v>37</v>
      </c>
      <c r="D9" s="36" t="s">
        <v>37</v>
      </c>
      <c r="E9" s="36" t="s">
        <v>37</v>
      </c>
      <c r="F9" s="36" t="s">
        <v>37</v>
      </c>
      <c r="G9" s="36" t="s">
        <v>37</v>
      </c>
      <c r="H9" s="36" t="s">
        <v>37</v>
      </c>
      <c r="I9" s="36" t="s">
        <v>37</v>
      </c>
      <c r="J9" s="36" t="s">
        <v>37</v>
      </c>
      <c r="K9" s="36" t="s">
        <v>37</v>
      </c>
      <c r="L9" s="36" t="s">
        <v>37</v>
      </c>
      <c r="M9" s="37"/>
    </row>
    <row r="10" spans="1:253" s="38" customFormat="1" ht="12.75">
      <c r="A10" s="35" t="s">
        <v>893</v>
      </c>
      <c r="B10" s="36">
        <v>100</v>
      </c>
      <c r="C10" s="36">
        <v>100</v>
      </c>
      <c r="D10" s="36">
        <v>100</v>
      </c>
      <c r="E10" s="36">
        <v>100</v>
      </c>
      <c r="F10" s="36">
        <v>100</v>
      </c>
      <c r="G10" s="36">
        <v>100</v>
      </c>
      <c r="H10" s="36">
        <v>100</v>
      </c>
      <c r="I10" s="36">
        <v>100</v>
      </c>
      <c r="J10" s="36">
        <v>100</v>
      </c>
      <c r="K10" s="36">
        <v>100</v>
      </c>
      <c r="L10" s="36">
        <v>100</v>
      </c>
      <c r="M10" s="37"/>
    </row>
    <row r="11" spans="1:253" s="1" customFormat="1" ht="12.75">
      <c r="A11" s="35" t="s">
        <v>894</v>
      </c>
      <c r="B11" s="36" t="s">
        <v>37</v>
      </c>
      <c r="C11" s="36" t="s">
        <v>37</v>
      </c>
      <c r="D11" s="36">
        <v>25</v>
      </c>
      <c r="E11" s="36" t="s">
        <v>37</v>
      </c>
      <c r="F11" s="36" t="s">
        <v>37</v>
      </c>
      <c r="G11" s="36" t="s">
        <v>37</v>
      </c>
      <c r="H11" s="36" t="s">
        <v>37</v>
      </c>
      <c r="I11" s="36" t="s">
        <v>37</v>
      </c>
      <c r="J11" s="36" t="s">
        <v>37</v>
      </c>
      <c r="K11" s="36" t="s">
        <v>37</v>
      </c>
      <c r="L11" s="36" t="s">
        <v>37</v>
      </c>
      <c r="M11" s="37"/>
    </row>
    <row r="12" spans="1:253" s="1" customFormat="1" ht="12.75">
      <c r="A12" s="35"/>
      <c r="B12" s="36"/>
      <c r="C12" s="36"/>
      <c r="D12" s="36"/>
      <c r="E12" s="36"/>
      <c r="F12" s="36"/>
      <c r="G12" s="36"/>
      <c r="H12" s="36"/>
      <c r="I12" s="36"/>
      <c r="J12" s="36"/>
      <c r="K12" s="36"/>
      <c r="L12" s="36"/>
      <c r="M12" s="37"/>
    </row>
    <row r="13" spans="1:253" s="1" customFormat="1" ht="12.75">
      <c r="A13" s="35"/>
      <c r="B13" s="36"/>
      <c r="C13" s="36"/>
      <c r="D13" s="36"/>
      <c r="E13" s="36"/>
      <c r="F13" s="36"/>
      <c r="G13" s="36"/>
      <c r="H13" s="36"/>
      <c r="I13" s="36"/>
      <c r="J13" s="36"/>
      <c r="K13" s="36"/>
      <c r="L13" s="36"/>
      <c r="M13" s="37"/>
    </row>
    <row r="14" spans="1:253" s="1" customFormat="1" ht="12.75">
      <c r="A14" s="35"/>
      <c r="B14" s="36"/>
      <c r="C14" s="36"/>
      <c r="D14" s="36"/>
      <c r="E14" s="36"/>
      <c r="F14" s="36"/>
      <c r="G14" s="36"/>
      <c r="H14" s="36"/>
      <c r="I14" s="36"/>
      <c r="J14" s="36"/>
      <c r="K14" s="36"/>
      <c r="L14" s="36"/>
      <c r="M14" s="37"/>
    </row>
    <row r="15" spans="1:253" s="1" customFormat="1" ht="12.75">
      <c r="A15" s="35"/>
      <c r="B15" s="36"/>
      <c r="C15" s="36"/>
      <c r="D15" s="36"/>
      <c r="E15" s="36"/>
      <c r="F15" s="36"/>
      <c r="G15" s="36"/>
      <c r="H15" s="36"/>
      <c r="I15" s="36"/>
      <c r="J15" s="36"/>
      <c r="K15" s="36"/>
      <c r="L15" s="36"/>
      <c r="M15" s="37"/>
    </row>
    <row r="16" spans="1:253" s="1" customFormat="1" ht="12.75">
      <c r="A16" s="35"/>
      <c r="B16" s="36"/>
      <c r="C16" s="36"/>
      <c r="D16" s="36"/>
      <c r="E16" s="36"/>
      <c r="F16" s="36"/>
      <c r="G16" s="36"/>
      <c r="H16" s="36"/>
      <c r="I16" s="36"/>
      <c r="J16" s="36"/>
      <c r="K16" s="36"/>
      <c r="L16" s="36"/>
      <c r="M16" s="37"/>
    </row>
    <row r="17" spans="1:13" s="1" customFormat="1" ht="12.75">
      <c r="A17" s="35"/>
      <c r="B17" s="36"/>
      <c r="C17" s="36"/>
      <c r="D17" s="36"/>
      <c r="E17" s="36"/>
      <c r="F17" s="36"/>
      <c r="G17" s="36"/>
      <c r="H17" s="36"/>
      <c r="I17" s="36"/>
      <c r="J17" s="36"/>
      <c r="K17" s="36"/>
      <c r="L17" s="36"/>
      <c r="M17" s="37"/>
    </row>
    <row r="18" spans="1:13" s="1" customFormat="1" ht="12.75">
      <c r="A18" s="35"/>
      <c r="B18" s="36"/>
      <c r="C18" s="36"/>
      <c r="D18" s="36"/>
      <c r="E18" s="36"/>
      <c r="F18" s="36"/>
      <c r="G18" s="36"/>
      <c r="H18" s="36"/>
      <c r="I18" s="36"/>
      <c r="J18" s="36"/>
      <c r="K18" s="36"/>
      <c r="L18" s="36"/>
      <c r="M18" s="37"/>
    </row>
    <row r="19" spans="1:13" s="1" customFormat="1" ht="12.75">
      <c r="A19" s="35"/>
      <c r="B19" s="36"/>
      <c r="C19" s="36"/>
      <c r="D19" s="36"/>
      <c r="E19" s="36"/>
      <c r="F19" s="36"/>
      <c r="G19" s="36"/>
      <c r="H19" s="36"/>
      <c r="I19" s="36"/>
      <c r="J19" s="36"/>
      <c r="K19" s="36"/>
      <c r="L19" s="36"/>
      <c r="M19" s="37"/>
    </row>
    <row r="20" spans="1:13" s="1" customFormat="1" ht="12.75">
      <c r="A20" s="35"/>
      <c r="B20" s="36"/>
      <c r="C20" s="36"/>
      <c r="D20" s="36"/>
      <c r="E20" s="36"/>
      <c r="F20" s="36"/>
      <c r="G20" s="36"/>
      <c r="H20" s="36"/>
      <c r="I20" s="36"/>
      <c r="J20" s="36"/>
      <c r="K20" s="36"/>
      <c r="L20" s="36"/>
      <c r="M20" s="37"/>
    </row>
    <row r="21" spans="1:13" s="1" customFormat="1" ht="12.75">
      <c r="A21" s="35"/>
      <c r="B21" s="36"/>
      <c r="C21" s="36"/>
      <c r="D21" s="36"/>
      <c r="E21" s="36"/>
      <c r="F21" s="36"/>
      <c r="G21" s="36"/>
      <c r="H21" s="36"/>
      <c r="I21" s="36"/>
      <c r="J21" s="36"/>
      <c r="K21" s="36"/>
      <c r="L21" s="36"/>
      <c r="M21" s="37"/>
    </row>
    <row r="22" spans="1:13" s="1" customFormat="1" ht="12.75">
      <c r="A22" s="35"/>
      <c r="B22" s="36"/>
      <c r="C22" s="36"/>
      <c r="D22" s="36"/>
      <c r="E22" s="36"/>
      <c r="F22" s="36"/>
      <c r="G22" s="36"/>
      <c r="H22" s="36"/>
      <c r="I22" s="36"/>
      <c r="J22" s="36"/>
      <c r="K22" s="36"/>
      <c r="L22" s="36"/>
      <c r="M22" s="37"/>
    </row>
    <row r="23" spans="1:13" s="1" customFormat="1" ht="12.75">
      <c r="A23" s="35"/>
      <c r="B23" s="36"/>
      <c r="C23" s="36"/>
      <c r="D23" s="36"/>
      <c r="E23" s="36"/>
      <c r="F23" s="36"/>
      <c r="G23" s="36"/>
      <c r="H23" s="36"/>
      <c r="I23" s="36"/>
      <c r="J23" s="36"/>
      <c r="K23" s="36"/>
      <c r="L23" s="36"/>
      <c r="M23" s="37"/>
    </row>
    <row r="24" spans="1:13" s="1" customFormat="1" ht="12.75">
      <c r="A24" s="35"/>
      <c r="B24" s="36"/>
      <c r="C24" s="36"/>
      <c r="D24" s="36"/>
      <c r="E24" s="36"/>
      <c r="F24" s="36"/>
      <c r="G24" s="36"/>
      <c r="H24" s="36"/>
      <c r="I24" s="36"/>
      <c r="J24" s="36"/>
      <c r="K24" s="36"/>
      <c r="L24" s="36"/>
      <c r="M24" s="37"/>
    </row>
    <row r="25" spans="1:13" s="1" customFormat="1" ht="12.75">
      <c r="A25" s="35"/>
      <c r="B25" s="36"/>
      <c r="C25" s="36"/>
      <c r="D25" s="36"/>
      <c r="E25" s="36"/>
      <c r="F25" s="36"/>
      <c r="G25" s="36"/>
      <c r="H25" s="36"/>
      <c r="I25" s="36"/>
      <c r="J25" s="36"/>
      <c r="K25" s="36"/>
      <c r="L25" s="36"/>
      <c r="M25" s="37"/>
    </row>
    <row r="26" spans="1:13" s="1" customFormat="1" ht="12.75">
      <c r="A26" s="35"/>
      <c r="B26" s="36"/>
      <c r="C26" s="36"/>
      <c r="D26" s="36"/>
      <c r="E26" s="36"/>
      <c r="F26" s="36"/>
      <c r="G26" s="36"/>
      <c r="H26" s="36"/>
      <c r="I26" s="36"/>
      <c r="J26" s="36"/>
      <c r="K26" s="36"/>
      <c r="L26" s="36"/>
      <c r="M26" s="37"/>
    </row>
    <row r="27" spans="1:13" s="1" customFormat="1" ht="12.75">
      <c r="A27" s="35"/>
      <c r="B27" s="36"/>
      <c r="C27" s="36"/>
      <c r="D27" s="36"/>
      <c r="E27" s="36"/>
      <c r="F27" s="36"/>
      <c r="G27" s="36"/>
      <c r="H27" s="36"/>
      <c r="I27" s="36"/>
      <c r="J27" s="36"/>
      <c r="K27" s="36"/>
      <c r="L27" s="36"/>
      <c r="M27" s="37"/>
    </row>
    <row r="28" spans="1:13" s="1" customFormat="1" ht="12.75">
      <c r="A28" s="35"/>
      <c r="B28" s="36"/>
      <c r="C28" s="36"/>
      <c r="D28" s="36"/>
      <c r="E28" s="36"/>
      <c r="F28" s="36"/>
      <c r="G28" s="36"/>
      <c r="H28" s="36"/>
      <c r="I28" s="36"/>
      <c r="J28" s="36"/>
      <c r="K28" s="36"/>
      <c r="L28" s="36"/>
      <c r="M28" s="37"/>
    </row>
    <row r="29" spans="1:13" s="1" customFormat="1" ht="12.75">
      <c r="A29" s="35"/>
      <c r="B29" s="36"/>
      <c r="C29" s="36"/>
      <c r="D29" s="36"/>
      <c r="E29" s="36"/>
      <c r="F29" s="36"/>
      <c r="G29" s="36"/>
      <c r="H29" s="36"/>
      <c r="I29" s="36"/>
      <c r="J29" s="36"/>
      <c r="K29" s="36"/>
      <c r="L29" s="36"/>
      <c r="M29" s="37"/>
    </row>
    <row r="30" spans="1:13" s="1" customFormat="1" ht="12.75">
      <c r="A30" s="35"/>
      <c r="B30" s="36"/>
      <c r="C30" s="36"/>
      <c r="D30" s="36"/>
      <c r="E30" s="36"/>
      <c r="F30" s="36"/>
      <c r="G30" s="36"/>
      <c r="H30" s="36"/>
      <c r="I30" s="36"/>
      <c r="J30" s="36"/>
      <c r="K30" s="36"/>
      <c r="L30" s="36"/>
      <c r="M30" s="37"/>
    </row>
    <row r="31" spans="1:13" s="1" customFormat="1" ht="12" customHeight="1">
      <c r="A31" s="35"/>
      <c r="B31" s="36"/>
      <c r="C31" s="36"/>
      <c r="D31" s="36"/>
      <c r="E31" s="36"/>
      <c r="F31" s="36"/>
      <c r="G31" s="36"/>
      <c r="H31" s="36"/>
      <c r="I31" s="36"/>
      <c r="J31" s="36"/>
      <c r="K31" s="36"/>
      <c r="L31" s="36"/>
      <c r="M31" s="37"/>
    </row>
    <row r="32" spans="1:13" s="1" customFormat="1" ht="12" customHeight="1">
      <c r="A32" s="35"/>
      <c r="B32" s="36"/>
      <c r="C32" s="36"/>
      <c r="D32" s="36"/>
      <c r="E32" s="36"/>
      <c r="F32" s="36"/>
      <c r="G32" s="36"/>
      <c r="H32" s="36"/>
      <c r="I32" s="36"/>
      <c r="J32" s="36"/>
      <c r="K32" s="36"/>
      <c r="L32" s="36"/>
      <c r="M32" s="37"/>
    </row>
    <row r="33" spans="1:13" s="1" customFormat="1" ht="12" customHeight="1">
      <c r="A33" s="35"/>
      <c r="B33" s="36"/>
      <c r="C33" s="36"/>
      <c r="D33" s="36"/>
      <c r="E33" s="36"/>
      <c r="F33" s="36"/>
      <c r="G33" s="36"/>
      <c r="H33" s="36"/>
      <c r="I33" s="36"/>
      <c r="J33" s="36"/>
      <c r="K33" s="36"/>
      <c r="L33" s="36"/>
      <c r="M33" s="37"/>
    </row>
    <row r="34" spans="1:13" s="1" customFormat="1" ht="12" customHeight="1">
      <c r="A34" s="35"/>
      <c r="B34" s="36"/>
      <c r="C34" s="36"/>
      <c r="D34" s="36"/>
      <c r="E34" s="36"/>
      <c r="F34" s="36"/>
      <c r="G34" s="36"/>
      <c r="H34" s="36"/>
      <c r="I34" s="36"/>
      <c r="J34" s="36"/>
      <c r="K34" s="36"/>
      <c r="L34" s="36"/>
      <c r="M34" s="37"/>
    </row>
    <row r="35" spans="1:13" s="1" customFormat="1" ht="12" customHeight="1">
      <c r="A35" s="35"/>
      <c r="B35" s="36"/>
      <c r="C35" s="36"/>
      <c r="D35" s="36"/>
      <c r="E35" s="36"/>
      <c r="F35" s="36"/>
      <c r="G35" s="36"/>
      <c r="H35" s="36"/>
      <c r="I35" s="36"/>
      <c r="J35" s="36"/>
      <c r="K35" s="36"/>
      <c r="L35" s="36"/>
      <c r="M35" s="37"/>
    </row>
    <row r="36" spans="1:13" s="1" customFormat="1" ht="12" customHeight="1">
      <c r="A36" s="35"/>
      <c r="B36" s="36"/>
      <c r="C36" s="36"/>
      <c r="D36" s="36"/>
      <c r="E36" s="36"/>
      <c r="F36" s="36"/>
      <c r="G36" s="36"/>
      <c r="H36" s="36"/>
      <c r="I36" s="36"/>
      <c r="J36" s="36"/>
      <c r="K36" s="36"/>
      <c r="L36" s="36"/>
      <c r="M36" s="37"/>
    </row>
    <row r="37" spans="1:13" s="1" customFormat="1" ht="12" customHeight="1">
      <c r="A37" s="35"/>
      <c r="B37" s="36"/>
      <c r="C37" s="36"/>
      <c r="D37" s="36"/>
      <c r="E37" s="36"/>
      <c r="F37" s="36"/>
      <c r="G37" s="36"/>
      <c r="H37" s="36"/>
      <c r="I37" s="36"/>
      <c r="J37" s="36"/>
      <c r="K37" s="36"/>
      <c r="L37" s="36"/>
      <c r="M37" s="37"/>
    </row>
    <row r="38" spans="1:13" s="1" customFormat="1" ht="12" customHeight="1">
      <c r="A38" s="35"/>
      <c r="B38" s="36"/>
      <c r="C38" s="36"/>
      <c r="D38" s="36"/>
      <c r="E38" s="36"/>
      <c r="F38" s="36"/>
      <c r="G38" s="36"/>
      <c r="H38" s="36"/>
      <c r="I38" s="36"/>
      <c r="J38" s="36"/>
      <c r="K38" s="36"/>
      <c r="L38" s="36"/>
      <c r="M38" s="37"/>
    </row>
    <row r="39" spans="1:13" s="1" customFormat="1" ht="12" customHeight="1">
      <c r="A39" s="35"/>
      <c r="B39" s="36"/>
      <c r="C39" s="36"/>
      <c r="D39" s="36"/>
      <c r="E39" s="36"/>
      <c r="F39" s="36"/>
      <c r="G39" s="36"/>
      <c r="H39" s="36"/>
      <c r="I39" s="36"/>
      <c r="J39" s="36"/>
      <c r="K39" s="36"/>
      <c r="L39" s="36"/>
      <c r="M39" s="37"/>
    </row>
    <row r="40" spans="1:13" s="1" customFormat="1" ht="12" customHeight="1">
      <c r="A40" s="35"/>
      <c r="B40" s="36"/>
      <c r="C40" s="36"/>
      <c r="D40" s="36"/>
      <c r="E40" s="36"/>
      <c r="F40" s="36"/>
      <c r="G40" s="36"/>
      <c r="H40" s="36"/>
      <c r="I40" s="36"/>
      <c r="J40" s="36"/>
      <c r="K40" s="36"/>
      <c r="L40" s="36"/>
      <c r="M40" s="37"/>
    </row>
    <row r="41" spans="1:13" s="1" customFormat="1" ht="12" customHeight="1">
      <c r="A41" s="35"/>
      <c r="B41" s="36"/>
      <c r="C41" s="36"/>
      <c r="D41" s="36"/>
      <c r="E41" s="36"/>
      <c r="F41" s="36"/>
      <c r="G41" s="36"/>
      <c r="H41" s="36"/>
      <c r="I41" s="36"/>
      <c r="J41" s="36"/>
      <c r="K41" s="36"/>
      <c r="L41" s="36"/>
      <c r="M41" s="37"/>
    </row>
    <row r="42" spans="1:13" s="1" customFormat="1" ht="12" customHeight="1">
      <c r="A42" s="35"/>
      <c r="B42" s="36"/>
      <c r="C42" s="36"/>
      <c r="D42" s="36"/>
      <c r="E42" s="36"/>
      <c r="F42" s="36"/>
      <c r="G42" s="36"/>
      <c r="H42" s="36"/>
      <c r="I42" s="36"/>
      <c r="J42" s="36"/>
      <c r="K42" s="36"/>
      <c r="L42" s="36"/>
      <c r="M42" s="37"/>
    </row>
    <row r="43" spans="1:13" s="1" customFormat="1" ht="12" customHeight="1">
      <c r="A43" s="35"/>
      <c r="B43" s="36"/>
      <c r="C43" s="36"/>
      <c r="D43" s="36"/>
      <c r="E43" s="36"/>
      <c r="F43" s="36"/>
      <c r="G43" s="36"/>
      <c r="H43" s="36"/>
      <c r="I43" s="36"/>
      <c r="J43" s="36"/>
      <c r="K43" s="36"/>
      <c r="L43" s="36"/>
      <c r="M43" s="37"/>
    </row>
    <row r="44" spans="1:13" s="1" customFormat="1" ht="12" customHeight="1">
      <c r="A44" s="35"/>
      <c r="B44" s="36"/>
      <c r="C44" s="36"/>
      <c r="D44" s="36"/>
      <c r="E44" s="36"/>
      <c r="F44" s="36"/>
      <c r="G44" s="36"/>
      <c r="H44" s="36"/>
      <c r="I44" s="36"/>
      <c r="J44" s="36"/>
      <c r="K44" s="36"/>
      <c r="L44" s="36"/>
      <c r="M44" s="37"/>
    </row>
    <row r="45" spans="1:13" s="1" customFormat="1" ht="12" customHeight="1">
      <c r="A45" s="35"/>
      <c r="B45" s="36"/>
      <c r="C45" s="36"/>
      <c r="D45" s="36"/>
      <c r="E45" s="36"/>
      <c r="F45" s="36"/>
      <c r="G45" s="36"/>
      <c r="H45" s="36"/>
      <c r="I45" s="36"/>
      <c r="J45" s="36"/>
      <c r="K45" s="36"/>
      <c r="L45" s="36"/>
      <c r="M45" s="37"/>
    </row>
    <row r="46" spans="1:13" s="1" customFormat="1" ht="12" customHeight="1">
      <c r="A46" s="35"/>
      <c r="B46" s="36"/>
      <c r="C46" s="36"/>
      <c r="D46" s="36"/>
      <c r="E46" s="36"/>
      <c r="F46" s="36"/>
      <c r="G46" s="36"/>
      <c r="H46" s="36"/>
      <c r="I46" s="36"/>
      <c r="J46" s="36"/>
      <c r="K46" s="36"/>
      <c r="L46" s="36"/>
      <c r="M46" s="37"/>
    </row>
    <row r="47" spans="1:13" s="1" customFormat="1" ht="12" customHeight="1">
      <c r="A47" s="35"/>
      <c r="B47" s="36"/>
      <c r="C47" s="36"/>
      <c r="D47" s="36"/>
      <c r="E47" s="36"/>
      <c r="F47" s="36"/>
      <c r="G47" s="36"/>
      <c r="H47" s="36"/>
      <c r="I47" s="36"/>
      <c r="J47" s="36"/>
      <c r="K47" s="36"/>
      <c r="L47" s="36"/>
      <c r="M47" s="37"/>
    </row>
    <row r="48" spans="1:13" s="1" customFormat="1" ht="12" customHeight="1">
      <c r="A48" s="35"/>
      <c r="B48" s="36"/>
      <c r="C48" s="36"/>
      <c r="D48" s="36"/>
      <c r="E48" s="36"/>
      <c r="F48" s="36"/>
      <c r="G48" s="36"/>
      <c r="H48" s="36"/>
      <c r="I48" s="36"/>
      <c r="J48" s="36"/>
      <c r="K48" s="36"/>
      <c r="L48" s="36"/>
      <c r="M48" s="37"/>
    </row>
    <row r="49" spans="1:253" ht="12" customHeight="1">
      <c r="A49" s="39"/>
      <c r="B49" s="40"/>
      <c r="C49" s="40"/>
      <c r="D49" s="40"/>
      <c r="E49" s="40"/>
      <c r="F49" s="40"/>
      <c r="G49" s="41"/>
      <c r="H49" s="40"/>
      <c r="I49" s="40"/>
      <c r="J49" s="40"/>
      <c r="K49" s="40"/>
      <c r="L49" s="40"/>
    </row>
    <row r="50" spans="1:253" ht="15" hidden="1" customHeight="1"/>
    <row r="51" spans="1:253" ht="18.75">
      <c r="A51" s="19" t="str">
        <f>A1</f>
        <v>Locale 15</v>
      </c>
      <c r="B51" s="20"/>
      <c r="C51" s="20"/>
      <c r="D51" s="21"/>
      <c r="E51" s="21"/>
      <c r="F51" s="42"/>
      <c r="H51" s="399"/>
      <c r="I51" s="399"/>
      <c r="J51" s="399"/>
      <c r="K51" s="399"/>
      <c r="L51" s="399"/>
      <c r="M51" s="22" t="s">
        <v>430</v>
      </c>
      <c r="N51" s="399" t="s">
        <v>412</v>
      </c>
    </row>
    <row r="52" spans="1:253" ht="15.75" customHeight="1">
      <c r="A52" s="24" t="s">
        <v>463</v>
      </c>
      <c r="B52" s="25"/>
      <c r="C52" s="25"/>
      <c r="D52" s="25"/>
      <c r="E52" s="25"/>
      <c r="F52" s="25"/>
      <c r="G52" s="25"/>
      <c r="H52" s="25"/>
      <c r="I52" s="25"/>
      <c r="J52" s="25"/>
      <c r="K52" s="25"/>
      <c r="L52" s="27"/>
      <c r="M52" s="28"/>
      <c r="N52" s="28"/>
      <c r="O52" s="28"/>
      <c r="P52" s="28"/>
      <c r="Q52" s="28"/>
      <c r="R52" s="28"/>
      <c r="S52" s="28"/>
      <c r="T52" s="28"/>
      <c r="U52" s="28"/>
      <c r="V52" s="28"/>
      <c r="W52" s="28"/>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row>
    <row r="53" spans="1:253" ht="9" customHeight="1">
      <c r="H53" s="43"/>
    </row>
    <row r="54" spans="1:253" s="31" customFormat="1" ht="69" customHeight="1">
      <c r="A54" s="531" t="str">
        <f>A4</f>
        <v xml:space="preserve">Police agency jurisdictions which are located at least partially in your locale are listed below.  The table shows the percentage of non-reporting for each year.  Agencies that entirely reported arrests have no non-reporting percent indicated. If a police  jurisdiction extends into more than one locale, arrests are apportioned to each, but the non-reporting percentage listed here  is for the entire jurisdiction not just your locale's portion.  </v>
      </c>
      <c r="B54" s="531"/>
      <c r="C54" s="531"/>
      <c r="D54" s="531"/>
      <c r="E54" s="531"/>
      <c r="F54" s="531"/>
      <c r="G54" s="531"/>
      <c r="H54" s="531"/>
      <c r="I54" s="531"/>
      <c r="J54" s="531"/>
      <c r="K54" s="531"/>
      <c r="L54" s="531"/>
      <c r="M54" s="30"/>
    </row>
    <row r="55" spans="1:253" ht="6" customHeight="1">
      <c r="A55" s="30"/>
      <c r="B55" s="21"/>
      <c r="C55" s="21"/>
      <c r="D55" s="21"/>
      <c r="E55" s="21"/>
      <c r="F55" s="21"/>
      <c r="G55" s="21"/>
      <c r="H55" s="21"/>
      <c r="I55" s="21"/>
      <c r="J55" s="21"/>
      <c r="K55" s="21"/>
      <c r="L55" s="21"/>
    </row>
    <row r="56" spans="1:253" ht="6" customHeight="1">
      <c r="A56" s="30"/>
      <c r="B56" s="21"/>
      <c r="C56" s="21"/>
      <c r="D56" s="21"/>
      <c r="E56" s="21"/>
      <c r="F56" s="21"/>
      <c r="G56" s="21"/>
      <c r="H56" s="21"/>
      <c r="I56" s="21"/>
      <c r="J56" s="21"/>
      <c r="K56" s="21"/>
      <c r="L56" s="21"/>
    </row>
    <row r="57" spans="1:253" s="34" customFormat="1">
      <c r="A57" s="32" t="s">
        <v>431</v>
      </c>
      <c r="B57" s="33">
        <f t="shared" ref="B57:K57" si="0">B7</f>
        <v>2009</v>
      </c>
      <c r="C57" s="33">
        <f t="shared" si="0"/>
        <v>2010</v>
      </c>
      <c r="D57" s="33">
        <f t="shared" si="0"/>
        <v>2011</v>
      </c>
      <c r="E57" s="33">
        <f t="shared" si="0"/>
        <v>2012</v>
      </c>
      <c r="F57" s="33">
        <f t="shared" si="0"/>
        <v>2013</v>
      </c>
      <c r="G57" s="33">
        <f t="shared" si="0"/>
        <v>2014</v>
      </c>
      <c r="H57" s="33">
        <f t="shared" si="0"/>
        <v>2015</v>
      </c>
      <c r="I57" s="33">
        <f t="shared" si="0"/>
        <v>2016</v>
      </c>
      <c r="J57" s="33">
        <f t="shared" si="0"/>
        <v>2017</v>
      </c>
      <c r="K57" s="33">
        <f t="shared" si="0"/>
        <v>2018</v>
      </c>
      <c r="L57" s="33">
        <f>L7</f>
        <v>2019</v>
      </c>
      <c r="M57" s="44">
        <v>2001</v>
      </c>
    </row>
    <row r="58" spans="1:253" s="38" customFormat="1" ht="12.75">
      <c r="A58" s="35" t="s">
        <v>891</v>
      </c>
      <c r="B58" s="36" t="s">
        <v>37</v>
      </c>
      <c r="C58" s="36" t="s">
        <v>37</v>
      </c>
      <c r="D58" s="36" t="s">
        <v>37</v>
      </c>
      <c r="E58" s="36" t="s">
        <v>37</v>
      </c>
      <c r="F58" s="36" t="s">
        <v>37</v>
      </c>
      <c r="G58" s="36" t="s">
        <v>37</v>
      </c>
      <c r="H58" s="36" t="s">
        <v>37</v>
      </c>
      <c r="I58" s="36" t="s">
        <v>37</v>
      </c>
      <c r="J58" s="36" t="s">
        <v>37</v>
      </c>
      <c r="K58" s="36" t="s">
        <v>37</v>
      </c>
      <c r="L58" s="36" t="s">
        <v>37</v>
      </c>
      <c r="M58" s="37"/>
    </row>
    <row r="59" spans="1:253" s="38" customFormat="1" ht="12.75">
      <c r="A59" s="35" t="s">
        <v>892</v>
      </c>
      <c r="B59" s="36" t="s">
        <v>37</v>
      </c>
      <c r="C59" s="36" t="s">
        <v>37</v>
      </c>
      <c r="D59" s="36" t="s">
        <v>37</v>
      </c>
      <c r="E59" s="36" t="s">
        <v>37</v>
      </c>
      <c r="F59" s="36" t="s">
        <v>37</v>
      </c>
      <c r="G59" s="36" t="s">
        <v>37</v>
      </c>
      <c r="H59" s="36" t="s">
        <v>37</v>
      </c>
      <c r="I59" s="36" t="s">
        <v>37</v>
      </c>
      <c r="J59" s="36" t="s">
        <v>37</v>
      </c>
      <c r="K59" s="36" t="s">
        <v>37</v>
      </c>
      <c r="L59" s="36" t="s">
        <v>37</v>
      </c>
      <c r="M59" s="37"/>
    </row>
    <row r="60" spans="1:253" s="38" customFormat="1" ht="12.75">
      <c r="A60" s="35" t="s">
        <v>893</v>
      </c>
      <c r="B60" s="36">
        <v>100</v>
      </c>
      <c r="C60" s="36">
        <v>100</v>
      </c>
      <c r="D60" s="36">
        <v>100</v>
      </c>
      <c r="E60" s="36">
        <v>100</v>
      </c>
      <c r="F60" s="36">
        <v>100</v>
      </c>
      <c r="G60" s="36">
        <v>100</v>
      </c>
      <c r="H60" s="36">
        <v>100</v>
      </c>
      <c r="I60" s="36">
        <v>100</v>
      </c>
      <c r="J60" s="36">
        <v>100</v>
      </c>
      <c r="K60" s="36">
        <v>100</v>
      </c>
      <c r="L60" s="36">
        <v>100</v>
      </c>
      <c r="M60" s="37"/>
    </row>
    <row r="61" spans="1:253" s="1" customFormat="1" ht="12.75">
      <c r="A61" s="35" t="s">
        <v>894</v>
      </c>
      <c r="B61" s="36" t="s">
        <v>37</v>
      </c>
      <c r="C61" s="36" t="s">
        <v>37</v>
      </c>
      <c r="D61" s="36">
        <v>25</v>
      </c>
      <c r="E61" s="36" t="s">
        <v>37</v>
      </c>
      <c r="F61" s="36" t="s">
        <v>37</v>
      </c>
      <c r="G61" s="36" t="s">
        <v>37</v>
      </c>
      <c r="H61" s="36" t="s">
        <v>37</v>
      </c>
      <c r="I61" s="36" t="s">
        <v>37</v>
      </c>
      <c r="J61" s="36" t="s">
        <v>37</v>
      </c>
      <c r="K61" s="36" t="s">
        <v>37</v>
      </c>
      <c r="L61" s="36" t="s">
        <v>37</v>
      </c>
      <c r="M61" s="37"/>
    </row>
    <row r="62" spans="1:253" s="1" customFormat="1" ht="12.75">
      <c r="A62" s="35"/>
      <c r="B62" s="36"/>
      <c r="C62" s="36"/>
      <c r="D62" s="36"/>
      <c r="E62" s="36"/>
      <c r="F62" s="36"/>
      <c r="G62" s="36"/>
      <c r="H62" s="36"/>
      <c r="I62" s="36"/>
      <c r="J62" s="36"/>
      <c r="K62" s="36"/>
      <c r="L62" s="36"/>
      <c r="M62" s="37"/>
    </row>
    <row r="63" spans="1:253" s="1" customFormat="1" ht="12.75">
      <c r="A63" s="35"/>
      <c r="B63" s="36"/>
      <c r="C63" s="36"/>
      <c r="D63" s="36"/>
      <c r="E63" s="36"/>
      <c r="F63" s="36"/>
      <c r="G63" s="36"/>
      <c r="H63" s="36"/>
      <c r="I63" s="36"/>
      <c r="J63" s="36"/>
      <c r="K63" s="36"/>
      <c r="L63" s="36"/>
      <c r="M63" s="37"/>
    </row>
    <row r="64" spans="1:253" s="1" customFormat="1" ht="12.75">
      <c r="A64" s="35"/>
      <c r="B64" s="36"/>
      <c r="C64" s="36"/>
      <c r="D64" s="36"/>
      <c r="E64" s="36"/>
      <c r="F64" s="36"/>
      <c r="G64" s="36"/>
      <c r="H64" s="36"/>
      <c r="I64" s="36"/>
      <c r="J64" s="36"/>
      <c r="K64" s="36"/>
      <c r="L64" s="36"/>
      <c r="M64" s="37"/>
    </row>
    <row r="65" spans="1:13" s="1" customFormat="1" ht="12.75">
      <c r="A65" s="35"/>
      <c r="B65" s="36"/>
      <c r="C65" s="36"/>
      <c r="D65" s="36"/>
      <c r="E65" s="36"/>
      <c r="F65" s="36"/>
      <c r="G65" s="36"/>
      <c r="H65" s="36"/>
      <c r="I65" s="36"/>
      <c r="J65" s="36"/>
      <c r="K65" s="36"/>
      <c r="L65" s="36"/>
      <c r="M65" s="37"/>
    </row>
    <row r="66" spans="1:13" s="1" customFormat="1" ht="12.75">
      <c r="A66" s="35"/>
      <c r="B66" s="36"/>
      <c r="C66" s="36"/>
      <c r="D66" s="36"/>
      <c r="E66" s="36"/>
      <c r="F66" s="36"/>
      <c r="G66" s="36"/>
      <c r="H66" s="36"/>
      <c r="I66" s="36"/>
      <c r="J66" s="36"/>
      <c r="K66" s="36"/>
      <c r="L66" s="36"/>
      <c r="M66" s="37"/>
    </row>
    <row r="67" spans="1:13" s="1" customFormat="1" ht="12.75">
      <c r="A67" s="35"/>
      <c r="B67" s="36"/>
      <c r="C67" s="36"/>
      <c r="D67" s="36"/>
      <c r="E67" s="36"/>
      <c r="F67" s="36"/>
      <c r="G67" s="36"/>
      <c r="H67" s="36"/>
      <c r="I67" s="36"/>
      <c r="J67" s="36"/>
      <c r="K67" s="36"/>
      <c r="L67" s="36"/>
      <c r="M67" s="37"/>
    </row>
    <row r="68" spans="1:13" s="1" customFormat="1" ht="12.75">
      <c r="A68" s="35"/>
      <c r="B68" s="36"/>
      <c r="C68" s="36"/>
      <c r="D68" s="36"/>
      <c r="E68" s="36"/>
      <c r="F68" s="36"/>
      <c r="G68" s="36"/>
      <c r="H68" s="36"/>
      <c r="I68" s="36"/>
      <c r="J68" s="36"/>
      <c r="K68" s="36"/>
      <c r="L68" s="36"/>
      <c r="M68" s="37"/>
    </row>
    <row r="69" spans="1:13" s="1" customFormat="1" ht="12.75">
      <c r="A69" s="35"/>
      <c r="B69" s="36"/>
      <c r="C69" s="36"/>
      <c r="D69" s="36"/>
      <c r="E69" s="36"/>
      <c r="F69" s="36"/>
      <c r="G69" s="36"/>
      <c r="H69" s="36"/>
      <c r="I69" s="36"/>
      <c r="J69" s="36"/>
      <c r="K69" s="36"/>
      <c r="L69" s="36"/>
      <c r="M69" s="37"/>
    </row>
    <row r="70" spans="1:13" s="1" customFormat="1" ht="12.75">
      <c r="A70" s="35"/>
      <c r="B70" s="36"/>
      <c r="C70" s="36"/>
      <c r="D70" s="36"/>
      <c r="E70" s="36"/>
      <c r="F70" s="36"/>
      <c r="G70" s="36"/>
      <c r="H70" s="36"/>
      <c r="I70" s="36"/>
      <c r="J70" s="36"/>
      <c r="K70" s="36"/>
      <c r="L70" s="36"/>
      <c r="M70" s="37"/>
    </row>
    <row r="71" spans="1:13" s="1" customFormat="1" ht="12.75">
      <c r="A71" s="35"/>
      <c r="B71" s="36"/>
      <c r="C71" s="36"/>
      <c r="D71" s="36"/>
      <c r="E71" s="36"/>
      <c r="F71" s="36"/>
      <c r="G71" s="36"/>
      <c r="H71" s="36"/>
      <c r="I71" s="36"/>
      <c r="J71" s="36"/>
      <c r="K71" s="36"/>
      <c r="L71" s="36"/>
      <c r="M71" s="37"/>
    </row>
    <row r="72" spans="1:13" s="1" customFormat="1" ht="12.75">
      <c r="A72" s="35"/>
      <c r="B72" s="36"/>
      <c r="C72" s="36"/>
      <c r="D72" s="36"/>
      <c r="E72" s="36"/>
      <c r="F72" s="36"/>
      <c r="G72" s="36"/>
      <c r="H72" s="36"/>
      <c r="I72" s="36"/>
      <c r="J72" s="36"/>
      <c r="K72" s="36"/>
      <c r="L72" s="36"/>
      <c r="M72" s="37"/>
    </row>
    <row r="73" spans="1:13" s="1" customFormat="1" ht="12.75">
      <c r="A73" s="35"/>
      <c r="B73" s="36"/>
      <c r="C73" s="36"/>
      <c r="D73" s="36"/>
      <c r="E73" s="36"/>
      <c r="F73" s="36"/>
      <c r="G73" s="36"/>
      <c r="H73" s="36"/>
      <c r="I73" s="36"/>
      <c r="J73" s="36"/>
      <c r="K73" s="36"/>
      <c r="L73" s="36"/>
      <c r="M73" s="37"/>
    </row>
    <row r="74" spans="1:13" s="1" customFormat="1" ht="12.75">
      <c r="A74" s="35"/>
      <c r="B74" s="36"/>
      <c r="C74" s="36"/>
      <c r="D74" s="36"/>
      <c r="E74" s="36"/>
      <c r="F74" s="36"/>
      <c r="G74" s="36"/>
      <c r="H74" s="36"/>
      <c r="I74" s="36"/>
      <c r="J74" s="36"/>
      <c r="K74" s="36"/>
      <c r="L74" s="36"/>
      <c r="M74" s="37"/>
    </row>
    <row r="75" spans="1:13" s="1" customFormat="1" ht="12.75">
      <c r="A75" s="35"/>
      <c r="B75" s="36"/>
      <c r="C75" s="36"/>
      <c r="D75" s="36"/>
      <c r="E75" s="36"/>
      <c r="F75" s="36"/>
      <c r="G75" s="36"/>
      <c r="H75" s="36"/>
      <c r="I75" s="36"/>
      <c r="J75" s="36"/>
      <c r="K75" s="36"/>
      <c r="L75" s="36"/>
      <c r="M75" s="37"/>
    </row>
    <row r="76" spans="1:13" s="1" customFormat="1" ht="12.75">
      <c r="A76" s="35"/>
      <c r="B76" s="36"/>
      <c r="C76" s="36"/>
      <c r="D76" s="36"/>
      <c r="E76" s="36"/>
      <c r="F76" s="36"/>
      <c r="G76" s="36"/>
      <c r="H76" s="36"/>
      <c r="I76" s="36"/>
      <c r="J76" s="36"/>
      <c r="K76" s="36"/>
      <c r="L76" s="36"/>
      <c r="M76" s="37"/>
    </row>
    <row r="77" spans="1:13" s="1" customFormat="1" ht="12.75">
      <c r="A77" s="35"/>
      <c r="B77" s="36"/>
      <c r="C77" s="36"/>
      <c r="D77" s="36"/>
      <c r="E77" s="36"/>
      <c r="F77" s="36"/>
      <c r="G77" s="36"/>
      <c r="H77" s="36"/>
      <c r="I77" s="36"/>
      <c r="J77" s="36"/>
      <c r="K77" s="36"/>
      <c r="L77" s="36"/>
      <c r="M77" s="37"/>
    </row>
    <row r="78" spans="1:13" s="1" customFormat="1" ht="12.75">
      <c r="A78" s="35"/>
      <c r="B78" s="36"/>
      <c r="C78" s="36"/>
      <c r="D78" s="36"/>
      <c r="E78" s="36"/>
      <c r="F78" s="36"/>
      <c r="G78" s="36"/>
      <c r="H78" s="36"/>
      <c r="I78" s="36"/>
      <c r="J78" s="36"/>
      <c r="K78" s="36"/>
      <c r="L78" s="36"/>
      <c r="M78" s="37"/>
    </row>
    <row r="79" spans="1:13" s="1" customFormat="1" ht="12.75">
      <c r="A79" s="35"/>
      <c r="B79" s="36"/>
      <c r="C79" s="36"/>
      <c r="D79" s="36"/>
      <c r="E79" s="36"/>
      <c r="F79" s="36"/>
      <c r="G79" s="36"/>
      <c r="H79" s="36"/>
      <c r="I79" s="36"/>
      <c r="J79" s="36"/>
      <c r="K79" s="36"/>
      <c r="L79" s="36"/>
      <c r="M79" s="37"/>
    </row>
    <row r="80" spans="1:13" s="1" customFormat="1" ht="12.75">
      <c r="A80" s="35"/>
      <c r="B80" s="36"/>
      <c r="C80" s="36"/>
      <c r="D80" s="36"/>
      <c r="E80" s="36"/>
      <c r="F80" s="36"/>
      <c r="G80" s="36"/>
      <c r="H80" s="36"/>
      <c r="I80" s="36"/>
      <c r="J80" s="36"/>
      <c r="K80" s="36"/>
      <c r="L80" s="36"/>
      <c r="M80" s="37"/>
    </row>
    <row r="81" spans="1:13" s="1" customFormat="1" ht="12.75">
      <c r="A81" s="35"/>
      <c r="B81" s="36"/>
      <c r="C81" s="36"/>
      <c r="D81" s="36"/>
      <c r="E81" s="36"/>
      <c r="F81" s="36"/>
      <c r="G81" s="36"/>
      <c r="H81" s="36"/>
      <c r="I81" s="36"/>
      <c r="J81" s="36"/>
      <c r="K81" s="36"/>
      <c r="L81" s="36"/>
      <c r="M81" s="37"/>
    </row>
    <row r="82" spans="1:13" s="1" customFormat="1" ht="12" customHeight="1">
      <c r="A82" s="35"/>
      <c r="B82" s="36"/>
      <c r="C82" s="36"/>
      <c r="D82" s="36"/>
      <c r="E82" s="36"/>
      <c r="F82" s="36"/>
      <c r="G82" s="36"/>
      <c r="H82" s="36"/>
      <c r="I82" s="36"/>
      <c r="J82" s="36"/>
      <c r="K82" s="36"/>
      <c r="L82" s="36"/>
      <c r="M82" s="37"/>
    </row>
    <row r="83" spans="1:13" s="1" customFormat="1" ht="12" customHeight="1">
      <c r="A83" s="35"/>
      <c r="B83" s="36"/>
      <c r="C83" s="36"/>
      <c r="D83" s="36"/>
      <c r="E83" s="36"/>
      <c r="F83" s="36"/>
      <c r="G83" s="36"/>
      <c r="H83" s="36"/>
      <c r="I83" s="36"/>
      <c r="J83" s="36"/>
      <c r="K83" s="36"/>
      <c r="L83" s="36"/>
      <c r="M83" s="37"/>
    </row>
    <row r="84" spans="1:13" s="1" customFormat="1" ht="12" customHeight="1">
      <c r="A84" s="35"/>
      <c r="B84" s="36"/>
      <c r="C84" s="36"/>
      <c r="D84" s="36"/>
      <c r="E84" s="36"/>
      <c r="F84" s="36"/>
      <c r="G84" s="36"/>
      <c r="H84" s="36"/>
      <c r="I84" s="36"/>
      <c r="J84" s="36"/>
      <c r="K84" s="36"/>
      <c r="L84" s="36"/>
      <c r="M84" s="37"/>
    </row>
    <row r="85" spans="1:13" s="1" customFormat="1" ht="12" customHeight="1">
      <c r="A85" s="35"/>
      <c r="B85" s="36"/>
      <c r="C85" s="36"/>
      <c r="D85" s="36"/>
      <c r="E85" s="36"/>
      <c r="F85" s="36"/>
      <c r="G85" s="36"/>
      <c r="H85" s="36"/>
      <c r="I85" s="36"/>
      <c r="J85" s="36"/>
      <c r="K85" s="36"/>
      <c r="L85" s="36"/>
      <c r="M85" s="37"/>
    </row>
    <row r="86" spans="1:13" s="1" customFormat="1" ht="12" customHeight="1">
      <c r="A86" s="35"/>
      <c r="B86" s="36"/>
      <c r="C86" s="36"/>
      <c r="D86" s="36"/>
      <c r="E86" s="36"/>
      <c r="F86" s="36"/>
      <c r="G86" s="36"/>
      <c r="H86" s="36"/>
      <c r="I86" s="36"/>
      <c r="J86" s="36"/>
      <c r="K86" s="36"/>
      <c r="L86" s="36"/>
      <c r="M86" s="37"/>
    </row>
    <row r="87" spans="1:13" s="1" customFormat="1" ht="12" customHeight="1">
      <c r="A87" s="35"/>
      <c r="B87" s="36"/>
      <c r="C87" s="36"/>
      <c r="D87" s="36"/>
      <c r="E87" s="36"/>
      <c r="F87" s="36"/>
      <c r="G87" s="36"/>
      <c r="H87" s="36"/>
      <c r="I87" s="36"/>
      <c r="J87" s="36"/>
      <c r="K87" s="36"/>
      <c r="L87" s="36"/>
      <c r="M87" s="37"/>
    </row>
    <row r="88" spans="1:13" s="1" customFormat="1" ht="12" customHeight="1">
      <c r="A88" s="35"/>
      <c r="B88" s="36"/>
      <c r="C88" s="36"/>
      <c r="D88" s="36"/>
      <c r="E88" s="36"/>
      <c r="F88" s="36"/>
      <c r="G88" s="36"/>
      <c r="H88" s="36"/>
      <c r="I88" s="36"/>
      <c r="J88" s="36"/>
      <c r="K88" s="36"/>
      <c r="L88" s="36"/>
      <c r="M88" s="37"/>
    </row>
    <row r="89" spans="1:13" s="1" customFormat="1" ht="12" customHeight="1">
      <c r="A89" s="35"/>
      <c r="B89" s="36"/>
      <c r="C89" s="36"/>
      <c r="D89" s="36"/>
      <c r="E89" s="36"/>
      <c r="F89" s="36"/>
      <c r="G89" s="36"/>
      <c r="H89" s="36"/>
      <c r="I89" s="36"/>
      <c r="J89" s="36"/>
      <c r="K89" s="36"/>
      <c r="L89" s="36"/>
      <c r="M89" s="37"/>
    </row>
    <row r="90" spans="1:13" s="1" customFormat="1" ht="12" customHeight="1">
      <c r="A90" s="35"/>
      <c r="B90" s="36"/>
      <c r="C90" s="36"/>
      <c r="D90" s="36"/>
      <c r="E90" s="36"/>
      <c r="F90" s="36"/>
      <c r="G90" s="36"/>
      <c r="H90" s="36"/>
      <c r="I90" s="36"/>
      <c r="J90" s="36"/>
      <c r="K90" s="36"/>
      <c r="L90" s="36"/>
      <c r="M90" s="37"/>
    </row>
    <row r="91" spans="1:13" s="1" customFormat="1" ht="12" customHeight="1">
      <c r="A91" s="35"/>
      <c r="B91" s="36"/>
      <c r="C91" s="36"/>
      <c r="D91" s="36"/>
      <c r="E91" s="36"/>
      <c r="F91" s="36"/>
      <c r="G91" s="36"/>
      <c r="H91" s="36"/>
      <c r="I91" s="36"/>
      <c r="J91" s="36"/>
      <c r="K91" s="36"/>
      <c r="L91" s="36"/>
      <c r="M91" s="37"/>
    </row>
    <row r="92" spans="1:13" s="1" customFormat="1" ht="12" customHeight="1">
      <c r="A92" s="35"/>
      <c r="B92" s="36"/>
      <c r="C92" s="36"/>
      <c r="D92" s="36"/>
      <c r="E92" s="36"/>
      <c r="F92" s="36"/>
      <c r="G92" s="36"/>
      <c r="H92" s="36"/>
      <c r="I92" s="36"/>
      <c r="J92" s="36"/>
      <c r="K92" s="36"/>
      <c r="L92" s="36"/>
      <c r="M92" s="37"/>
    </row>
    <row r="93" spans="1:13" s="1" customFormat="1" ht="12" customHeight="1">
      <c r="A93" s="35"/>
      <c r="B93" s="36"/>
      <c r="C93" s="36"/>
      <c r="D93" s="36"/>
      <c r="E93" s="36"/>
      <c r="F93" s="36"/>
      <c r="G93" s="36"/>
      <c r="H93" s="36"/>
      <c r="I93" s="36"/>
      <c r="J93" s="36"/>
      <c r="K93" s="36"/>
      <c r="L93" s="36"/>
      <c r="M93" s="37"/>
    </row>
    <row r="94" spans="1:13" s="1" customFormat="1" ht="12" customHeight="1">
      <c r="A94" s="35"/>
      <c r="B94" s="36"/>
      <c r="C94" s="36"/>
      <c r="D94" s="36"/>
      <c r="E94" s="36"/>
      <c r="F94" s="36"/>
      <c r="G94" s="36"/>
      <c r="H94" s="36"/>
      <c r="I94" s="36"/>
      <c r="J94" s="36"/>
      <c r="K94" s="36"/>
      <c r="L94" s="36"/>
      <c r="M94" s="37"/>
    </row>
    <row r="95" spans="1:13" s="1" customFormat="1" ht="12" customHeight="1">
      <c r="A95" s="35"/>
      <c r="B95" s="36"/>
      <c r="C95" s="36"/>
      <c r="D95" s="36"/>
      <c r="E95" s="36"/>
      <c r="F95" s="36"/>
      <c r="G95" s="36"/>
      <c r="H95" s="36"/>
      <c r="I95" s="36"/>
      <c r="J95" s="36"/>
      <c r="K95" s="36"/>
      <c r="L95" s="36"/>
      <c r="M95" s="37"/>
    </row>
    <row r="96" spans="1:13" s="1" customFormat="1" ht="12" customHeight="1">
      <c r="A96" s="35"/>
      <c r="B96" s="36"/>
      <c r="C96" s="36"/>
      <c r="D96" s="36"/>
      <c r="E96" s="36"/>
      <c r="F96" s="36"/>
      <c r="G96" s="36"/>
      <c r="H96" s="36"/>
      <c r="I96" s="36"/>
      <c r="J96" s="36"/>
      <c r="K96" s="36"/>
      <c r="L96" s="36"/>
      <c r="M96" s="37"/>
    </row>
    <row r="97" spans="1:253" s="1" customFormat="1" ht="12" customHeight="1">
      <c r="A97" s="35"/>
      <c r="B97" s="36"/>
      <c r="C97" s="36"/>
      <c r="D97" s="36"/>
      <c r="E97" s="36"/>
      <c r="F97" s="36"/>
      <c r="G97" s="36"/>
      <c r="H97" s="36"/>
      <c r="I97" s="36"/>
      <c r="J97" s="36"/>
      <c r="K97" s="36"/>
      <c r="L97" s="36"/>
      <c r="M97" s="37"/>
    </row>
    <row r="98" spans="1:253" s="1" customFormat="1" ht="12" customHeight="1">
      <c r="A98" s="35"/>
      <c r="B98" s="36"/>
      <c r="C98" s="36"/>
      <c r="D98" s="36"/>
      <c r="E98" s="36"/>
      <c r="F98" s="36"/>
      <c r="G98" s="36"/>
      <c r="H98" s="36"/>
      <c r="I98" s="36"/>
      <c r="J98" s="36"/>
      <c r="K98" s="36"/>
      <c r="L98" s="36"/>
      <c r="M98" s="37"/>
    </row>
    <row r="99" spans="1:253" ht="12" customHeight="1">
      <c r="A99" s="39"/>
      <c r="B99" s="40"/>
      <c r="C99" s="40"/>
      <c r="D99" s="40"/>
      <c r="E99" s="40"/>
      <c r="F99" s="40"/>
      <c r="G99" s="41"/>
      <c r="H99" s="40"/>
      <c r="I99" s="40"/>
      <c r="J99" s="40"/>
      <c r="K99" s="40"/>
      <c r="L99" s="40"/>
    </row>
    <row r="100" spans="1:253" ht="18.75">
      <c r="A100" s="19" t="str">
        <f>A1</f>
        <v>Locale 15</v>
      </c>
      <c r="B100" s="20"/>
      <c r="C100" s="20"/>
      <c r="D100" s="21"/>
      <c r="E100" s="21"/>
      <c r="F100" s="21"/>
      <c r="H100" s="399"/>
      <c r="I100" s="399"/>
      <c r="J100" s="399"/>
      <c r="K100" s="399"/>
      <c r="L100" s="399"/>
      <c r="M100" s="22" t="s">
        <v>430</v>
      </c>
      <c r="N100" s="399" t="s">
        <v>412</v>
      </c>
    </row>
    <row r="101" spans="1:253" ht="15.75" customHeight="1">
      <c r="A101" s="24" t="s">
        <v>464</v>
      </c>
      <c r="B101" s="25"/>
      <c r="C101" s="25"/>
      <c r="D101" s="25"/>
      <c r="E101" s="25"/>
      <c r="F101" s="25"/>
      <c r="G101" s="25"/>
      <c r="H101" s="25"/>
      <c r="I101" s="25"/>
      <c r="J101" s="25"/>
      <c r="K101" s="25"/>
      <c r="L101" s="27"/>
      <c r="M101" s="28"/>
      <c r="N101" s="28"/>
      <c r="O101" s="28"/>
      <c r="P101" s="28"/>
      <c r="Q101" s="28"/>
      <c r="R101" s="28"/>
      <c r="S101" s="28"/>
      <c r="T101" s="28"/>
      <c r="U101" s="28"/>
      <c r="V101" s="28"/>
      <c r="W101" s="28"/>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row>
    <row r="102" spans="1:253" ht="9" customHeight="1"/>
    <row r="103" spans="1:253" s="31" customFormat="1" ht="96" customHeight="1">
      <c r="A103" s="531" t="s">
        <v>787</v>
      </c>
      <c r="B103" s="531"/>
      <c r="C103" s="531"/>
      <c r="D103" s="531"/>
      <c r="E103" s="531"/>
      <c r="F103" s="531"/>
      <c r="G103" s="531"/>
      <c r="H103" s="531"/>
      <c r="I103" s="531"/>
      <c r="J103" s="531"/>
      <c r="K103" s="531"/>
      <c r="L103" s="531"/>
      <c r="M103" s="30"/>
    </row>
    <row r="104" spans="1:253" ht="6" customHeight="1">
      <c r="A104" s="30"/>
      <c r="B104" s="21"/>
      <c r="C104" s="21"/>
      <c r="D104" s="21"/>
      <c r="E104" s="21"/>
      <c r="F104" s="21"/>
      <c r="G104" s="21"/>
      <c r="H104" s="21"/>
      <c r="I104" s="21"/>
      <c r="J104" s="21"/>
      <c r="K104" s="21"/>
      <c r="L104" s="21"/>
    </row>
    <row r="105" spans="1:253" ht="6" customHeight="1">
      <c r="A105" s="30"/>
      <c r="B105" s="21"/>
      <c r="C105" s="21"/>
      <c r="D105" s="21"/>
      <c r="E105" s="21"/>
      <c r="F105" s="21"/>
      <c r="G105" s="21"/>
      <c r="H105" s="21"/>
      <c r="I105" s="21"/>
      <c r="J105" s="21"/>
      <c r="K105" s="21"/>
      <c r="L105" s="21"/>
    </row>
    <row r="106" spans="1:253" s="34" customFormat="1">
      <c r="A106" s="32" t="s">
        <v>431</v>
      </c>
      <c r="B106" s="33">
        <f t="shared" ref="B106:K106" si="1">B7</f>
        <v>2009</v>
      </c>
      <c r="C106" s="33">
        <f t="shared" si="1"/>
        <v>2010</v>
      </c>
      <c r="D106" s="33">
        <f t="shared" si="1"/>
        <v>2011</v>
      </c>
      <c r="E106" s="33">
        <f t="shared" si="1"/>
        <v>2012</v>
      </c>
      <c r="F106" s="33">
        <f t="shared" si="1"/>
        <v>2013</v>
      </c>
      <c r="G106" s="33">
        <f t="shared" si="1"/>
        <v>2014</v>
      </c>
      <c r="H106" s="33">
        <f t="shared" si="1"/>
        <v>2015</v>
      </c>
      <c r="I106" s="33">
        <f t="shared" si="1"/>
        <v>2016</v>
      </c>
      <c r="J106" s="33">
        <f t="shared" si="1"/>
        <v>2017</v>
      </c>
      <c r="K106" s="33">
        <f t="shared" si="1"/>
        <v>2018</v>
      </c>
      <c r="L106" s="33">
        <f>L7</f>
        <v>2019</v>
      </c>
      <c r="M106" s="44">
        <v>2001</v>
      </c>
    </row>
    <row r="107" spans="1:253" s="38" customFormat="1" ht="12.75">
      <c r="A107" s="35" t="s">
        <v>891</v>
      </c>
      <c r="B107" s="36" t="s">
        <v>37</v>
      </c>
      <c r="C107" s="36" t="s">
        <v>37</v>
      </c>
      <c r="D107" s="36">
        <v>42</v>
      </c>
      <c r="E107" s="36" t="s">
        <v>37</v>
      </c>
      <c r="F107" s="36" t="s">
        <v>37</v>
      </c>
      <c r="G107" s="36" t="s">
        <v>37</v>
      </c>
      <c r="H107" s="36" t="s">
        <v>37</v>
      </c>
      <c r="I107" s="36" t="s">
        <v>37</v>
      </c>
      <c r="J107" s="36" t="s">
        <v>37</v>
      </c>
      <c r="K107" s="36" t="s">
        <v>37</v>
      </c>
      <c r="L107" s="36" t="s">
        <v>37</v>
      </c>
      <c r="M107" s="37"/>
    </row>
    <row r="108" spans="1:253" s="38" customFormat="1" ht="12.75">
      <c r="A108" s="35" t="s">
        <v>892</v>
      </c>
      <c r="B108" s="36" t="s">
        <v>37</v>
      </c>
      <c r="C108" s="36" t="s">
        <v>37</v>
      </c>
      <c r="D108" s="36" t="s">
        <v>37</v>
      </c>
      <c r="E108" s="36" t="s">
        <v>37</v>
      </c>
      <c r="F108" s="36" t="s">
        <v>37</v>
      </c>
      <c r="G108" s="36" t="s">
        <v>37</v>
      </c>
      <c r="H108" s="36" t="s">
        <v>37</v>
      </c>
      <c r="I108" s="36" t="s">
        <v>37</v>
      </c>
      <c r="J108" s="36" t="s">
        <v>37</v>
      </c>
      <c r="K108" s="36" t="s">
        <v>37</v>
      </c>
      <c r="L108" s="36" t="s">
        <v>37</v>
      </c>
      <c r="M108" s="37"/>
    </row>
    <row r="109" spans="1:253" s="38" customFormat="1" ht="12.75">
      <c r="A109" s="35" t="s">
        <v>893</v>
      </c>
      <c r="B109" s="36">
        <v>100</v>
      </c>
      <c r="C109" s="36">
        <v>100</v>
      </c>
      <c r="D109" s="36">
        <v>100</v>
      </c>
      <c r="E109" s="36">
        <v>100</v>
      </c>
      <c r="F109" s="36">
        <v>100</v>
      </c>
      <c r="G109" s="36">
        <v>100</v>
      </c>
      <c r="H109" s="36">
        <v>100</v>
      </c>
      <c r="I109" s="36">
        <v>100</v>
      </c>
      <c r="J109" s="36">
        <v>100</v>
      </c>
      <c r="K109" s="36">
        <v>100</v>
      </c>
      <c r="L109" s="36">
        <v>100</v>
      </c>
      <c r="M109" s="37"/>
    </row>
    <row r="110" spans="1:253" s="1" customFormat="1" ht="12.75">
      <c r="A110" s="35" t="s">
        <v>894</v>
      </c>
      <c r="B110" s="36">
        <v>25</v>
      </c>
      <c r="C110" s="36" t="s">
        <v>37</v>
      </c>
      <c r="D110" s="36" t="s">
        <v>37</v>
      </c>
      <c r="E110" s="36" t="s">
        <v>37</v>
      </c>
      <c r="F110" s="36" t="s">
        <v>37</v>
      </c>
      <c r="G110" s="36" t="s">
        <v>37</v>
      </c>
      <c r="H110" s="36" t="s">
        <v>37</v>
      </c>
      <c r="I110" s="36" t="s">
        <v>37</v>
      </c>
      <c r="J110" s="36" t="s">
        <v>37</v>
      </c>
      <c r="K110" s="36" t="s">
        <v>37</v>
      </c>
      <c r="L110" s="36" t="s">
        <v>37</v>
      </c>
      <c r="M110" s="37"/>
    </row>
    <row r="111" spans="1:253" s="1" customFormat="1" ht="12.75">
      <c r="A111" s="35"/>
      <c r="B111" s="36"/>
      <c r="C111" s="36"/>
      <c r="D111" s="36"/>
      <c r="E111" s="36"/>
      <c r="F111" s="36"/>
      <c r="G111" s="36"/>
      <c r="H111" s="36"/>
      <c r="I111" s="36"/>
      <c r="J111" s="36"/>
      <c r="K111" s="36"/>
      <c r="L111" s="36"/>
      <c r="M111" s="37"/>
    </row>
    <row r="112" spans="1:253" s="1" customFormat="1" ht="12.75">
      <c r="A112" s="35"/>
      <c r="B112" s="36"/>
      <c r="C112" s="36"/>
      <c r="D112" s="36"/>
      <c r="E112" s="36"/>
      <c r="F112" s="36"/>
      <c r="G112" s="36"/>
      <c r="H112" s="36"/>
      <c r="I112" s="36"/>
      <c r="J112" s="36"/>
      <c r="K112" s="36"/>
      <c r="L112" s="36"/>
      <c r="M112" s="37"/>
    </row>
    <row r="113" spans="1:13" s="1" customFormat="1" ht="12.75">
      <c r="A113" s="35"/>
      <c r="B113" s="36"/>
      <c r="C113" s="36"/>
      <c r="D113" s="36"/>
      <c r="E113" s="36"/>
      <c r="F113" s="36"/>
      <c r="G113" s="36"/>
      <c r="H113" s="36"/>
      <c r="I113" s="36"/>
      <c r="J113" s="36"/>
      <c r="K113" s="36"/>
      <c r="L113" s="36"/>
      <c r="M113" s="37"/>
    </row>
    <row r="114" spans="1:13" s="1" customFormat="1" ht="12.75">
      <c r="A114" s="35"/>
      <c r="B114" s="36"/>
      <c r="C114" s="36"/>
      <c r="D114" s="36"/>
      <c r="E114" s="36"/>
      <c r="F114" s="36"/>
      <c r="G114" s="36"/>
      <c r="H114" s="36"/>
      <c r="I114" s="36"/>
      <c r="J114" s="36"/>
      <c r="K114" s="36"/>
      <c r="L114" s="36"/>
      <c r="M114" s="37"/>
    </row>
    <row r="115" spans="1:13" s="1" customFormat="1" ht="12.75">
      <c r="A115" s="35"/>
      <c r="B115" s="36"/>
      <c r="C115" s="36"/>
      <c r="D115" s="36"/>
      <c r="E115" s="36"/>
      <c r="F115" s="36"/>
      <c r="G115" s="36"/>
      <c r="H115" s="36"/>
      <c r="I115" s="36"/>
      <c r="J115" s="36"/>
      <c r="K115" s="36"/>
      <c r="L115" s="36"/>
      <c r="M115" s="37"/>
    </row>
    <row r="116" spans="1:13" s="1" customFormat="1" ht="12.75">
      <c r="A116" s="35"/>
      <c r="B116" s="36"/>
      <c r="C116" s="36"/>
      <c r="D116" s="36"/>
      <c r="E116" s="36"/>
      <c r="F116" s="36"/>
      <c r="G116" s="36"/>
      <c r="H116" s="36"/>
      <c r="I116" s="36"/>
      <c r="J116" s="36"/>
      <c r="K116" s="36"/>
      <c r="L116" s="36"/>
      <c r="M116" s="37"/>
    </row>
    <row r="117" spans="1:13" s="1" customFormat="1" ht="12.75">
      <c r="A117" s="35"/>
      <c r="B117" s="36"/>
      <c r="C117" s="36"/>
      <c r="D117" s="36"/>
      <c r="E117" s="36"/>
      <c r="F117" s="36"/>
      <c r="G117" s="36"/>
      <c r="H117" s="36"/>
      <c r="I117" s="36"/>
      <c r="J117" s="36"/>
      <c r="K117" s="36"/>
      <c r="L117" s="36"/>
      <c r="M117" s="37"/>
    </row>
    <row r="118" spans="1:13" s="1" customFormat="1" ht="12.75">
      <c r="A118" s="35"/>
      <c r="B118" s="36"/>
      <c r="C118" s="36"/>
      <c r="D118" s="36"/>
      <c r="E118" s="36"/>
      <c r="F118" s="36"/>
      <c r="G118" s="36"/>
      <c r="H118" s="36"/>
      <c r="I118" s="36"/>
      <c r="J118" s="36"/>
      <c r="K118" s="36"/>
      <c r="L118" s="36"/>
      <c r="M118" s="37"/>
    </row>
    <row r="119" spans="1:13" s="1" customFormat="1" ht="12.75">
      <c r="A119" s="35"/>
      <c r="B119" s="36"/>
      <c r="C119" s="36"/>
      <c r="D119" s="36"/>
      <c r="E119" s="36"/>
      <c r="F119" s="36"/>
      <c r="G119" s="36"/>
      <c r="H119" s="36"/>
      <c r="I119" s="36"/>
      <c r="J119" s="36"/>
      <c r="K119" s="36"/>
      <c r="L119" s="36"/>
      <c r="M119" s="37"/>
    </row>
    <row r="120" spans="1:13" s="1" customFormat="1" ht="12.75">
      <c r="A120" s="35"/>
      <c r="B120" s="36"/>
      <c r="C120" s="36"/>
      <c r="D120" s="36"/>
      <c r="E120" s="36"/>
      <c r="F120" s="36"/>
      <c r="G120" s="36"/>
      <c r="H120" s="36"/>
      <c r="I120" s="36"/>
      <c r="J120" s="36"/>
      <c r="K120" s="36"/>
      <c r="L120" s="36"/>
      <c r="M120" s="37"/>
    </row>
    <row r="121" spans="1:13" s="1" customFormat="1" ht="12.75">
      <c r="A121" s="35"/>
      <c r="B121" s="36"/>
      <c r="C121" s="36"/>
      <c r="D121" s="36"/>
      <c r="E121" s="36"/>
      <c r="F121" s="36"/>
      <c r="G121" s="36"/>
      <c r="H121" s="36"/>
      <c r="I121" s="36"/>
      <c r="J121" s="36"/>
      <c r="K121" s="36"/>
      <c r="L121" s="36"/>
      <c r="M121" s="37"/>
    </row>
    <row r="122" spans="1:13" s="1" customFormat="1" ht="12.75">
      <c r="A122" s="35"/>
      <c r="B122" s="36"/>
      <c r="C122" s="36"/>
      <c r="D122" s="36"/>
      <c r="E122" s="36"/>
      <c r="F122" s="36"/>
      <c r="G122" s="36"/>
      <c r="H122" s="36"/>
      <c r="I122" s="36"/>
      <c r="J122" s="36"/>
      <c r="K122" s="36"/>
      <c r="L122" s="36"/>
      <c r="M122" s="37"/>
    </row>
    <row r="123" spans="1:13" s="1" customFormat="1" ht="12.75">
      <c r="A123" s="35"/>
      <c r="B123" s="36"/>
      <c r="C123" s="36"/>
      <c r="D123" s="36"/>
      <c r="E123" s="36"/>
      <c r="F123" s="36"/>
      <c r="G123" s="36"/>
      <c r="H123" s="36"/>
      <c r="I123" s="36"/>
      <c r="J123" s="36"/>
      <c r="K123" s="36"/>
      <c r="L123" s="36"/>
      <c r="M123" s="37"/>
    </row>
    <row r="124" spans="1:13" s="1" customFormat="1" ht="12.75">
      <c r="A124" s="35"/>
      <c r="B124" s="36"/>
      <c r="C124" s="36"/>
      <c r="D124" s="36"/>
      <c r="E124" s="36"/>
      <c r="F124" s="36"/>
      <c r="G124" s="36"/>
      <c r="H124" s="36"/>
      <c r="I124" s="36"/>
      <c r="J124" s="36"/>
      <c r="K124" s="36"/>
      <c r="L124" s="36"/>
      <c r="M124" s="37"/>
    </row>
    <row r="125" spans="1:13" s="1" customFormat="1" ht="12.75">
      <c r="A125" s="35"/>
      <c r="B125" s="36"/>
      <c r="C125" s="36"/>
      <c r="D125" s="36"/>
      <c r="E125" s="36"/>
      <c r="F125" s="36"/>
      <c r="G125" s="36"/>
      <c r="H125" s="36"/>
      <c r="I125" s="36"/>
      <c r="J125" s="36"/>
      <c r="K125" s="36"/>
      <c r="L125" s="36"/>
      <c r="M125" s="37"/>
    </row>
    <row r="126" spans="1:13" s="1" customFormat="1" ht="12.75">
      <c r="A126" s="35"/>
      <c r="B126" s="36"/>
      <c r="C126" s="36"/>
      <c r="D126" s="36"/>
      <c r="E126" s="36"/>
      <c r="F126" s="36"/>
      <c r="G126" s="36"/>
      <c r="H126" s="36"/>
      <c r="I126" s="36"/>
      <c r="J126" s="36"/>
      <c r="K126" s="36"/>
      <c r="L126" s="36"/>
      <c r="M126" s="37"/>
    </row>
    <row r="127" spans="1:13" s="1" customFormat="1" ht="12.75">
      <c r="A127" s="35"/>
      <c r="B127" s="36"/>
      <c r="C127" s="36"/>
      <c r="D127" s="36"/>
      <c r="E127" s="36"/>
      <c r="F127" s="36"/>
      <c r="G127" s="36"/>
      <c r="H127" s="36"/>
      <c r="I127" s="36"/>
      <c r="J127" s="36"/>
      <c r="K127" s="36"/>
      <c r="L127" s="36"/>
      <c r="M127" s="37"/>
    </row>
    <row r="128" spans="1:13" s="1" customFormat="1" ht="12.75">
      <c r="A128" s="35"/>
      <c r="B128" s="36"/>
      <c r="C128" s="36"/>
      <c r="D128" s="36"/>
      <c r="E128" s="36"/>
      <c r="F128" s="36"/>
      <c r="G128" s="36"/>
      <c r="H128" s="36"/>
      <c r="I128" s="36"/>
      <c r="J128" s="36"/>
      <c r="K128" s="36"/>
      <c r="L128" s="36"/>
      <c r="M128" s="37"/>
    </row>
    <row r="129" spans="1:13" s="1" customFormat="1" ht="12.75">
      <c r="A129" s="35"/>
      <c r="B129" s="36"/>
      <c r="C129" s="36"/>
      <c r="D129" s="36"/>
      <c r="E129" s="36"/>
      <c r="F129" s="36"/>
      <c r="G129" s="36"/>
      <c r="H129" s="36"/>
      <c r="I129" s="36"/>
      <c r="J129" s="36"/>
      <c r="K129" s="36"/>
      <c r="L129" s="36"/>
      <c r="M129" s="37"/>
    </row>
    <row r="130" spans="1:13" s="1" customFormat="1" ht="12.75">
      <c r="A130" s="35"/>
      <c r="B130" s="36"/>
      <c r="C130" s="36"/>
      <c r="D130" s="36"/>
      <c r="E130" s="36"/>
      <c r="F130" s="36"/>
      <c r="G130" s="36"/>
      <c r="H130" s="36"/>
      <c r="I130" s="36"/>
      <c r="J130" s="36"/>
      <c r="K130" s="36"/>
      <c r="L130" s="36"/>
      <c r="M130" s="37"/>
    </row>
    <row r="131" spans="1:13" s="1" customFormat="1" ht="12.75">
      <c r="A131" s="35"/>
      <c r="B131" s="36"/>
      <c r="C131" s="36"/>
      <c r="D131" s="36"/>
      <c r="E131" s="36"/>
      <c r="F131" s="36"/>
      <c r="G131" s="36"/>
      <c r="H131" s="36"/>
      <c r="I131" s="36"/>
      <c r="J131" s="36"/>
      <c r="K131" s="36"/>
      <c r="L131" s="36"/>
      <c r="M131" s="37"/>
    </row>
    <row r="132" spans="1:13" s="1" customFormat="1" ht="12" customHeight="1">
      <c r="A132" s="35"/>
      <c r="B132" s="36"/>
      <c r="C132" s="36"/>
      <c r="D132" s="36"/>
      <c r="E132" s="36"/>
      <c r="F132" s="36"/>
      <c r="G132" s="36"/>
      <c r="H132" s="36"/>
      <c r="I132" s="36"/>
      <c r="J132" s="36"/>
      <c r="K132" s="36"/>
      <c r="L132" s="36"/>
      <c r="M132" s="37"/>
    </row>
    <row r="133" spans="1:13" s="1" customFormat="1" ht="12" customHeight="1">
      <c r="A133" s="35"/>
      <c r="B133" s="36"/>
      <c r="C133" s="36"/>
      <c r="D133" s="36"/>
      <c r="E133" s="36"/>
      <c r="F133" s="36"/>
      <c r="G133" s="36"/>
      <c r="H133" s="36"/>
      <c r="I133" s="36"/>
      <c r="J133" s="36"/>
      <c r="K133" s="36"/>
      <c r="L133" s="36"/>
      <c r="M133" s="37"/>
    </row>
    <row r="134" spans="1:13" s="1" customFormat="1" ht="12" customHeight="1">
      <c r="A134" s="35"/>
      <c r="B134" s="36"/>
      <c r="C134" s="36"/>
      <c r="D134" s="36"/>
      <c r="E134" s="36"/>
      <c r="F134" s="36"/>
      <c r="G134" s="36"/>
      <c r="H134" s="36"/>
      <c r="I134" s="36"/>
      <c r="J134" s="36"/>
      <c r="K134" s="36"/>
      <c r="L134" s="36"/>
      <c r="M134" s="37"/>
    </row>
    <row r="135" spans="1:13" s="1" customFormat="1" ht="12" customHeight="1">
      <c r="A135" s="35"/>
      <c r="B135" s="36"/>
      <c r="C135" s="36"/>
      <c r="D135" s="36"/>
      <c r="E135" s="36"/>
      <c r="F135" s="36"/>
      <c r="G135" s="36"/>
      <c r="H135" s="36"/>
      <c r="I135" s="36"/>
      <c r="J135" s="36"/>
      <c r="K135" s="36"/>
      <c r="L135" s="36"/>
      <c r="M135" s="37"/>
    </row>
    <row r="136" spans="1:13" s="1" customFormat="1" ht="12" customHeight="1">
      <c r="A136" s="35"/>
      <c r="B136" s="36"/>
      <c r="C136" s="36"/>
      <c r="D136" s="36"/>
      <c r="E136" s="36"/>
      <c r="F136" s="36"/>
      <c r="G136" s="36"/>
      <c r="H136" s="36"/>
      <c r="I136" s="36"/>
      <c r="J136" s="36"/>
      <c r="K136" s="36"/>
      <c r="L136" s="36"/>
      <c r="M136" s="37"/>
    </row>
    <row r="137" spans="1:13" s="1" customFormat="1" ht="12" customHeight="1">
      <c r="A137" s="35"/>
      <c r="B137" s="36"/>
      <c r="C137" s="36"/>
      <c r="D137" s="36"/>
      <c r="E137" s="36"/>
      <c r="F137" s="36"/>
      <c r="G137" s="36"/>
      <c r="H137" s="36"/>
      <c r="I137" s="36"/>
      <c r="J137" s="36"/>
      <c r="K137" s="36"/>
      <c r="L137" s="36"/>
      <c r="M137" s="37"/>
    </row>
    <row r="138" spans="1:13" s="1" customFormat="1" ht="12" customHeight="1">
      <c r="A138" s="35"/>
      <c r="B138" s="36"/>
      <c r="C138" s="36"/>
      <c r="D138" s="36"/>
      <c r="E138" s="36"/>
      <c r="F138" s="36"/>
      <c r="G138" s="36"/>
      <c r="H138" s="36"/>
      <c r="I138" s="36"/>
      <c r="J138" s="36"/>
      <c r="K138" s="36"/>
      <c r="L138" s="36"/>
      <c r="M138" s="37"/>
    </row>
    <row r="139" spans="1:13" s="1" customFormat="1" ht="12" customHeight="1">
      <c r="A139" s="35"/>
      <c r="B139" s="36"/>
      <c r="C139" s="36"/>
      <c r="D139" s="36"/>
      <c r="E139" s="36"/>
      <c r="F139" s="36"/>
      <c r="G139" s="36"/>
      <c r="H139" s="36"/>
      <c r="I139" s="36"/>
      <c r="J139" s="36"/>
      <c r="K139" s="36"/>
      <c r="L139" s="36"/>
      <c r="M139" s="37"/>
    </row>
    <row r="140" spans="1:13" s="1" customFormat="1" ht="12" customHeight="1">
      <c r="A140" s="35"/>
      <c r="B140" s="36"/>
      <c r="C140" s="36"/>
      <c r="D140" s="36"/>
      <c r="E140" s="36"/>
      <c r="F140" s="36"/>
      <c r="G140" s="36"/>
      <c r="H140" s="36"/>
      <c r="I140" s="36"/>
      <c r="J140" s="36"/>
      <c r="K140" s="36"/>
      <c r="L140" s="36"/>
      <c r="M140" s="37"/>
    </row>
    <row r="141" spans="1:13" s="1" customFormat="1" ht="12" customHeight="1">
      <c r="A141" s="35"/>
      <c r="B141" s="36"/>
      <c r="C141" s="36"/>
      <c r="D141" s="36"/>
      <c r="E141" s="36"/>
      <c r="F141" s="36"/>
      <c r="G141" s="36"/>
      <c r="H141" s="36"/>
      <c r="I141" s="36"/>
      <c r="J141" s="36"/>
      <c r="K141" s="36"/>
      <c r="L141" s="36"/>
      <c r="M141" s="37"/>
    </row>
    <row r="142" spans="1:13" s="1" customFormat="1" ht="12" customHeight="1">
      <c r="A142" s="35"/>
      <c r="B142" s="36"/>
      <c r="C142" s="36"/>
      <c r="D142" s="36"/>
      <c r="E142" s="36"/>
      <c r="F142" s="36"/>
      <c r="G142" s="36"/>
      <c r="H142" s="36"/>
      <c r="I142" s="36"/>
      <c r="J142" s="36"/>
      <c r="K142" s="36"/>
      <c r="L142" s="36"/>
      <c r="M142" s="37"/>
    </row>
    <row r="143" spans="1:13" s="1" customFormat="1" ht="12" customHeight="1">
      <c r="A143" s="35"/>
      <c r="B143" s="36"/>
      <c r="C143" s="36"/>
      <c r="D143" s="36"/>
      <c r="E143" s="36"/>
      <c r="F143" s="36"/>
      <c r="G143" s="36"/>
      <c r="H143" s="36"/>
      <c r="I143" s="36"/>
      <c r="J143" s="36"/>
      <c r="K143" s="36"/>
      <c r="L143" s="36"/>
      <c r="M143" s="37"/>
    </row>
    <row r="144" spans="1:13" s="1" customFormat="1" ht="12" customHeight="1">
      <c r="A144" s="35"/>
      <c r="B144" s="36"/>
      <c r="C144" s="36"/>
      <c r="D144" s="36"/>
      <c r="E144" s="36"/>
      <c r="F144" s="36"/>
      <c r="G144" s="36"/>
      <c r="H144" s="36"/>
      <c r="I144" s="36"/>
      <c r="J144" s="36"/>
      <c r="K144" s="36"/>
      <c r="L144" s="36"/>
      <c r="M144" s="37"/>
    </row>
    <row r="145" spans="1:13" s="1" customFormat="1" ht="12" customHeight="1">
      <c r="A145" s="35"/>
      <c r="B145" s="36"/>
      <c r="C145" s="36"/>
      <c r="D145" s="36"/>
      <c r="E145" s="36"/>
      <c r="F145" s="36"/>
      <c r="G145" s="36"/>
      <c r="H145" s="36"/>
      <c r="I145" s="36"/>
      <c r="J145" s="36"/>
      <c r="K145" s="36"/>
      <c r="L145" s="36"/>
      <c r="M145" s="37"/>
    </row>
    <row r="146" spans="1:13" s="1" customFormat="1" ht="12" customHeight="1">
      <c r="A146" s="35"/>
      <c r="B146" s="36"/>
      <c r="C146" s="36"/>
      <c r="D146" s="36"/>
      <c r="E146" s="36"/>
      <c r="F146" s="36"/>
      <c r="G146" s="36"/>
      <c r="H146" s="36"/>
      <c r="I146" s="36"/>
      <c r="J146" s="36"/>
      <c r="K146" s="36"/>
      <c r="L146" s="36"/>
      <c r="M146" s="37"/>
    </row>
    <row r="147" spans="1:13" s="1" customFormat="1" ht="12" customHeight="1">
      <c r="A147" s="35"/>
      <c r="B147" s="36"/>
      <c r="C147" s="36"/>
      <c r="D147" s="36"/>
      <c r="E147" s="36"/>
      <c r="F147" s="36"/>
      <c r="G147" s="36"/>
      <c r="H147" s="36"/>
      <c r="I147" s="36"/>
      <c r="J147" s="36"/>
      <c r="K147" s="36"/>
      <c r="L147" s="36"/>
      <c r="M147" s="37"/>
    </row>
    <row r="148" spans="1:13" ht="12" customHeight="1">
      <c r="A148" s="39"/>
      <c r="B148" s="40"/>
      <c r="C148" s="40"/>
      <c r="D148" s="40"/>
      <c r="E148" s="40"/>
      <c r="F148" s="40"/>
      <c r="G148" s="41"/>
      <c r="H148" s="40"/>
      <c r="I148" s="40"/>
      <c r="J148" s="40"/>
      <c r="K148" s="40"/>
      <c r="L148" s="40"/>
    </row>
    <row r="149" spans="1:13" ht="15" customHeight="1"/>
  </sheetData>
  <mergeCells count="3">
    <mergeCell ref="A103:L103"/>
    <mergeCell ref="A4:L4"/>
    <mergeCell ref="A54:L54"/>
  </mergeCells>
  <phoneticPr fontId="3" type="noConversion"/>
  <hyperlinks>
    <hyperlink ref="N51" location="NonRptPop" display="Back to Population Deducted"/>
    <hyperlink ref="N100" location="NonRptPop" display="Back to Population Deducted"/>
    <hyperlink ref="N1" location="NonRptPop" display="Back to Population Deducted"/>
  </hyperlinks>
  <printOptions horizontalCentered="1"/>
  <pageMargins left="0.25" right="0.25" top="0.77" bottom="0.76" header="0.5" footer="0.5"/>
  <pageSetup scale="96" firstPageNumber="66"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2" manualBreakCount="2">
    <brk id="50" max="16383" man="1"/>
    <brk id="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6"/>
  <sheetViews>
    <sheetView showGridLines="0" view="pageLayout" zoomScaleNormal="100" workbookViewId="0"/>
  </sheetViews>
  <sheetFormatPr defaultColWidth="9.140625" defaultRowHeight="12.75"/>
  <cols>
    <col min="1" max="1" width="2.140625" style="1" customWidth="1"/>
    <col min="2" max="2" width="12.85546875" style="1" customWidth="1"/>
    <col min="3" max="13" width="6" style="1" customWidth="1"/>
    <col min="14" max="14" width="5.5703125" style="1" customWidth="1"/>
    <col min="15" max="15" width="10.5703125" style="1" customWidth="1"/>
    <col min="16" max="16384" width="9.140625" style="1"/>
  </cols>
  <sheetData>
    <row r="1" spans="1:15" ht="15.6" customHeight="1">
      <c r="A1" s="537" t="s">
        <v>322</v>
      </c>
      <c r="B1" s="537"/>
      <c r="C1" s="537"/>
      <c r="D1" s="537"/>
      <c r="E1" s="537"/>
      <c r="F1" s="537"/>
      <c r="G1" s="537"/>
      <c r="H1" s="537"/>
      <c r="I1" s="537"/>
      <c r="J1" s="537"/>
      <c r="K1" s="537"/>
      <c r="L1" s="537"/>
      <c r="M1" s="537"/>
      <c r="N1" s="537"/>
      <c r="O1" s="537"/>
    </row>
    <row r="2" spans="1:15" ht="15.75" customHeight="1">
      <c r="A2" s="101"/>
      <c r="B2" s="280"/>
      <c r="C2" s="280"/>
      <c r="D2" s="280"/>
      <c r="E2" s="280"/>
      <c r="F2" s="280"/>
      <c r="G2" s="280"/>
      <c r="H2" s="280"/>
      <c r="I2" s="280"/>
      <c r="J2" s="280"/>
      <c r="K2" s="280"/>
      <c r="L2" s="280"/>
      <c r="M2" s="280"/>
    </row>
    <row r="3" spans="1:15" ht="15.6" customHeight="1">
      <c r="A3" s="101"/>
      <c r="B3" s="280"/>
      <c r="C3" s="280"/>
      <c r="D3" s="280"/>
      <c r="E3" s="280"/>
      <c r="F3" s="280"/>
      <c r="G3" s="280"/>
      <c r="H3" s="280"/>
      <c r="I3" s="280"/>
      <c r="J3" s="280"/>
      <c r="K3" s="280"/>
      <c r="L3" s="280"/>
      <c r="M3" s="280"/>
    </row>
    <row r="4" spans="1:15" ht="15.6" customHeight="1">
      <c r="A4" s="101"/>
      <c r="B4" s="280"/>
      <c r="C4" s="280"/>
      <c r="D4" s="280"/>
      <c r="E4" s="280"/>
      <c r="F4" s="280"/>
      <c r="G4" s="280"/>
      <c r="H4" s="280"/>
      <c r="I4" s="280"/>
      <c r="J4" s="280"/>
      <c r="K4" s="280"/>
      <c r="L4" s="280"/>
      <c r="M4" s="280"/>
    </row>
    <row r="5" spans="1:15" ht="15.6" customHeight="1">
      <c r="A5" s="101"/>
      <c r="B5" s="280"/>
      <c r="C5" s="280"/>
      <c r="D5" s="280"/>
      <c r="E5" s="280"/>
      <c r="F5" s="280"/>
      <c r="G5" s="280"/>
      <c r="H5" s="280"/>
      <c r="I5" s="280"/>
      <c r="J5" s="280"/>
      <c r="K5" s="280"/>
      <c r="L5" s="280"/>
      <c r="M5" s="280"/>
    </row>
    <row r="6" spans="1:15" ht="15.6" customHeight="1">
      <c r="A6" s="101"/>
      <c r="B6" s="280"/>
      <c r="C6" s="280"/>
      <c r="D6" s="280"/>
      <c r="E6" s="280"/>
      <c r="F6" s="280"/>
      <c r="G6" s="280"/>
      <c r="H6" s="280"/>
      <c r="I6" s="280"/>
      <c r="J6" s="280"/>
      <c r="K6" s="280"/>
      <c r="L6" s="280"/>
      <c r="M6" s="280"/>
    </row>
    <row r="7" spans="1:15" ht="15.6" customHeight="1">
      <c r="A7" s="101"/>
      <c r="B7" s="280"/>
      <c r="C7" s="280"/>
      <c r="D7" s="280"/>
      <c r="E7" s="280"/>
      <c r="F7" s="280"/>
      <c r="G7" s="280"/>
      <c r="H7" s="280"/>
      <c r="I7" s="280"/>
      <c r="J7" s="280"/>
      <c r="K7" s="280"/>
      <c r="L7" s="280"/>
      <c r="M7" s="280"/>
    </row>
    <row r="8" spans="1:15" ht="15.6" customHeight="1">
      <c r="A8" s="101"/>
      <c r="B8" s="280"/>
      <c r="C8" s="280"/>
      <c r="D8" s="280"/>
      <c r="E8" s="280"/>
      <c r="F8" s="280"/>
      <c r="G8" s="280"/>
      <c r="H8" s="280"/>
      <c r="I8" s="280"/>
      <c r="J8" s="280"/>
      <c r="K8" s="280"/>
      <c r="L8" s="280"/>
      <c r="M8" s="280"/>
    </row>
    <row r="9" spans="1:15" ht="15.6" customHeight="1">
      <c r="A9" s="101"/>
      <c r="B9" s="280"/>
      <c r="C9" s="280"/>
      <c r="D9" s="280"/>
      <c r="E9" s="280"/>
      <c r="F9" s="280"/>
      <c r="G9" s="280"/>
      <c r="H9" s="280"/>
      <c r="I9" s="280"/>
      <c r="J9" s="280"/>
      <c r="K9" s="280"/>
      <c r="L9" s="280"/>
      <c r="M9" s="280"/>
    </row>
    <row r="10" spans="1:15" ht="15.6" customHeight="1">
      <c r="A10" s="101"/>
      <c r="B10" s="280"/>
      <c r="C10" s="280"/>
      <c r="D10" s="280"/>
      <c r="E10" s="280"/>
      <c r="F10" s="280"/>
      <c r="G10" s="280"/>
      <c r="H10" s="280"/>
      <c r="I10" s="280"/>
      <c r="J10" s="280"/>
      <c r="K10" s="280"/>
      <c r="L10" s="280"/>
      <c r="M10" s="280"/>
    </row>
    <row r="11" spans="1:15" ht="15.6" customHeight="1">
      <c r="A11" s="101"/>
      <c r="B11" s="280"/>
      <c r="C11" s="280"/>
      <c r="D11" s="280"/>
      <c r="E11" s="280"/>
      <c r="F11" s="280"/>
      <c r="G11" s="280"/>
      <c r="H11" s="280"/>
      <c r="I11" s="280"/>
      <c r="J11" s="280"/>
      <c r="K11" s="280"/>
      <c r="L11" s="280"/>
      <c r="M11" s="280"/>
    </row>
    <row r="12" spans="1:15" ht="15.6" customHeight="1">
      <c r="A12" s="101"/>
      <c r="B12" s="280"/>
      <c r="C12" s="280"/>
      <c r="D12" s="280"/>
      <c r="E12" s="280"/>
      <c r="F12" s="280"/>
      <c r="G12" s="280"/>
      <c r="H12" s="280"/>
      <c r="I12" s="280"/>
      <c r="J12" s="280"/>
      <c r="K12" s="280"/>
      <c r="L12" s="280"/>
      <c r="M12" s="280"/>
    </row>
    <row r="13" spans="1:15" ht="15.6" customHeight="1">
      <c r="A13" s="101"/>
      <c r="B13" s="280"/>
      <c r="C13" s="280"/>
      <c r="D13" s="280"/>
      <c r="E13" s="280"/>
      <c r="F13" s="280"/>
      <c r="G13" s="280"/>
      <c r="H13" s="280"/>
      <c r="I13" s="280"/>
      <c r="J13" s="280"/>
      <c r="K13" s="280"/>
      <c r="L13" s="280"/>
      <c r="M13" s="280"/>
    </row>
    <row r="14" spans="1:15" ht="15.6" customHeight="1">
      <c r="A14" s="101"/>
      <c r="B14" s="280"/>
      <c r="C14" s="280"/>
      <c r="D14" s="280"/>
      <c r="E14" s="280"/>
      <c r="F14" s="280"/>
      <c r="G14" s="280"/>
      <c r="H14" s="280"/>
      <c r="I14" s="280"/>
      <c r="J14" s="280"/>
      <c r="K14" s="280"/>
      <c r="L14" s="280"/>
      <c r="M14" s="280"/>
    </row>
    <row r="15" spans="1:15" ht="15.6" customHeight="1">
      <c r="A15" s="101"/>
      <c r="B15" s="280"/>
      <c r="C15" s="280"/>
      <c r="D15" s="280"/>
      <c r="E15" s="280"/>
      <c r="F15" s="280"/>
      <c r="G15" s="280"/>
      <c r="H15" s="280"/>
      <c r="I15" s="280"/>
      <c r="J15" s="280"/>
      <c r="K15" s="280"/>
      <c r="L15" s="280"/>
      <c r="M15" s="280"/>
    </row>
    <row r="16" spans="1:15" ht="15.6" customHeight="1">
      <c r="A16" s="101"/>
      <c r="B16" s="280"/>
      <c r="C16" s="280"/>
      <c r="D16" s="280"/>
      <c r="E16" s="280"/>
      <c r="F16" s="280"/>
      <c r="G16" s="280"/>
      <c r="H16" s="280"/>
      <c r="I16" s="280"/>
      <c r="J16" s="280"/>
      <c r="K16" s="280"/>
      <c r="L16" s="280"/>
      <c r="M16" s="280"/>
    </row>
    <row r="17" spans="1:13" ht="15.6" customHeight="1">
      <c r="A17" s="101"/>
      <c r="B17" s="280"/>
      <c r="C17" s="280"/>
      <c r="D17" s="280"/>
      <c r="E17" s="280"/>
      <c r="F17" s="280"/>
      <c r="G17" s="280"/>
      <c r="H17" s="280"/>
      <c r="I17" s="280"/>
      <c r="J17" s="280"/>
      <c r="K17" s="280"/>
      <c r="L17" s="280"/>
      <c r="M17" s="280"/>
    </row>
    <row r="18" spans="1:13" ht="15.6" customHeight="1">
      <c r="A18" s="101"/>
      <c r="B18" s="280"/>
      <c r="C18" s="280"/>
      <c r="D18" s="280"/>
      <c r="E18" s="280"/>
      <c r="F18" s="280"/>
      <c r="G18" s="280"/>
      <c r="H18" s="280"/>
      <c r="I18" s="280"/>
      <c r="J18" s="280"/>
      <c r="K18" s="280"/>
      <c r="L18" s="280"/>
      <c r="M18" s="280"/>
    </row>
    <row r="19" spans="1:13" ht="15.6" customHeight="1">
      <c r="A19" s="101"/>
      <c r="B19" s="280"/>
      <c r="C19" s="280"/>
      <c r="D19" s="280"/>
      <c r="E19" s="280"/>
      <c r="F19" s="280"/>
      <c r="G19" s="280"/>
      <c r="H19" s="280"/>
      <c r="I19" s="280"/>
      <c r="J19" s="280"/>
      <c r="K19" s="280"/>
      <c r="L19" s="280"/>
      <c r="M19" s="280"/>
    </row>
    <row r="20" spans="1:13" ht="15.6" customHeight="1">
      <c r="A20" s="101"/>
      <c r="B20" s="280"/>
      <c r="C20" s="280"/>
      <c r="D20" s="280"/>
      <c r="E20" s="280"/>
      <c r="F20" s="280"/>
      <c r="G20" s="280"/>
      <c r="H20" s="280"/>
      <c r="I20" s="280"/>
      <c r="J20" s="280"/>
      <c r="K20" s="280"/>
      <c r="L20" s="280"/>
      <c r="M20" s="280"/>
    </row>
    <row r="21" spans="1:13" ht="15.6" customHeight="1">
      <c r="A21" s="101"/>
      <c r="B21" s="280"/>
      <c r="C21" s="280"/>
      <c r="D21" s="280"/>
      <c r="E21" s="280"/>
      <c r="F21" s="280"/>
      <c r="G21" s="280"/>
      <c r="H21" s="280"/>
      <c r="I21" s="280"/>
      <c r="J21" s="280"/>
      <c r="K21" s="280"/>
      <c r="L21" s="280"/>
      <c r="M21" s="280"/>
    </row>
    <row r="22" spans="1:13" ht="15.6" customHeight="1">
      <c r="A22" s="101"/>
      <c r="B22" s="280"/>
      <c r="C22" s="280"/>
      <c r="D22" s="280"/>
      <c r="E22" s="280"/>
      <c r="F22" s="280"/>
      <c r="G22" s="280"/>
      <c r="H22" s="280"/>
      <c r="I22" s="280"/>
      <c r="J22" s="280"/>
      <c r="K22" s="280"/>
      <c r="L22" s="280"/>
      <c r="M22" s="280"/>
    </row>
    <row r="23" spans="1:13" ht="15.6" customHeight="1">
      <c r="A23" s="101"/>
      <c r="B23" s="280"/>
      <c r="C23" s="280"/>
      <c r="D23" s="280"/>
      <c r="E23" s="280"/>
      <c r="F23" s="280"/>
      <c r="G23" s="280"/>
      <c r="H23" s="280"/>
      <c r="I23" s="280"/>
      <c r="J23" s="280"/>
      <c r="K23" s="280"/>
      <c r="L23" s="280"/>
      <c r="M23" s="280"/>
    </row>
    <row r="24" spans="1:13" ht="15.6" customHeight="1">
      <c r="A24" s="101"/>
      <c r="B24" s="280"/>
      <c r="C24" s="280"/>
      <c r="D24" s="280"/>
      <c r="E24" s="280"/>
      <c r="F24" s="280"/>
      <c r="G24" s="280"/>
      <c r="H24" s="280"/>
      <c r="I24" s="280"/>
      <c r="J24" s="280"/>
      <c r="K24" s="280"/>
      <c r="L24" s="280"/>
      <c r="M24" s="280"/>
    </row>
    <row r="25" spans="1:13" ht="15.6" customHeight="1">
      <c r="A25" s="101"/>
      <c r="B25" s="280"/>
      <c r="C25" s="280"/>
      <c r="D25" s="280"/>
      <c r="E25" s="280"/>
      <c r="F25" s="280"/>
      <c r="G25" s="280"/>
      <c r="H25" s="280"/>
      <c r="I25" s="280"/>
      <c r="J25" s="280"/>
      <c r="K25" s="280"/>
      <c r="L25" s="280"/>
      <c r="M25" s="280"/>
    </row>
    <row r="26" spans="1:13" ht="41.45" customHeight="1">
      <c r="A26" s="101"/>
      <c r="B26" s="280"/>
      <c r="C26" s="280"/>
      <c r="D26" s="280"/>
      <c r="E26" s="280"/>
      <c r="F26" s="280"/>
      <c r="G26" s="280"/>
      <c r="H26" s="280"/>
      <c r="I26" s="280"/>
      <c r="J26" s="280"/>
      <c r="K26" s="280"/>
      <c r="L26" s="280"/>
      <c r="M26" s="280"/>
    </row>
    <row r="27" spans="1:13" ht="15.6" customHeight="1">
      <c r="A27" s="101"/>
      <c r="B27" s="280"/>
      <c r="C27" s="280"/>
      <c r="D27" s="280"/>
      <c r="E27" s="280"/>
      <c r="F27" s="280"/>
      <c r="G27" s="280"/>
      <c r="H27" s="280"/>
      <c r="I27" s="280"/>
      <c r="J27" s="280"/>
      <c r="K27" s="280"/>
      <c r="L27" s="280"/>
      <c r="M27" s="280"/>
    </row>
    <row r="28" spans="1:13" ht="15.6" customHeight="1">
      <c r="A28" s="101"/>
      <c r="B28" s="280"/>
      <c r="C28" s="280"/>
      <c r="D28" s="280"/>
      <c r="E28" s="280"/>
      <c r="F28" s="280"/>
      <c r="G28" s="280"/>
      <c r="H28" s="280"/>
      <c r="I28" s="280"/>
      <c r="J28" s="280"/>
      <c r="K28" s="280"/>
      <c r="L28" s="280"/>
      <c r="M28" s="280"/>
    </row>
    <row r="29" spans="1:13" ht="15.6" customHeight="1">
      <c r="A29" s="101"/>
      <c r="B29" s="280"/>
      <c r="C29" s="280"/>
      <c r="D29" s="280"/>
      <c r="E29" s="280"/>
      <c r="F29" s="280"/>
      <c r="G29" s="280"/>
      <c r="H29" s="280"/>
      <c r="I29" s="280"/>
      <c r="J29" s="280"/>
      <c r="K29" s="280"/>
      <c r="L29" s="280"/>
      <c r="M29" s="280"/>
    </row>
    <row r="30" spans="1:13" ht="15.6" customHeight="1">
      <c r="A30" s="101"/>
      <c r="B30" s="280"/>
      <c r="C30" s="280"/>
      <c r="D30" s="280"/>
      <c r="E30" s="280"/>
      <c r="F30" s="280"/>
      <c r="G30" s="280"/>
      <c r="H30" s="280"/>
      <c r="I30" s="280"/>
      <c r="J30" s="280"/>
      <c r="K30" s="280"/>
      <c r="L30" s="280"/>
      <c r="M30" s="280"/>
    </row>
    <row r="31" spans="1:13" ht="15.6" customHeight="1">
      <c r="A31" s="101"/>
      <c r="B31" s="280"/>
      <c r="C31" s="280"/>
      <c r="D31" s="280"/>
      <c r="E31" s="280"/>
      <c r="F31" s="280"/>
      <c r="G31" s="280"/>
      <c r="H31" s="280"/>
      <c r="I31" s="280"/>
      <c r="J31" s="280"/>
      <c r="K31" s="280"/>
      <c r="L31" s="280"/>
      <c r="M31" s="280"/>
    </row>
    <row r="32" spans="1:13" ht="15.6" customHeight="1">
      <c r="A32" s="101"/>
      <c r="B32" s="280"/>
      <c r="C32" s="280"/>
      <c r="D32" s="280"/>
      <c r="E32" s="280"/>
      <c r="F32" s="280"/>
      <c r="G32" s="280"/>
      <c r="H32" s="280"/>
      <c r="I32" s="280"/>
      <c r="J32" s="280"/>
      <c r="K32" s="280"/>
      <c r="L32" s="280"/>
      <c r="M32" s="280"/>
    </row>
    <row r="33" spans="1:15" ht="15.6" customHeight="1">
      <c r="A33" s="101"/>
      <c r="B33" s="280"/>
      <c r="C33" s="280"/>
      <c r="D33" s="280"/>
      <c r="E33" s="280"/>
      <c r="F33" s="280"/>
      <c r="G33" s="280"/>
      <c r="H33" s="280"/>
      <c r="I33" s="280"/>
      <c r="J33" s="280"/>
      <c r="K33" s="280"/>
      <c r="L33" s="280"/>
      <c r="M33" s="280"/>
    </row>
    <row r="34" spans="1:15" ht="15.6" customHeight="1">
      <c r="A34" s="101"/>
      <c r="B34" s="280"/>
      <c r="C34" s="280"/>
      <c r="D34" s="280"/>
      <c r="E34" s="280"/>
      <c r="F34" s="280"/>
      <c r="G34" s="280"/>
      <c r="H34" s="280"/>
      <c r="I34" s="280"/>
      <c r="J34" s="280"/>
      <c r="K34" s="280"/>
      <c r="L34" s="280"/>
      <c r="M34" s="280"/>
    </row>
    <row r="35" spans="1:15" ht="13.5" customHeight="1">
      <c r="A35" s="101"/>
      <c r="B35" s="280"/>
      <c r="C35" s="280"/>
      <c r="D35" s="280"/>
      <c r="E35" s="280"/>
      <c r="F35" s="280"/>
      <c r="G35" s="280"/>
      <c r="H35" s="280"/>
      <c r="I35" s="280"/>
      <c r="J35" s="280"/>
      <c r="K35" s="280"/>
      <c r="L35" s="280"/>
      <c r="M35" s="280"/>
    </row>
    <row r="36" spans="1:15" ht="13.5" customHeight="1">
      <c r="A36" s="101"/>
      <c r="B36" s="280"/>
      <c r="C36" s="280"/>
      <c r="D36" s="280"/>
      <c r="E36" s="280"/>
      <c r="F36" s="280"/>
      <c r="G36" s="280"/>
      <c r="H36" s="280"/>
      <c r="I36" s="280"/>
      <c r="J36" s="280"/>
      <c r="K36" s="280"/>
      <c r="L36" s="280"/>
      <c r="M36" s="280"/>
    </row>
    <row r="37" spans="1:15" ht="13.5" customHeight="1">
      <c r="A37" s="101"/>
      <c r="B37" s="280"/>
      <c r="C37" s="280"/>
      <c r="D37" s="280"/>
      <c r="E37" s="280"/>
      <c r="F37" s="280"/>
      <c r="G37" s="280"/>
      <c r="H37" s="280"/>
      <c r="I37" s="280"/>
      <c r="J37" s="280"/>
      <c r="K37" s="280"/>
      <c r="L37" s="280"/>
      <c r="M37" s="280"/>
    </row>
    <row r="38" spans="1:15" ht="13.5" customHeight="1">
      <c r="A38" s="101"/>
      <c r="B38" s="280"/>
      <c r="C38" s="280"/>
      <c r="D38" s="280"/>
      <c r="E38" s="280"/>
      <c r="F38" s="280"/>
      <c r="G38" s="280"/>
      <c r="H38" s="280"/>
      <c r="I38" s="280"/>
      <c r="J38" s="280"/>
      <c r="K38" s="280"/>
      <c r="L38" s="280"/>
      <c r="M38" s="280"/>
    </row>
    <row r="39" spans="1:15" ht="13.5" customHeight="1">
      <c r="A39" s="101"/>
      <c r="B39" s="280"/>
      <c r="C39" s="280"/>
      <c r="D39" s="280"/>
      <c r="E39" s="280"/>
      <c r="F39" s="280"/>
      <c r="G39" s="280"/>
      <c r="H39" s="280"/>
      <c r="I39" s="280"/>
      <c r="J39" s="280"/>
      <c r="K39" s="280"/>
      <c r="L39" s="280"/>
      <c r="M39" s="280"/>
    </row>
    <row r="40" spans="1:15" ht="13.5" customHeight="1">
      <c r="A40" s="101"/>
      <c r="B40" s="280"/>
      <c r="C40" s="280"/>
      <c r="D40" s="280"/>
      <c r="E40" s="280"/>
      <c r="F40" s="280"/>
      <c r="G40" s="280"/>
      <c r="H40" s="280"/>
      <c r="I40" s="280"/>
      <c r="J40" s="280"/>
      <c r="K40" s="280"/>
      <c r="L40" s="280"/>
      <c r="M40" s="280"/>
    </row>
    <row r="41" spans="1:15" ht="13.5" customHeight="1">
      <c r="A41" s="101"/>
      <c r="B41" s="280"/>
      <c r="C41" s="280"/>
      <c r="D41" s="280"/>
      <c r="E41" s="280"/>
      <c r="F41" s="280"/>
      <c r="G41" s="280"/>
      <c r="H41" s="280"/>
      <c r="I41" s="280"/>
      <c r="J41" s="280"/>
      <c r="K41" s="280"/>
      <c r="L41" s="280"/>
      <c r="M41" s="280"/>
    </row>
    <row r="42" spans="1:15" ht="13.5" customHeight="1">
      <c r="A42" s="101"/>
      <c r="B42" s="280"/>
      <c r="C42" s="280"/>
      <c r="D42" s="280"/>
      <c r="E42" s="280"/>
      <c r="F42" s="280"/>
      <c r="G42" s="280"/>
      <c r="H42" s="280"/>
      <c r="I42" s="280"/>
      <c r="J42" s="280"/>
      <c r="K42" s="280"/>
      <c r="L42" s="280"/>
      <c r="M42" s="280"/>
    </row>
    <row r="43" spans="1:15" ht="13.5" customHeight="1">
      <c r="A43" s="101"/>
      <c r="B43" s="280"/>
      <c r="C43" s="280"/>
      <c r="D43" s="280"/>
      <c r="E43" s="280"/>
      <c r="F43" s="280"/>
      <c r="G43" s="280"/>
      <c r="H43" s="280"/>
      <c r="I43" s="280"/>
      <c r="J43" s="280"/>
      <c r="K43" s="280"/>
      <c r="L43" s="280"/>
      <c r="M43" s="280"/>
    </row>
    <row r="44" spans="1:15" ht="15.6" customHeight="1">
      <c r="A44" s="101"/>
      <c r="B44" s="280"/>
      <c r="C44" s="280"/>
      <c r="D44" s="280"/>
      <c r="E44" s="280"/>
      <c r="F44" s="280"/>
      <c r="G44" s="280"/>
      <c r="H44" s="280"/>
      <c r="I44" s="280"/>
      <c r="J44" s="280"/>
      <c r="K44" s="280"/>
      <c r="L44" s="280"/>
      <c r="M44" s="280"/>
      <c r="O44" s="17" t="s">
        <v>801</v>
      </c>
    </row>
    <row r="45" spans="1:15" ht="15.6" customHeight="1">
      <c r="A45" s="101"/>
      <c r="B45" s="280"/>
      <c r="C45" s="280"/>
      <c r="D45" s="280"/>
      <c r="E45" s="280"/>
      <c r="F45" s="280"/>
      <c r="G45" s="280"/>
      <c r="H45" s="280"/>
      <c r="I45" s="280"/>
      <c r="J45" s="280"/>
      <c r="K45" s="280"/>
      <c r="L45" s="280"/>
      <c r="M45" s="280"/>
    </row>
    <row r="46" spans="1:15" ht="45" customHeight="1">
      <c r="A46" s="538" t="s">
        <v>799</v>
      </c>
      <c r="B46" s="538"/>
      <c r="C46" s="538"/>
      <c r="D46" s="538"/>
      <c r="E46" s="538"/>
      <c r="F46" s="538"/>
      <c r="G46" s="538"/>
      <c r="H46" s="538"/>
      <c r="I46" s="538"/>
      <c r="J46" s="538"/>
      <c r="K46" s="538"/>
      <c r="L46" s="538"/>
      <c r="M46" s="538"/>
      <c r="N46" s="538"/>
      <c r="O46" s="538"/>
    </row>
    <row r="47" spans="1:15">
      <c r="B47" s="281"/>
      <c r="C47" s="281"/>
      <c r="D47" s="281"/>
      <c r="E47" s="281"/>
      <c r="F47" s="281"/>
      <c r="G47" s="281"/>
      <c r="H47" s="281"/>
      <c r="I47" s="281"/>
      <c r="J47" s="281"/>
      <c r="K47" s="281"/>
      <c r="L47" s="281"/>
      <c r="M47" s="281"/>
      <c r="N47" s="281"/>
    </row>
    <row r="48" spans="1:15">
      <c r="B48" s="281"/>
      <c r="C48" s="281"/>
      <c r="D48" s="281"/>
      <c r="E48" s="281"/>
      <c r="F48" s="281"/>
      <c r="G48" s="281"/>
      <c r="H48" s="281"/>
      <c r="I48" s="281"/>
      <c r="J48" s="281"/>
      <c r="K48" s="281"/>
      <c r="L48" s="281"/>
      <c r="M48" s="281"/>
      <c r="N48" s="281"/>
    </row>
    <row r="49" spans="1:15">
      <c r="A49" s="313" t="s">
        <v>368</v>
      </c>
      <c r="B49" s="281"/>
      <c r="C49" s="281"/>
      <c r="D49" s="281"/>
      <c r="E49" s="281"/>
      <c r="F49" s="281"/>
      <c r="G49" s="281"/>
      <c r="H49" s="281"/>
      <c r="I49" s="281"/>
      <c r="J49" s="281"/>
      <c r="K49" s="281"/>
      <c r="L49" s="281"/>
      <c r="M49" s="281"/>
      <c r="N49" s="281"/>
    </row>
    <row r="50" spans="1:15">
      <c r="B50" s="281"/>
      <c r="C50" s="281"/>
      <c r="D50" s="281"/>
      <c r="E50" s="281"/>
      <c r="F50" s="281"/>
      <c r="G50" s="281"/>
      <c r="H50" s="281"/>
      <c r="I50" s="281"/>
      <c r="J50" s="281"/>
      <c r="K50" s="281"/>
      <c r="L50" s="281"/>
      <c r="M50" s="281"/>
      <c r="N50" s="281"/>
    </row>
    <row r="51" spans="1:15" s="282" customFormat="1">
      <c r="C51" s="312"/>
      <c r="D51" s="312"/>
      <c r="N51" s="346"/>
    </row>
    <row r="52" spans="1:15">
      <c r="A52" s="101"/>
      <c r="B52" s="101"/>
    </row>
    <row r="53" spans="1:15">
      <c r="A53" s="101"/>
      <c r="B53" s="101"/>
    </row>
    <row r="54" spans="1:15">
      <c r="A54" s="101"/>
      <c r="B54" s="101"/>
      <c r="O54" s="348" t="s">
        <v>358</v>
      </c>
    </row>
    <row r="55" spans="1:15">
      <c r="A55" s="101"/>
      <c r="B55" s="101"/>
      <c r="G55" s="65"/>
      <c r="H55" s="65"/>
      <c r="I55" s="283"/>
      <c r="J55" s="65"/>
      <c r="K55" s="65"/>
      <c r="L55" s="283"/>
      <c r="N55" s="65"/>
    </row>
    <row r="56" spans="1:15">
      <c r="B56" s="281"/>
      <c r="C56" s="281"/>
      <c r="D56" s="281"/>
      <c r="E56" s="281"/>
      <c r="F56" s="281"/>
      <c r="G56" s="281"/>
      <c r="H56" s="281"/>
      <c r="I56" s="281"/>
      <c r="J56" s="281"/>
      <c r="K56" s="281"/>
      <c r="L56" s="281"/>
      <c r="M56" s="281"/>
      <c r="N56" s="281"/>
    </row>
    <row r="57" spans="1:15">
      <c r="A57" s="69" t="s">
        <v>27</v>
      </c>
      <c r="B57" s="8"/>
      <c r="C57" s="284"/>
      <c r="D57" s="102"/>
      <c r="E57" s="102"/>
      <c r="G57" s="102"/>
      <c r="H57" s="102"/>
      <c r="I57" s="102"/>
      <c r="J57" s="102"/>
      <c r="K57" s="102"/>
      <c r="L57" s="102"/>
      <c r="N57" s="102"/>
    </row>
    <row r="58" spans="1:15" ht="38.25" customHeight="1">
      <c r="B58" s="104"/>
      <c r="C58" s="104"/>
      <c r="D58" s="104"/>
      <c r="E58" s="104"/>
      <c r="F58" s="104"/>
      <c r="G58" s="104"/>
      <c r="H58" s="104"/>
      <c r="I58" s="104"/>
      <c r="J58" s="104"/>
      <c r="K58" s="104"/>
      <c r="L58" s="104"/>
      <c r="M58" s="104"/>
      <c r="N58" s="104"/>
    </row>
    <row r="59" spans="1:15" ht="15">
      <c r="A59" s="107"/>
      <c r="B59" s="107"/>
      <c r="C59" s="107"/>
      <c r="D59" s="107"/>
      <c r="E59" s="107"/>
      <c r="F59" s="107"/>
      <c r="G59" s="107"/>
      <c r="H59" s="107"/>
      <c r="I59" s="107"/>
      <c r="J59" s="107"/>
      <c r="K59" s="107"/>
      <c r="L59" s="107"/>
      <c r="M59" s="107"/>
      <c r="N59" s="107"/>
    </row>
    <row r="60" spans="1:15" ht="15">
      <c r="A60" s="107"/>
      <c r="B60" s="213" t="s">
        <v>45</v>
      </c>
      <c r="C60" s="107"/>
      <c r="D60" s="107"/>
      <c r="E60" s="107"/>
      <c r="F60" s="107"/>
      <c r="G60" s="107"/>
      <c r="H60" s="107"/>
      <c r="I60" s="107"/>
      <c r="J60" s="107"/>
      <c r="K60" s="107"/>
      <c r="L60" s="107"/>
      <c r="M60" s="107"/>
      <c r="N60" s="107"/>
    </row>
    <row r="61" spans="1:15" ht="15">
      <c r="A61" s="107"/>
      <c r="B61" s="347">
        <v>1000</v>
      </c>
      <c r="C61" s="107"/>
      <c r="D61" s="107"/>
      <c r="E61" s="107"/>
      <c r="F61" s="107"/>
      <c r="G61" s="107"/>
      <c r="H61" s="107"/>
      <c r="I61" s="107"/>
      <c r="J61" s="107"/>
      <c r="K61" s="107"/>
      <c r="L61" s="107"/>
      <c r="M61" s="107"/>
      <c r="N61" s="107"/>
    </row>
    <row r="62" spans="1:15" ht="15">
      <c r="A62" s="107"/>
      <c r="B62" s="107"/>
      <c r="C62" s="107"/>
      <c r="D62" s="107"/>
      <c r="E62" s="107"/>
      <c r="F62" s="107"/>
      <c r="G62" s="107"/>
      <c r="H62" s="107"/>
      <c r="I62" s="107"/>
      <c r="J62" s="107"/>
      <c r="K62" s="107"/>
      <c r="L62" s="107"/>
      <c r="M62" s="107"/>
      <c r="N62" s="107"/>
    </row>
    <row r="63" spans="1:15" ht="15">
      <c r="A63" s="107"/>
      <c r="B63" s="107"/>
      <c r="C63" s="107"/>
      <c r="D63" s="107"/>
      <c r="E63" s="107"/>
      <c r="F63" s="107"/>
      <c r="G63" s="107"/>
      <c r="H63" s="107"/>
      <c r="I63" s="107"/>
      <c r="J63" s="107"/>
      <c r="K63" s="107"/>
      <c r="L63" s="107"/>
      <c r="M63" s="107"/>
      <c r="N63" s="107"/>
    </row>
    <row r="64" spans="1:15" ht="15">
      <c r="A64" s="107"/>
      <c r="B64" s="213"/>
      <c r="C64" s="107"/>
      <c r="D64" s="107"/>
      <c r="E64" s="107"/>
      <c r="F64" s="107"/>
      <c r="G64" s="107"/>
      <c r="H64" s="107"/>
      <c r="I64" s="107"/>
      <c r="J64" s="107"/>
      <c r="K64" s="107"/>
      <c r="L64" s="107"/>
      <c r="M64" s="107"/>
      <c r="N64" s="107"/>
    </row>
    <row r="65" spans="1:14" ht="15">
      <c r="A65" s="107"/>
      <c r="B65" s="211"/>
      <c r="C65" s="107"/>
      <c r="D65" s="107"/>
      <c r="E65" s="107"/>
      <c r="F65" s="107"/>
      <c r="G65" s="107"/>
      <c r="H65" s="107"/>
      <c r="I65" s="107"/>
      <c r="J65" s="107"/>
      <c r="K65" s="107"/>
      <c r="L65" s="107"/>
      <c r="M65" s="107"/>
      <c r="N65" s="107"/>
    </row>
    <row r="66" spans="1:14" ht="15">
      <c r="A66" s="107"/>
      <c r="B66" s="107"/>
      <c r="C66" s="107"/>
      <c r="D66" s="107"/>
      <c r="E66" s="107"/>
      <c r="F66" s="107"/>
      <c r="G66" s="107"/>
      <c r="H66" s="107"/>
      <c r="I66" s="107"/>
      <c r="J66" s="107"/>
      <c r="K66" s="107"/>
      <c r="L66" s="107"/>
      <c r="M66" s="107"/>
      <c r="N66" s="107"/>
    </row>
    <row r="67" spans="1:14" ht="15">
      <c r="A67" s="107"/>
      <c r="B67" s="107"/>
      <c r="C67" s="55"/>
      <c r="D67" s="55"/>
      <c r="E67" s="55"/>
      <c r="F67" s="55"/>
      <c r="G67" s="55"/>
      <c r="H67" s="55"/>
      <c r="I67" s="55"/>
      <c r="J67" s="55"/>
      <c r="K67" s="55"/>
      <c r="L67" s="55"/>
      <c r="M67" s="55"/>
      <c r="N67" s="107"/>
    </row>
    <row r="68" spans="1:14" ht="15">
      <c r="A68" s="50"/>
      <c r="B68" s="50"/>
      <c r="C68" s="285">
        <v>2003</v>
      </c>
      <c r="D68" s="285">
        <v>2004</v>
      </c>
      <c r="E68" s="285">
        <v>2005</v>
      </c>
      <c r="F68" s="285">
        <v>2006</v>
      </c>
      <c r="G68" s="285">
        <v>2007</v>
      </c>
      <c r="H68" s="285">
        <v>2008</v>
      </c>
      <c r="I68" s="285">
        <v>2009</v>
      </c>
      <c r="J68" s="285">
        <v>2010</v>
      </c>
      <c r="K68" s="285">
        <v>2011</v>
      </c>
      <c r="L68" s="285">
        <v>2012</v>
      </c>
      <c r="M68" s="285">
        <v>2013</v>
      </c>
      <c r="N68" s="285">
        <v>2014</v>
      </c>
    </row>
    <row r="69" spans="1:14" s="122" customFormat="1" ht="11.25">
      <c r="A69" s="286" t="s">
        <v>408</v>
      </c>
      <c r="C69" s="287">
        <v>5.08</v>
      </c>
      <c r="D69" s="287">
        <v>5.23</v>
      </c>
      <c r="E69" s="287">
        <v>5.22</v>
      </c>
      <c r="F69" s="287">
        <v>5.22</v>
      </c>
      <c r="G69" s="287">
        <v>5.29</v>
      </c>
      <c r="H69" s="287">
        <v>5.35</v>
      </c>
      <c r="I69" s="287">
        <v>4.8600000000000003</v>
      </c>
      <c r="J69" s="287">
        <v>4.99</v>
      </c>
      <c r="K69" s="287">
        <v>4.32</v>
      </c>
      <c r="L69" s="287">
        <v>5.93</v>
      </c>
      <c r="M69" s="287">
        <v>5.93</v>
      </c>
      <c r="N69" s="287">
        <v>5.93</v>
      </c>
    </row>
    <row r="70" spans="1:14" s="122" customFormat="1" ht="11.25">
      <c r="A70" s="288"/>
      <c r="B70" s="288" t="s">
        <v>46</v>
      </c>
      <c r="C70" s="289">
        <v>32</v>
      </c>
      <c r="D70" s="289">
        <v>34</v>
      </c>
      <c r="E70" s="289">
        <v>35</v>
      </c>
      <c r="F70" s="289">
        <v>36</v>
      </c>
      <c r="G70" s="289">
        <v>37</v>
      </c>
      <c r="H70" s="289">
        <v>38</v>
      </c>
      <c r="I70" s="289">
        <v>35</v>
      </c>
      <c r="J70" s="289">
        <v>35</v>
      </c>
      <c r="K70" s="289">
        <v>31</v>
      </c>
      <c r="L70" s="289">
        <v>43</v>
      </c>
      <c r="M70" s="289">
        <v>43</v>
      </c>
      <c r="N70" s="289">
        <v>43</v>
      </c>
    </row>
    <row r="71" spans="1:14" s="122" customFormat="1" ht="11.25">
      <c r="A71" s="288"/>
      <c r="B71" s="288" t="s">
        <v>47</v>
      </c>
      <c r="C71" s="289">
        <v>6295</v>
      </c>
      <c r="D71" s="289">
        <v>6497</v>
      </c>
      <c r="E71" s="289">
        <v>6703</v>
      </c>
      <c r="F71" s="289">
        <v>6899</v>
      </c>
      <c r="G71" s="289">
        <v>7000</v>
      </c>
      <c r="H71" s="289">
        <v>7103</v>
      </c>
      <c r="I71" s="289">
        <v>7198</v>
      </c>
      <c r="J71" s="289">
        <v>7012</v>
      </c>
      <c r="K71" s="289">
        <v>7177</v>
      </c>
      <c r="L71" s="289">
        <v>7250</v>
      </c>
      <c r="M71" s="289">
        <v>7250</v>
      </c>
      <c r="N71" s="289">
        <v>7250</v>
      </c>
    </row>
    <row r="72" spans="1:14">
      <c r="A72" s="290"/>
      <c r="B72" s="281"/>
      <c r="C72" s="281"/>
      <c r="D72" s="281"/>
      <c r="E72" s="281"/>
      <c r="F72" s="281"/>
      <c r="G72" s="281"/>
      <c r="H72" s="281"/>
      <c r="I72" s="281"/>
      <c r="J72" s="281"/>
      <c r="K72" s="281"/>
      <c r="L72" s="281"/>
      <c r="M72" s="281"/>
      <c r="N72" s="281"/>
    </row>
    <row r="73" spans="1:14">
      <c r="A73" s="290"/>
      <c r="B73" s="281"/>
      <c r="C73" s="281"/>
      <c r="D73" s="281"/>
      <c r="E73" s="281"/>
      <c r="F73" s="281"/>
      <c r="G73" s="281"/>
      <c r="H73" s="281"/>
      <c r="I73" s="281"/>
      <c r="J73" s="281"/>
      <c r="K73" s="281"/>
      <c r="L73" s="281"/>
      <c r="M73" s="281"/>
      <c r="N73" s="281"/>
    </row>
    <row r="74" spans="1:14" ht="96" customHeight="1">
      <c r="B74" s="281"/>
      <c r="C74" s="281"/>
      <c r="D74" s="281"/>
      <c r="E74" s="281"/>
      <c r="F74" s="281"/>
      <c r="G74" s="281"/>
      <c r="H74" s="281"/>
      <c r="I74" s="281"/>
      <c r="J74" s="281"/>
      <c r="K74" s="281"/>
      <c r="L74" s="281"/>
      <c r="M74" s="281"/>
      <c r="N74" s="281"/>
    </row>
    <row r="75" spans="1:14">
      <c r="B75" s="281"/>
      <c r="C75" s="281"/>
      <c r="D75" s="281"/>
      <c r="E75" s="281"/>
      <c r="F75" s="281"/>
      <c r="G75" s="281"/>
      <c r="H75" s="281"/>
      <c r="I75" s="281"/>
      <c r="J75" s="281"/>
      <c r="K75" s="281"/>
      <c r="L75" s="281"/>
      <c r="M75" s="281"/>
      <c r="N75" s="281"/>
    </row>
    <row r="76" spans="1:14" ht="22.35" customHeight="1">
      <c r="B76" s="281"/>
      <c r="C76" s="281"/>
      <c r="D76" s="281"/>
      <c r="E76" s="281"/>
      <c r="F76" s="281"/>
      <c r="G76" s="281"/>
      <c r="H76" s="281"/>
      <c r="I76" s="281"/>
      <c r="J76" s="281"/>
      <c r="K76" s="281"/>
      <c r="L76" s="281"/>
      <c r="M76" s="281"/>
      <c r="N76" s="281"/>
    </row>
    <row r="77" spans="1:14">
      <c r="B77" s="281"/>
      <c r="C77" s="281"/>
      <c r="D77" s="281"/>
      <c r="E77" s="281"/>
      <c r="F77" s="281"/>
      <c r="G77" s="281"/>
      <c r="H77" s="281"/>
      <c r="I77" s="281"/>
      <c r="J77" s="281"/>
      <c r="K77" s="281"/>
      <c r="L77" s="281"/>
      <c r="M77" s="281"/>
      <c r="N77" s="281"/>
    </row>
    <row r="78" spans="1:14">
      <c r="B78" s="281"/>
      <c r="C78" s="281"/>
      <c r="D78" s="281"/>
      <c r="E78" s="281"/>
      <c r="F78" s="281"/>
      <c r="G78" s="281"/>
      <c r="H78" s="281"/>
      <c r="I78" s="281"/>
      <c r="J78" s="281"/>
      <c r="K78" s="281"/>
      <c r="L78" s="281"/>
      <c r="M78" s="281"/>
      <c r="N78" s="281"/>
    </row>
    <row r="79" spans="1:14">
      <c r="B79" s="281"/>
      <c r="C79" s="281"/>
      <c r="D79" s="281"/>
      <c r="E79" s="281"/>
      <c r="F79" s="281"/>
      <c r="G79" s="281"/>
      <c r="H79" s="281"/>
      <c r="I79" s="281"/>
      <c r="J79" s="281"/>
      <c r="K79" s="281"/>
      <c r="L79" s="281"/>
      <c r="M79" s="281"/>
      <c r="N79" s="281"/>
    </row>
    <row r="80" spans="1:14">
      <c r="B80" s="281"/>
      <c r="C80" s="281"/>
      <c r="D80" s="281"/>
      <c r="E80" s="281"/>
      <c r="F80" s="281"/>
      <c r="G80" s="281"/>
      <c r="H80" s="281"/>
      <c r="I80" s="281"/>
      <c r="J80" s="281"/>
      <c r="K80" s="281"/>
      <c r="L80" s="281"/>
      <c r="M80" s="281"/>
      <c r="N80" s="281"/>
    </row>
    <row r="81" spans="1:15">
      <c r="A81" s="101"/>
      <c r="B81" s="8" t="s">
        <v>407</v>
      </c>
      <c r="C81" s="281"/>
      <c r="D81" s="281"/>
      <c r="E81" s="281"/>
      <c r="F81" s="281"/>
      <c r="G81" s="281"/>
      <c r="H81" s="281"/>
      <c r="I81" s="281"/>
      <c r="J81" s="281"/>
      <c r="K81" s="281"/>
      <c r="L81" s="281"/>
      <c r="M81" s="281"/>
      <c r="N81" s="281"/>
    </row>
    <row r="82" spans="1:15">
      <c r="A82" s="101"/>
      <c r="B82" s="349">
        <v>42031</v>
      </c>
      <c r="C82" s="281"/>
      <c r="D82" s="281"/>
      <c r="E82" s="281"/>
      <c r="F82" s="281"/>
      <c r="G82" s="281"/>
      <c r="H82" s="281"/>
      <c r="I82" s="281"/>
      <c r="J82" s="281"/>
      <c r="K82" s="281"/>
      <c r="L82" s="281"/>
      <c r="M82" s="281"/>
      <c r="N82" s="281"/>
    </row>
    <row r="83" spans="1:15">
      <c r="B83" s="281"/>
      <c r="C83" s="281"/>
      <c r="D83" s="281"/>
      <c r="E83" s="281"/>
      <c r="F83" s="281"/>
      <c r="G83" s="281"/>
      <c r="H83" s="281"/>
      <c r="I83" s="281"/>
      <c r="J83" s="281"/>
      <c r="K83" s="281"/>
      <c r="L83" s="281"/>
      <c r="M83" s="281"/>
      <c r="N83" s="281"/>
    </row>
    <row r="84" spans="1:15" ht="3" customHeight="1">
      <c r="B84" s="281"/>
      <c r="C84" s="281"/>
      <c r="D84" s="281"/>
      <c r="E84" s="281"/>
      <c r="F84" s="281"/>
      <c r="G84" s="281"/>
      <c r="H84" s="281"/>
      <c r="I84" s="281"/>
      <c r="J84" s="281"/>
      <c r="K84" s="281"/>
      <c r="L84" s="281"/>
      <c r="M84" s="281"/>
      <c r="N84" s="281"/>
    </row>
    <row r="85" spans="1:15" ht="9" customHeight="1">
      <c r="B85" s="281"/>
      <c r="C85" s="281"/>
      <c r="D85" s="281"/>
      <c r="E85" s="281"/>
      <c r="F85" s="281"/>
      <c r="G85" s="281"/>
      <c r="H85" s="281"/>
      <c r="I85" s="281"/>
      <c r="J85" s="281"/>
      <c r="K85" s="281"/>
      <c r="L85" s="281"/>
      <c r="M85" s="281"/>
      <c r="N85" s="281"/>
    </row>
    <row r="86" spans="1:15">
      <c r="O86" s="17" t="s">
        <v>357</v>
      </c>
    </row>
  </sheetData>
  <mergeCells count="2">
    <mergeCell ref="A1:O1"/>
    <mergeCell ref="A46:O46"/>
  </mergeCells>
  <phoneticPr fontId="10" type="noConversion"/>
  <hyperlinks>
    <hyperlink ref="A49" location="TOC" display="Back to Table of Contents"/>
  </hyperlinks>
  <printOptions horizontalCentered="1"/>
  <pageMargins left="0.5" right="0.5" top="0.75" bottom="0.75" header="0.21" footer="0.5"/>
  <pageSetup orientation="portrait" r:id="rId1"/>
  <headerFooter alignWithMargins="0">
    <oddHeader>&amp;C&amp;"-,Bold"&amp;11How To Interpret Trend Charts</oddHeader>
    <oddFooter>&amp;L&amp;8&amp;"Calibri"Washington State Department of Social and Health Services
Research and Data Analysis,
Community Outcome and Risk Evaluation Geographic Information System (CORE-GIS).  Community Reports, Jan 2021.</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8"/>
  <sheetViews>
    <sheetView showGridLines="0" view="pageLayout" topLeftCell="A12" zoomScaleNormal="100" workbookViewId="0"/>
  </sheetViews>
  <sheetFormatPr defaultColWidth="8.7109375" defaultRowHeight="12.75"/>
  <cols>
    <col min="1" max="1" width="15.5703125" style="1" bestFit="1" customWidth="1"/>
    <col min="2" max="2" width="35.85546875" style="1" customWidth="1"/>
    <col min="3" max="3" width="19" style="1" customWidth="1"/>
    <col min="4" max="4" width="15.5703125" style="1" customWidth="1"/>
    <col min="5" max="5" width="0.5703125" style="1" customWidth="1"/>
    <col min="6" max="6" width="15.5703125" style="1" customWidth="1"/>
    <col min="7" max="16384" width="8.7109375" style="1"/>
  </cols>
  <sheetData>
    <row r="1" spans="1:6" ht="12.75" customHeight="1">
      <c r="A1" s="531" t="s">
        <v>773</v>
      </c>
      <c r="B1" s="531"/>
      <c r="C1" s="531"/>
      <c r="D1" s="531"/>
      <c r="E1" s="531"/>
      <c r="F1" s="531"/>
    </row>
    <row r="2" spans="1:6" ht="64.5" customHeight="1">
      <c r="A2" s="531"/>
      <c r="B2" s="531"/>
      <c r="C2" s="531"/>
      <c r="D2" s="531"/>
      <c r="E2" s="531"/>
      <c r="F2" s="531"/>
    </row>
    <row r="3" spans="1:6">
      <c r="A3" s="531"/>
      <c r="B3" s="531"/>
      <c r="C3" s="531"/>
      <c r="D3" s="531"/>
      <c r="E3" s="531"/>
      <c r="F3" s="531"/>
    </row>
    <row r="4" spans="1:6" s="181" customFormat="1" ht="15.75" hidden="1">
      <c r="A4" s="275"/>
      <c r="B4" s="195"/>
      <c r="C4" s="275" t="s">
        <v>466</v>
      </c>
      <c r="D4" s="276" t="s">
        <v>467</v>
      </c>
      <c r="E4" s="276"/>
    </row>
    <row r="5" spans="1:6" s="181" customFormat="1" ht="15.75" hidden="1">
      <c r="A5" s="277"/>
      <c r="C5" s="275" t="s">
        <v>468</v>
      </c>
      <c r="D5" s="276" t="s">
        <v>469</v>
      </c>
    </row>
    <row r="6" spans="1:6" ht="6" customHeight="1">
      <c r="A6" s="278"/>
      <c r="D6" s="279"/>
    </row>
    <row r="7" spans="1:6" ht="28.35" customHeight="1">
      <c r="A7" s="402" t="str">
        <f>"Locale "&amp;B7</f>
        <v>Locale 15</v>
      </c>
      <c r="B7" s="405">
        <v>15</v>
      </c>
      <c r="C7" s="426" t="str">
        <f>TEXT(B7, "000")</f>
        <v>015</v>
      </c>
      <c r="D7" s="539" t="s">
        <v>400</v>
      </c>
      <c r="E7" s="539" t="s">
        <v>805</v>
      </c>
      <c r="F7" s="539"/>
    </row>
    <row r="8" spans="1:6" ht="12.75" customHeight="1">
      <c r="A8" s="541" t="s">
        <v>470</v>
      </c>
      <c r="B8" s="403"/>
      <c r="C8" s="403"/>
      <c r="D8" s="539"/>
      <c r="E8" s="539"/>
      <c r="F8" s="539"/>
    </row>
    <row r="9" spans="1:6">
      <c r="A9" s="542"/>
      <c r="B9" s="404" t="s">
        <v>465</v>
      </c>
      <c r="C9" s="404" t="s">
        <v>0</v>
      </c>
      <c r="D9" s="540"/>
      <c r="E9" s="540"/>
      <c r="F9" s="540"/>
    </row>
    <row r="10" spans="1:6">
      <c r="A10" s="101">
        <v>39282</v>
      </c>
      <c r="B10" s="1" t="s">
        <v>888</v>
      </c>
      <c r="C10" s="1" t="s">
        <v>889</v>
      </c>
      <c r="D10" s="279">
        <v>28757</v>
      </c>
      <c r="F10" s="279">
        <f>SUM(D10:D57)</f>
        <v>28757</v>
      </c>
    </row>
    <row r="11" spans="1:6">
      <c r="A11" s="101"/>
      <c r="D11" s="279"/>
    </row>
    <row r="12" spans="1:6">
      <c r="A12" s="101"/>
      <c r="D12" s="279"/>
    </row>
    <row r="13" spans="1:6">
      <c r="A13" s="101"/>
      <c r="D13" s="279"/>
    </row>
    <row r="14" spans="1:6">
      <c r="A14" s="101"/>
      <c r="D14" s="279"/>
    </row>
    <row r="15" spans="1:6">
      <c r="A15" s="101"/>
      <c r="D15" s="279"/>
    </row>
    <row r="16" spans="1:6">
      <c r="A16" s="101"/>
      <c r="D16" s="279"/>
    </row>
    <row r="17" spans="1:4">
      <c r="A17" s="101"/>
      <c r="D17" s="279"/>
    </row>
    <row r="18" spans="1:4">
      <c r="A18" s="101"/>
      <c r="D18" s="279"/>
    </row>
    <row r="19" spans="1:4">
      <c r="A19" s="101"/>
      <c r="D19" s="279"/>
    </row>
    <row r="20" spans="1:4">
      <c r="A20" s="101"/>
      <c r="D20" s="279"/>
    </row>
    <row r="21" spans="1:4">
      <c r="A21" s="101"/>
      <c r="D21" s="279"/>
    </row>
    <row r="22" spans="1:4">
      <c r="A22" s="101"/>
      <c r="D22" s="279"/>
    </row>
    <row r="23" spans="1:4">
      <c r="A23" s="101"/>
      <c r="D23" s="279"/>
    </row>
    <row r="24" spans="1:4">
      <c r="A24" s="101"/>
      <c r="D24" s="279"/>
    </row>
    <row r="25" spans="1:4">
      <c r="A25" s="101"/>
      <c r="D25" s="279"/>
    </row>
    <row r="26" spans="1:4">
      <c r="A26" s="101"/>
      <c r="D26" s="279"/>
    </row>
    <row r="27" spans="1:4">
      <c r="A27" s="101"/>
      <c r="D27" s="279"/>
    </row>
    <row r="28" spans="1:4">
      <c r="A28" s="101"/>
      <c r="D28" s="279"/>
    </row>
    <row r="29" spans="1:4">
      <c r="A29" s="101"/>
      <c r="D29" s="279"/>
    </row>
    <row r="30" spans="1:4">
      <c r="A30" s="101"/>
      <c r="D30" s="279"/>
    </row>
    <row r="31" spans="1:4">
      <c r="A31" s="101"/>
      <c r="D31" s="279"/>
    </row>
    <row r="32" spans="1:4">
      <c r="A32" s="101"/>
      <c r="D32" s="279"/>
    </row>
    <row r="33" spans="1:4">
      <c r="A33" s="101"/>
      <c r="D33" s="279"/>
    </row>
    <row r="34" spans="1:4">
      <c r="A34" s="101"/>
      <c r="D34" s="279"/>
    </row>
    <row r="35" spans="1:4">
      <c r="A35" s="101"/>
      <c r="D35" s="279"/>
    </row>
    <row r="36" spans="1:4">
      <c r="A36" s="101"/>
      <c r="D36" s="279"/>
    </row>
    <row r="37" spans="1:4">
      <c r="A37" s="101"/>
      <c r="D37" s="279"/>
    </row>
    <row r="38" spans="1:4">
      <c r="A38" s="101"/>
      <c r="D38" s="279"/>
    </row>
    <row r="39" spans="1:4">
      <c r="A39" s="101"/>
      <c r="D39" s="279"/>
    </row>
    <row r="40" spans="1:4">
      <c r="A40" s="101"/>
      <c r="D40" s="279"/>
    </row>
    <row r="41" spans="1:4">
      <c r="A41" s="101"/>
      <c r="D41" s="279"/>
    </row>
    <row r="42" spans="1:4">
      <c r="A42" s="101"/>
      <c r="D42" s="279"/>
    </row>
    <row r="43" spans="1:4">
      <c r="A43" s="101"/>
      <c r="D43" s="279"/>
    </row>
    <row r="44" spans="1:4">
      <c r="A44" s="101"/>
      <c r="D44" s="279"/>
    </row>
    <row r="45" spans="1:4">
      <c r="A45" s="101"/>
      <c r="D45" s="279"/>
    </row>
    <row r="46" spans="1:4">
      <c r="A46" s="101"/>
      <c r="D46" s="279"/>
    </row>
    <row r="47" spans="1:4">
      <c r="A47" s="101"/>
      <c r="D47" s="279"/>
    </row>
    <row r="48" spans="1:4">
      <c r="A48" s="101"/>
      <c r="D48" s="279"/>
    </row>
    <row r="49" spans="1:6">
      <c r="A49" s="101"/>
      <c r="D49" s="279"/>
      <c r="F49" s="18"/>
    </row>
    <row r="50" spans="1:6">
      <c r="A50" s="101"/>
      <c r="D50" s="279"/>
    </row>
    <row r="51" spans="1:6">
      <c r="A51" s="101"/>
      <c r="D51" s="279"/>
    </row>
    <row r="52" spans="1:6">
      <c r="A52" s="101"/>
      <c r="D52" s="279"/>
    </row>
    <row r="53" spans="1:6">
      <c r="A53" s="101"/>
    </row>
    <row r="54" spans="1:6">
      <c r="A54" s="101"/>
    </row>
    <row r="55" spans="1:6">
      <c r="A55" s="101"/>
    </row>
    <row r="56" spans="1:6">
      <c r="A56" s="101"/>
      <c r="D56" s="279"/>
      <c r="F56" s="279"/>
    </row>
    <row r="57" spans="1:6">
      <c r="A57" s="101"/>
      <c r="D57" s="279"/>
    </row>
    <row r="58" spans="1:6">
      <c r="A58" s="101"/>
      <c r="D58" s="279"/>
    </row>
  </sheetData>
  <mergeCells count="4">
    <mergeCell ref="D7:D9"/>
    <mergeCell ref="E7:F9"/>
    <mergeCell ref="A8:A9"/>
    <mergeCell ref="A1:F3"/>
  </mergeCells>
  <phoneticPr fontId="3" type="noConversion"/>
  <printOptions horizontalCentered="1"/>
  <pageMargins left="0.25" right="0.25" top="0.75" bottom="1" header="0.33" footer="0.47"/>
  <pageSetup orientation="portrait" useFirstPageNumber="1" r:id="rId1"/>
  <headerFooter alignWithMargins="0">
    <oddHeader>&amp;C&amp;"-,Bold"&amp;11Districts in This Locale</oddHeader>
    <oddFooter>&amp;R&amp;8&amp;P&amp;L&amp;8&amp;"Calibri"Washington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996"/>
  <sheetViews>
    <sheetView showGridLines="0" view="pageLayout" zoomScaleNormal="85" workbookViewId="0"/>
  </sheetViews>
  <sheetFormatPr defaultColWidth="9.140625" defaultRowHeight="12.75"/>
  <cols>
    <col min="1" max="1" width="20.140625" style="243" customWidth="1"/>
    <col min="2" max="2" width="26.5703125" style="243" customWidth="1"/>
    <col min="3" max="3" width="14.140625" style="2" customWidth="1"/>
    <col min="4" max="4" width="16.28515625" style="2" customWidth="1"/>
    <col min="5" max="5" width="22.7109375" style="2" customWidth="1"/>
    <col min="6" max="6" width="2.5703125" style="2" customWidth="1"/>
    <col min="7" max="7" width="6.42578125" style="2" customWidth="1"/>
    <col min="8" max="8" width="7.5703125" style="2" customWidth="1"/>
    <col min="9" max="9" width="2.42578125" style="2" customWidth="1"/>
    <col min="10" max="16384" width="9.140625" style="2"/>
  </cols>
  <sheetData>
    <row r="1" spans="1:9" s="268" customFormat="1" ht="33" customHeight="1">
      <c r="A1" s="226" t="s">
        <v>1</v>
      </c>
      <c r="B1" s="227" t="s">
        <v>2</v>
      </c>
      <c r="C1" s="267"/>
      <c r="D1" s="267"/>
      <c r="E1" s="267"/>
      <c r="F1" s="267"/>
      <c r="G1" s="267"/>
      <c r="H1" s="267" t="s">
        <v>3</v>
      </c>
      <c r="I1" s="267"/>
    </row>
    <row r="2" spans="1:9" s="270" customFormat="1" ht="15">
      <c r="A2" s="269" t="s">
        <v>4</v>
      </c>
      <c r="B2" s="269"/>
    </row>
    <row r="3" spans="1:9" ht="54" customHeight="1">
      <c r="A3" s="254" t="str">
        <f>$A$26</f>
        <v>Availability of Drugs</v>
      </c>
      <c r="B3" s="231" t="str">
        <f>$B$26</f>
        <v>Alcohol Retail Licenses</v>
      </c>
    </row>
    <row r="4" spans="1:9" ht="50.45" customHeight="1">
      <c r="A4" s="271" t="str">
        <f>$A$23</f>
        <v>Extreme Family Economic Deprivation</v>
      </c>
      <c r="B4" s="231" t="str">
        <f>$B$25</f>
        <v>Tobacco Retail and Vending Machine Licenses</v>
      </c>
    </row>
    <row r="5" spans="1:9" ht="51.6" customHeight="1">
      <c r="A5" s="254" t="str">
        <f>A23</f>
        <v>Extreme Family Economic Deprivation</v>
      </c>
      <c r="B5" s="231" t="str">
        <f>$B$24</f>
        <v>Supplemental Nutritional Assistance Program (SNAP)</v>
      </c>
    </row>
    <row r="6" spans="1:9" ht="56.45" customHeight="1">
      <c r="A6" s="271" t="str">
        <f>$A$22</f>
        <v>Extreme Family Economic Deprivation</v>
      </c>
      <c r="B6" s="231" t="str">
        <f>$B$23</f>
        <v>Temporary Assistance to Needy Families (TANF), 
Child Recipients</v>
      </c>
    </row>
    <row r="7" spans="1:9" ht="53.1" customHeight="1">
      <c r="A7" s="271" t="str">
        <f>A22</f>
        <v>Extreme Family Economic Deprivation</v>
      </c>
      <c r="B7" s="231" t="str">
        <f>B22</f>
        <v>Free or Reduced Price Lunch Eligibility</v>
      </c>
    </row>
    <row r="8" spans="1:9" ht="53.45" customHeight="1">
      <c r="A8" s="254" t="s">
        <v>387</v>
      </c>
      <c r="B8" s="231" t="str">
        <f>B21</f>
        <v xml:space="preserve">Alcohol- or Drug-Related Deaths </v>
      </c>
    </row>
    <row r="9" spans="1:9" ht="50.1" customHeight="1">
      <c r="A9" s="254"/>
      <c r="B9" s="231" t="str">
        <f>B20</f>
        <v>Clients of State-Funded Alcohol or Drug Services 
(Age 18+)</v>
      </c>
    </row>
    <row r="10" spans="1:9" ht="54" customHeight="1">
      <c r="A10" s="254"/>
      <c r="B10" s="231" t="str">
        <f>B19</f>
        <v>Arrests, Alcohol-Related 
(Age 18+)</v>
      </c>
    </row>
    <row r="11" spans="1:9" ht="47.1" customHeight="1">
      <c r="A11" s="232" t="str">
        <f>$A$17</f>
        <v>Antisocial Behavior of Community Adults</v>
      </c>
      <c r="B11" s="231" t="str">
        <f>$B$18</f>
        <v>Arrests, Drug Law Violation 
(Age 18+)</v>
      </c>
    </row>
    <row r="12" spans="1:9" ht="62.1" customHeight="1">
      <c r="A12" s="232"/>
      <c r="B12" s="231" t="str">
        <f>$B$17</f>
        <v>Arrests, Violent Crime 
(Age 18+)</v>
      </c>
    </row>
    <row r="13" spans="1:9" s="238" customFormat="1" ht="15" customHeight="1">
      <c r="A13" s="272"/>
      <c r="B13" s="272"/>
      <c r="C13" s="304" t="s">
        <v>5</v>
      </c>
      <c r="D13" s="306" t="s">
        <v>389</v>
      </c>
      <c r="E13" s="306" t="s">
        <v>388</v>
      </c>
      <c r="G13" s="239"/>
    </row>
    <row r="14" spans="1:9" s="238" customFormat="1" ht="47.25" customHeight="1">
      <c r="A14" s="272"/>
      <c r="B14" s="272"/>
      <c r="G14" s="239"/>
    </row>
    <row r="15" spans="1:9" s="335" customFormat="1" ht="33.75" customHeight="1">
      <c r="A15" s="350"/>
      <c r="B15" s="350"/>
      <c r="C15" s="335" t="s">
        <v>8</v>
      </c>
      <c r="E15" s="351"/>
    </row>
    <row r="16" spans="1:9" s="335" customFormat="1" ht="15">
      <c r="A16" s="352" t="s">
        <v>9</v>
      </c>
      <c r="B16" s="353" t="s">
        <v>10</v>
      </c>
      <c r="C16" s="354" t="str">
        <f>Districts_in_this_Locale!A7</f>
        <v>Locale 15</v>
      </c>
      <c r="D16" s="354"/>
      <c r="E16" s="351"/>
      <c r="F16" s="355"/>
    </row>
    <row r="17" spans="1:5" s="335" customFormat="1" ht="16.5">
      <c r="A17" s="356" t="s">
        <v>387</v>
      </c>
      <c r="B17" s="356" t="s">
        <v>332</v>
      </c>
      <c r="C17" s="357"/>
      <c r="D17" s="358"/>
      <c r="E17" s="351"/>
    </row>
    <row r="18" spans="1:5" s="335" customFormat="1" ht="16.5">
      <c r="A18" s="356" t="s">
        <v>387</v>
      </c>
      <c r="B18" s="356" t="s">
        <v>331</v>
      </c>
      <c r="C18" s="357"/>
      <c r="D18" s="358"/>
    </row>
    <row r="19" spans="1:5" s="335" customFormat="1" ht="16.5">
      <c r="A19" s="356" t="s">
        <v>387</v>
      </c>
      <c r="B19" s="356" t="s">
        <v>330</v>
      </c>
      <c r="C19" s="357"/>
      <c r="D19" s="358"/>
    </row>
    <row r="20" spans="1:5" s="335" customFormat="1" ht="16.5">
      <c r="A20" s="356" t="s">
        <v>387</v>
      </c>
      <c r="B20" s="356" t="s">
        <v>329</v>
      </c>
      <c r="C20" s="357">
        <v>-0.01</v>
      </c>
      <c r="D20" s="358"/>
    </row>
    <row r="21" spans="1:5" s="335" customFormat="1" ht="16.5">
      <c r="A21" s="356" t="s">
        <v>387</v>
      </c>
      <c r="B21" s="356" t="s">
        <v>16</v>
      </c>
      <c r="C21" s="357">
        <v>-0.77</v>
      </c>
      <c r="D21" s="358"/>
    </row>
    <row r="22" spans="1:5" s="335" customFormat="1" ht="16.5">
      <c r="A22" s="356" t="s">
        <v>21</v>
      </c>
      <c r="B22" s="356" t="s">
        <v>253</v>
      </c>
      <c r="C22" s="357">
        <v>-0.12</v>
      </c>
      <c r="D22" s="358"/>
    </row>
    <row r="23" spans="1:5" s="335" customFormat="1" ht="16.5">
      <c r="A23" s="356" t="s">
        <v>21</v>
      </c>
      <c r="B23" s="356" t="s">
        <v>328</v>
      </c>
      <c r="C23" s="357">
        <v>-0.43</v>
      </c>
      <c r="D23" s="358"/>
    </row>
    <row r="24" spans="1:5" s="335" customFormat="1" ht="16.5">
      <c r="A24" s="356" t="s">
        <v>21</v>
      </c>
      <c r="B24" s="356" t="s">
        <v>254</v>
      </c>
      <c r="C24" s="357">
        <v>-0.27</v>
      </c>
      <c r="D24" s="358"/>
    </row>
    <row r="25" spans="1:5" s="335" customFormat="1">
      <c r="A25" s="356" t="s">
        <v>25</v>
      </c>
      <c r="B25" s="356" t="s">
        <v>26</v>
      </c>
      <c r="C25" s="357">
        <v>-0.28999999999999998</v>
      </c>
      <c r="D25" s="358"/>
    </row>
    <row r="26" spans="1:5" s="335" customFormat="1">
      <c r="A26" s="356" t="s">
        <v>25</v>
      </c>
      <c r="B26" s="356" t="s">
        <v>27</v>
      </c>
      <c r="C26" s="357">
        <v>-0.83</v>
      </c>
      <c r="D26" s="358"/>
    </row>
    <row r="27" spans="1:5" s="335" customFormat="1">
      <c r="A27" s="264"/>
      <c r="B27" s="359"/>
      <c r="C27" s="358"/>
      <c r="D27" s="358"/>
    </row>
    <row r="28" spans="1:5">
      <c r="B28" s="11"/>
      <c r="C28" s="360"/>
      <c r="D28" s="360"/>
    </row>
    <row r="29" spans="1:5">
      <c r="B29" s="11"/>
      <c r="C29" s="360"/>
      <c r="D29" s="360"/>
    </row>
    <row r="30" spans="1:5">
      <c r="B30" s="11"/>
    </row>
    <row r="31" spans="1:5">
      <c r="B31" s="11"/>
    </row>
    <row r="32" spans="1:5">
      <c r="B32" s="11"/>
    </row>
    <row r="33" spans="1:2">
      <c r="B33" s="11"/>
    </row>
    <row r="34" spans="1:2">
      <c r="B34" s="11"/>
    </row>
    <row r="35" spans="1:2">
      <c r="B35" s="11"/>
    </row>
    <row r="36" spans="1:2">
      <c r="B36" s="11"/>
    </row>
    <row r="37" spans="1:2">
      <c r="B37" s="11"/>
    </row>
    <row r="38" spans="1:2">
      <c r="B38" s="11"/>
    </row>
    <row r="39" spans="1:2">
      <c r="B39" s="11"/>
    </row>
    <row r="40" spans="1:2" s="241" customFormat="1">
      <c r="A40" s="240"/>
      <c r="B40" s="242"/>
    </row>
    <row r="41" spans="1:2" s="241" customFormat="1">
      <c r="A41" s="240"/>
      <c r="B41" s="242"/>
    </row>
    <row r="42" spans="1:2" s="241" customFormat="1">
      <c r="A42" s="240"/>
      <c r="B42" s="242"/>
    </row>
    <row r="43" spans="1:2" s="241" customFormat="1">
      <c r="A43" s="240"/>
      <c r="B43" s="242"/>
    </row>
    <row r="44" spans="1:2" s="241" customFormat="1">
      <c r="A44" s="240"/>
      <c r="B44" s="242"/>
    </row>
    <row r="45" spans="1:2" s="241" customFormat="1">
      <c r="A45" s="240"/>
      <c r="B45" s="242"/>
    </row>
    <row r="46" spans="1:2" s="241" customFormat="1">
      <c r="A46" s="240"/>
      <c r="B46" s="242"/>
    </row>
    <row r="47" spans="1:2" s="241" customFormat="1">
      <c r="A47" s="240"/>
      <c r="B47" s="242"/>
    </row>
    <row r="48" spans="1:2" s="241" customFormat="1">
      <c r="A48" s="240"/>
      <c r="B48" s="242"/>
    </row>
    <row r="49" spans="1:2" s="241" customFormat="1">
      <c r="A49" s="240"/>
      <c r="B49" s="242"/>
    </row>
    <row r="50" spans="1:2" s="241" customFormat="1">
      <c r="A50" s="240"/>
      <c r="B50" s="242"/>
    </row>
    <row r="51" spans="1:2" s="241" customFormat="1">
      <c r="A51" s="240"/>
      <c r="B51" s="242"/>
    </row>
    <row r="52" spans="1:2" s="241" customFormat="1">
      <c r="A52" s="240"/>
      <c r="B52" s="242"/>
    </row>
    <row r="53" spans="1:2" s="241" customFormat="1">
      <c r="A53" s="240"/>
      <c r="B53" s="242"/>
    </row>
    <row r="54" spans="1:2" s="241" customFormat="1">
      <c r="A54" s="240"/>
      <c r="B54" s="242"/>
    </row>
    <row r="55" spans="1:2" s="241" customFormat="1">
      <c r="A55" s="240"/>
      <c r="B55" s="242"/>
    </row>
    <row r="56" spans="1:2" s="241" customFormat="1">
      <c r="A56" s="240"/>
      <c r="B56" s="242"/>
    </row>
    <row r="57" spans="1:2">
      <c r="A57" s="240"/>
      <c r="B57" s="242"/>
    </row>
    <row r="58" spans="1:2">
      <c r="A58" s="240"/>
      <c r="B58" s="242"/>
    </row>
    <row r="59" spans="1:2">
      <c r="A59" s="240"/>
      <c r="B59" s="242"/>
    </row>
    <row r="60" spans="1:2">
      <c r="A60" s="240"/>
      <c r="B60" s="242"/>
    </row>
    <row r="61" spans="1:2">
      <c r="A61" s="240"/>
      <c r="B61" s="242"/>
    </row>
    <row r="62" spans="1:2">
      <c r="A62" s="240"/>
      <c r="B62" s="242"/>
    </row>
    <row r="63" spans="1:2">
      <c r="A63" s="240"/>
      <c r="B63" s="242"/>
    </row>
    <row r="64" spans="1:2">
      <c r="A64" s="240"/>
      <c r="B64" s="242"/>
    </row>
    <row r="65" spans="1:2">
      <c r="A65" s="240"/>
      <c r="B65" s="242"/>
    </row>
    <row r="66" spans="1:2">
      <c r="A66" s="240"/>
      <c r="B66" s="242"/>
    </row>
    <row r="67" spans="1:2">
      <c r="A67" s="240"/>
      <c r="B67" s="242"/>
    </row>
    <row r="68" spans="1:2">
      <c r="A68" s="240"/>
      <c r="B68" s="242"/>
    </row>
    <row r="69" spans="1:2">
      <c r="A69" s="240"/>
      <c r="B69" s="242"/>
    </row>
    <row r="70" spans="1:2">
      <c r="A70" s="240"/>
      <c r="B70" s="242"/>
    </row>
    <row r="71" spans="1:2">
      <c r="A71" s="240"/>
      <c r="B71" s="242"/>
    </row>
    <row r="72" spans="1:2">
      <c r="A72" s="240"/>
      <c r="B72" s="242"/>
    </row>
    <row r="73" spans="1:2">
      <c r="A73" s="240"/>
      <c r="B73" s="242"/>
    </row>
    <row r="74" spans="1:2">
      <c r="A74" s="240"/>
      <c r="B74" s="242"/>
    </row>
    <row r="75" spans="1:2">
      <c r="A75" s="240"/>
      <c r="B75" s="242"/>
    </row>
    <row r="76" spans="1:2">
      <c r="A76" s="240"/>
      <c r="B76" s="242"/>
    </row>
    <row r="77" spans="1:2">
      <c r="A77" s="240"/>
      <c r="B77" s="242"/>
    </row>
    <row r="78" spans="1:2">
      <c r="A78" s="240"/>
      <c r="B78" s="242"/>
    </row>
    <row r="79" spans="1:2">
      <c r="A79" s="240"/>
      <c r="B79" s="242"/>
    </row>
    <row r="80" spans="1:2">
      <c r="A80" s="240"/>
      <c r="B80" s="242"/>
    </row>
    <row r="81" spans="1:2">
      <c r="A81" s="240"/>
      <c r="B81" s="242"/>
    </row>
    <row r="82" spans="1:2">
      <c r="A82" s="240"/>
      <c r="B82" s="242"/>
    </row>
    <row r="83" spans="1:2">
      <c r="A83" s="240"/>
      <c r="B83" s="242"/>
    </row>
    <row r="84" spans="1:2">
      <c r="A84" s="240"/>
      <c r="B84" s="242"/>
    </row>
    <row r="85" spans="1:2">
      <c r="A85" s="240"/>
      <c r="B85" s="242"/>
    </row>
    <row r="86" spans="1:2">
      <c r="A86" s="240"/>
      <c r="B86" s="242"/>
    </row>
    <row r="87" spans="1:2">
      <c r="A87" s="240"/>
      <c r="B87" s="242"/>
    </row>
    <row r="88" spans="1:2">
      <c r="A88" s="240"/>
      <c r="B88" s="242"/>
    </row>
    <row r="89" spans="1:2">
      <c r="A89" s="240"/>
      <c r="B89" s="242"/>
    </row>
    <row r="90" spans="1:2">
      <c r="A90" s="240"/>
      <c r="B90" s="242"/>
    </row>
    <row r="91" spans="1:2">
      <c r="A91" s="240"/>
      <c r="B91" s="242"/>
    </row>
    <row r="92" spans="1:2">
      <c r="A92" s="240"/>
      <c r="B92" s="242"/>
    </row>
    <row r="93" spans="1:2">
      <c r="A93" s="240"/>
      <c r="B93" s="242"/>
    </row>
    <row r="94" spans="1:2">
      <c r="A94" s="240"/>
      <c r="B94" s="242"/>
    </row>
    <row r="95" spans="1:2">
      <c r="A95" s="240"/>
      <c r="B95" s="242"/>
    </row>
    <row r="96" spans="1:2">
      <c r="A96" s="240"/>
      <c r="B96" s="242"/>
    </row>
    <row r="97" spans="1:2">
      <c r="A97" s="240"/>
      <c r="B97" s="242"/>
    </row>
    <row r="98" spans="1:2">
      <c r="A98" s="240"/>
      <c r="B98" s="242"/>
    </row>
    <row r="99" spans="1:2">
      <c r="A99" s="240"/>
      <c r="B99" s="242"/>
    </row>
    <row r="100" spans="1:2">
      <c r="A100" s="240"/>
      <c r="B100" s="242"/>
    </row>
    <row r="101" spans="1:2">
      <c r="A101" s="240"/>
      <c r="B101" s="242"/>
    </row>
    <row r="102" spans="1:2">
      <c r="A102" s="240"/>
      <c r="B102" s="242"/>
    </row>
    <row r="103" spans="1:2">
      <c r="A103" s="240"/>
      <c r="B103" s="242"/>
    </row>
    <row r="104" spans="1:2">
      <c r="A104" s="240"/>
      <c r="B104" s="242"/>
    </row>
    <row r="105" spans="1:2">
      <c r="A105" s="240"/>
      <c r="B105" s="242"/>
    </row>
    <row r="106" spans="1:2">
      <c r="A106" s="240"/>
      <c r="B106" s="242"/>
    </row>
    <row r="107" spans="1:2">
      <c r="A107" s="240"/>
      <c r="B107" s="242"/>
    </row>
    <row r="108" spans="1:2">
      <c r="A108" s="240"/>
      <c r="B108" s="242"/>
    </row>
    <row r="109" spans="1:2">
      <c r="A109" s="240"/>
      <c r="B109" s="242"/>
    </row>
    <row r="110" spans="1:2">
      <c r="A110" s="240"/>
      <c r="B110" s="242"/>
    </row>
    <row r="111" spans="1:2">
      <c r="A111" s="240"/>
      <c r="B111" s="242"/>
    </row>
    <row r="112" spans="1:2">
      <c r="A112" s="240"/>
      <c r="B112" s="242"/>
    </row>
    <row r="113" spans="1:2">
      <c r="A113" s="240"/>
      <c r="B113" s="242"/>
    </row>
    <row r="114" spans="1:2">
      <c r="A114" s="240"/>
      <c r="B114" s="242"/>
    </row>
    <row r="115" spans="1:2">
      <c r="A115" s="240"/>
      <c r="B115" s="242"/>
    </row>
    <row r="116" spans="1:2">
      <c r="A116" s="240"/>
      <c r="B116" s="242"/>
    </row>
    <row r="117" spans="1:2">
      <c r="A117" s="240"/>
      <c r="B117" s="242"/>
    </row>
    <row r="118" spans="1:2">
      <c r="A118" s="240"/>
      <c r="B118" s="242"/>
    </row>
    <row r="119" spans="1:2">
      <c r="A119" s="240"/>
      <c r="B119" s="242"/>
    </row>
    <row r="120" spans="1:2">
      <c r="A120" s="240"/>
      <c r="B120" s="242"/>
    </row>
    <row r="121" spans="1:2">
      <c r="A121" s="240"/>
      <c r="B121" s="242"/>
    </row>
    <row r="122" spans="1:2">
      <c r="A122" s="240"/>
      <c r="B122" s="242"/>
    </row>
    <row r="123" spans="1:2">
      <c r="A123" s="240"/>
      <c r="B123" s="242"/>
    </row>
    <row r="124" spans="1:2">
      <c r="A124" s="240"/>
      <c r="B124" s="242"/>
    </row>
    <row r="125" spans="1:2">
      <c r="A125" s="240"/>
      <c r="B125" s="242"/>
    </row>
    <row r="126" spans="1:2">
      <c r="A126" s="240"/>
      <c r="B126" s="242"/>
    </row>
    <row r="127" spans="1:2">
      <c r="A127" s="240"/>
      <c r="B127" s="242"/>
    </row>
    <row r="128" spans="1:2">
      <c r="A128" s="240"/>
      <c r="B128" s="242"/>
    </row>
    <row r="129" spans="1:2">
      <c r="A129" s="240"/>
      <c r="B129" s="242"/>
    </row>
    <row r="130" spans="1:2">
      <c r="A130" s="240"/>
      <c r="B130" s="242"/>
    </row>
    <row r="131" spans="1:2">
      <c r="A131" s="240"/>
      <c r="B131" s="242"/>
    </row>
    <row r="132" spans="1:2">
      <c r="A132" s="240"/>
      <c r="B132" s="242"/>
    </row>
    <row r="133" spans="1:2">
      <c r="A133" s="240"/>
      <c r="B133" s="242"/>
    </row>
    <row r="134" spans="1:2">
      <c r="A134" s="240"/>
      <c r="B134" s="242"/>
    </row>
    <row r="135" spans="1:2">
      <c r="A135" s="240"/>
      <c r="B135" s="242"/>
    </row>
    <row r="136" spans="1:2">
      <c r="A136" s="240"/>
      <c r="B136" s="242"/>
    </row>
    <row r="137" spans="1:2">
      <c r="A137" s="240"/>
      <c r="B137" s="242"/>
    </row>
    <row r="138" spans="1:2">
      <c r="A138" s="240"/>
      <c r="B138" s="242"/>
    </row>
    <row r="139" spans="1:2">
      <c r="A139" s="240"/>
      <c r="B139" s="242"/>
    </row>
    <row r="140" spans="1:2">
      <c r="A140" s="240"/>
      <c r="B140" s="242"/>
    </row>
    <row r="141" spans="1:2">
      <c r="A141" s="240"/>
      <c r="B141" s="242"/>
    </row>
    <row r="142" spans="1:2">
      <c r="A142" s="240"/>
      <c r="B142" s="242"/>
    </row>
    <row r="143" spans="1:2">
      <c r="A143" s="240"/>
      <c r="B143" s="242"/>
    </row>
    <row r="144" spans="1:2">
      <c r="A144" s="240"/>
      <c r="B144" s="242"/>
    </row>
    <row r="145" spans="1:2">
      <c r="A145" s="240"/>
      <c r="B145" s="242"/>
    </row>
    <row r="146" spans="1:2">
      <c r="A146" s="240"/>
      <c r="B146" s="242"/>
    </row>
    <row r="147" spans="1:2">
      <c r="A147" s="240"/>
      <c r="B147" s="242"/>
    </row>
    <row r="148" spans="1:2">
      <c r="A148" s="240"/>
      <c r="B148" s="242"/>
    </row>
    <row r="149" spans="1:2">
      <c r="A149" s="240"/>
      <c r="B149" s="242"/>
    </row>
    <row r="150" spans="1:2">
      <c r="A150" s="240"/>
      <c r="B150" s="242"/>
    </row>
    <row r="151" spans="1:2">
      <c r="A151" s="240"/>
      <c r="B151" s="242"/>
    </row>
    <row r="152" spans="1:2">
      <c r="A152" s="240"/>
      <c r="B152" s="242"/>
    </row>
    <row r="153" spans="1:2">
      <c r="A153" s="240"/>
      <c r="B153" s="242"/>
    </row>
    <row r="154" spans="1:2">
      <c r="A154" s="240"/>
      <c r="B154" s="242"/>
    </row>
    <row r="155" spans="1:2">
      <c r="A155" s="240"/>
      <c r="B155" s="242"/>
    </row>
    <row r="156" spans="1:2">
      <c r="A156" s="240"/>
      <c r="B156" s="242"/>
    </row>
    <row r="157" spans="1:2">
      <c r="A157" s="240"/>
      <c r="B157" s="242"/>
    </row>
    <row r="158" spans="1:2">
      <c r="A158" s="240"/>
      <c r="B158" s="242"/>
    </row>
    <row r="159" spans="1:2">
      <c r="A159" s="240"/>
      <c r="B159" s="242"/>
    </row>
    <row r="160" spans="1:2">
      <c r="A160" s="240"/>
      <c r="B160" s="242"/>
    </row>
    <row r="161" spans="1:2">
      <c r="A161" s="240"/>
      <c r="B161" s="242"/>
    </row>
    <row r="162" spans="1:2">
      <c r="A162" s="240"/>
      <c r="B162" s="242"/>
    </row>
    <row r="163" spans="1:2">
      <c r="A163" s="240"/>
      <c r="B163" s="242"/>
    </row>
    <row r="164" spans="1:2">
      <c r="A164" s="240"/>
      <c r="B164" s="242"/>
    </row>
    <row r="165" spans="1:2">
      <c r="A165" s="240"/>
      <c r="B165" s="242"/>
    </row>
    <row r="166" spans="1:2">
      <c r="A166" s="240"/>
      <c r="B166" s="242"/>
    </row>
    <row r="167" spans="1:2">
      <c r="A167" s="240"/>
      <c r="B167" s="242"/>
    </row>
    <row r="168" spans="1:2">
      <c r="A168" s="240"/>
      <c r="B168" s="242"/>
    </row>
    <row r="169" spans="1:2">
      <c r="A169" s="240"/>
      <c r="B169" s="242"/>
    </row>
    <row r="170" spans="1:2">
      <c r="A170" s="240"/>
      <c r="B170" s="242"/>
    </row>
    <row r="171" spans="1:2">
      <c r="A171" s="240"/>
      <c r="B171" s="242"/>
    </row>
    <row r="172" spans="1:2">
      <c r="A172" s="240"/>
      <c r="B172" s="242"/>
    </row>
    <row r="173" spans="1:2">
      <c r="A173" s="240"/>
      <c r="B173" s="242"/>
    </row>
    <row r="174" spans="1:2">
      <c r="A174" s="240"/>
      <c r="B174" s="242"/>
    </row>
    <row r="175" spans="1:2">
      <c r="A175" s="240"/>
      <c r="B175" s="242"/>
    </row>
    <row r="176" spans="1:2">
      <c r="A176" s="240"/>
      <c r="B176" s="242"/>
    </row>
    <row r="177" spans="1:2">
      <c r="A177" s="240"/>
      <c r="B177" s="242"/>
    </row>
    <row r="178" spans="1:2">
      <c r="A178" s="240"/>
      <c r="B178" s="242"/>
    </row>
    <row r="179" spans="1:2">
      <c r="A179" s="240"/>
      <c r="B179" s="242"/>
    </row>
    <row r="180" spans="1:2">
      <c r="A180" s="240"/>
      <c r="B180" s="242"/>
    </row>
    <row r="181" spans="1:2">
      <c r="A181" s="240"/>
      <c r="B181" s="242"/>
    </row>
    <row r="182" spans="1:2">
      <c r="A182" s="240"/>
      <c r="B182" s="242"/>
    </row>
    <row r="183" spans="1:2">
      <c r="A183" s="240"/>
      <c r="B183" s="242"/>
    </row>
    <row r="184" spans="1:2">
      <c r="A184" s="240"/>
      <c r="B184" s="242"/>
    </row>
    <row r="185" spans="1:2">
      <c r="A185" s="240"/>
      <c r="B185" s="242"/>
    </row>
    <row r="186" spans="1:2">
      <c r="A186" s="240"/>
      <c r="B186" s="242"/>
    </row>
    <row r="187" spans="1:2">
      <c r="A187" s="240"/>
      <c r="B187" s="242"/>
    </row>
    <row r="188" spans="1:2">
      <c r="A188" s="240"/>
      <c r="B188" s="242"/>
    </row>
    <row r="189" spans="1:2">
      <c r="A189" s="240"/>
      <c r="B189" s="242"/>
    </row>
    <row r="190" spans="1:2">
      <c r="A190" s="240"/>
      <c r="B190" s="242"/>
    </row>
    <row r="191" spans="1:2">
      <c r="A191" s="240"/>
      <c r="B191" s="242"/>
    </row>
    <row r="192" spans="1:2">
      <c r="A192" s="240"/>
      <c r="B192" s="242"/>
    </row>
    <row r="193" spans="1:2">
      <c r="A193" s="240"/>
      <c r="B193" s="242"/>
    </row>
    <row r="194" spans="1:2">
      <c r="A194" s="240"/>
      <c r="B194" s="242"/>
    </row>
    <row r="195" spans="1:2">
      <c r="A195" s="240"/>
      <c r="B195" s="242"/>
    </row>
    <row r="196" spans="1:2">
      <c r="A196" s="240"/>
      <c r="B196" s="242"/>
    </row>
    <row r="197" spans="1:2">
      <c r="A197" s="240"/>
      <c r="B197" s="242"/>
    </row>
    <row r="198" spans="1:2">
      <c r="A198" s="240"/>
      <c r="B198" s="242"/>
    </row>
    <row r="199" spans="1:2">
      <c r="A199" s="240"/>
      <c r="B199" s="242"/>
    </row>
    <row r="200" spans="1:2">
      <c r="A200" s="240"/>
      <c r="B200" s="242"/>
    </row>
    <row r="201" spans="1:2">
      <c r="A201" s="240"/>
      <c r="B201" s="242"/>
    </row>
    <row r="202" spans="1:2">
      <c r="A202" s="240"/>
      <c r="B202" s="242"/>
    </row>
    <row r="203" spans="1:2">
      <c r="A203" s="240"/>
      <c r="B203" s="242"/>
    </row>
    <row r="204" spans="1:2">
      <c r="A204" s="240"/>
      <c r="B204" s="242"/>
    </row>
    <row r="205" spans="1:2">
      <c r="A205" s="240"/>
      <c r="B205" s="242"/>
    </row>
    <row r="206" spans="1:2">
      <c r="A206" s="240"/>
      <c r="B206" s="242"/>
    </row>
    <row r="207" spans="1:2">
      <c r="A207" s="240"/>
      <c r="B207" s="242"/>
    </row>
    <row r="208" spans="1:2">
      <c r="A208" s="240"/>
      <c r="B208" s="242"/>
    </row>
    <row r="209" spans="1:2">
      <c r="A209" s="240"/>
      <c r="B209" s="242"/>
    </row>
    <row r="210" spans="1:2">
      <c r="A210" s="240"/>
      <c r="B210" s="242"/>
    </row>
    <row r="211" spans="1:2">
      <c r="A211" s="240"/>
      <c r="B211" s="242"/>
    </row>
    <row r="212" spans="1:2">
      <c r="A212" s="240"/>
      <c r="B212" s="242"/>
    </row>
    <row r="213" spans="1:2">
      <c r="A213" s="240"/>
      <c r="B213" s="242"/>
    </row>
    <row r="214" spans="1:2">
      <c r="A214" s="240"/>
      <c r="B214" s="242"/>
    </row>
    <row r="215" spans="1:2">
      <c r="A215" s="240"/>
      <c r="B215" s="242"/>
    </row>
    <row r="216" spans="1:2">
      <c r="A216" s="240"/>
      <c r="B216" s="242"/>
    </row>
    <row r="217" spans="1:2">
      <c r="A217" s="240"/>
      <c r="B217" s="242"/>
    </row>
    <row r="218" spans="1:2">
      <c r="A218" s="240"/>
      <c r="B218" s="242"/>
    </row>
    <row r="219" spans="1:2">
      <c r="A219" s="240"/>
      <c r="B219" s="242"/>
    </row>
    <row r="220" spans="1:2">
      <c r="A220" s="240"/>
      <c r="B220" s="242"/>
    </row>
    <row r="221" spans="1:2">
      <c r="A221" s="240"/>
      <c r="B221" s="242"/>
    </row>
    <row r="222" spans="1:2">
      <c r="A222" s="240"/>
      <c r="B222" s="242"/>
    </row>
    <row r="223" spans="1:2">
      <c r="A223" s="240"/>
      <c r="B223" s="242"/>
    </row>
    <row r="224" spans="1:2">
      <c r="A224" s="240"/>
      <c r="B224" s="242"/>
    </row>
    <row r="225" spans="1:2">
      <c r="A225" s="240"/>
      <c r="B225" s="242"/>
    </row>
    <row r="226" spans="1:2">
      <c r="A226" s="240"/>
      <c r="B226" s="242"/>
    </row>
    <row r="227" spans="1:2">
      <c r="A227" s="240"/>
      <c r="B227" s="242"/>
    </row>
    <row r="228" spans="1:2">
      <c r="A228" s="240"/>
      <c r="B228" s="242"/>
    </row>
    <row r="229" spans="1:2">
      <c r="A229" s="240"/>
      <c r="B229" s="242"/>
    </row>
    <row r="230" spans="1:2">
      <c r="A230" s="240"/>
      <c r="B230" s="242"/>
    </row>
    <row r="231" spans="1:2">
      <c r="A231" s="240"/>
      <c r="B231" s="242"/>
    </row>
    <row r="232" spans="1:2">
      <c r="A232" s="240"/>
      <c r="B232" s="242"/>
    </row>
    <row r="233" spans="1:2">
      <c r="A233" s="240"/>
      <c r="B233" s="242"/>
    </row>
    <row r="234" spans="1:2">
      <c r="A234" s="240"/>
      <c r="B234" s="242"/>
    </row>
    <row r="235" spans="1:2">
      <c r="A235" s="240"/>
      <c r="B235" s="242"/>
    </row>
    <row r="236" spans="1:2">
      <c r="A236" s="240"/>
      <c r="B236" s="242"/>
    </row>
    <row r="237" spans="1:2">
      <c r="A237" s="240"/>
      <c r="B237" s="242"/>
    </row>
    <row r="238" spans="1:2">
      <c r="A238" s="240"/>
      <c r="B238" s="242"/>
    </row>
    <row r="239" spans="1:2">
      <c r="A239" s="240"/>
      <c r="B239" s="242"/>
    </row>
    <row r="240" spans="1:2">
      <c r="A240" s="240"/>
      <c r="B240" s="242"/>
    </row>
    <row r="241" spans="1:2">
      <c r="A241" s="240"/>
      <c r="B241" s="242"/>
    </row>
    <row r="242" spans="1:2">
      <c r="A242" s="240"/>
      <c r="B242" s="242"/>
    </row>
    <row r="243" spans="1:2">
      <c r="A243" s="240"/>
      <c r="B243" s="242"/>
    </row>
    <row r="244" spans="1:2">
      <c r="A244" s="240"/>
      <c r="B244" s="242"/>
    </row>
    <row r="245" spans="1:2">
      <c r="A245" s="240"/>
      <c r="B245" s="242"/>
    </row>
    <row r="246" spans="1:2">
      <c r="A246" s="240"/>
      <c r="B246" s="242"/>
    </row>
    <row r="247" spans="1:2">
      <c r="A247" s="240"/>
      <c r="B247" s="242"/>
    </row>
    <row r="248" spans="1:2">
      <c r="A248" s="240"/>
      <c r="B248" s="242"/>
    </row>
    <row r="249" spans="1:2">
      <c r="A249" s="240"/>
      <c r="B249" s="242"/>
    </row>
    <row r="250" spans="1:2">
      <c r="A250" s="240"/>
      <c r="B250" s="242"/>
    </row>
    <row r="251" spans="1:2">
      <c r="A251" s="240"/>
      <c r="B251" s="242"/>
    </row>
    <row r="252" spans="1:2">
      <c r="A252" s="240"/>
      <c r="B252" s="242"/>
    </row>
    <row r="253" spans="1:2">
      <c r="A253" s="240"/>
      <c r="B253" s="242"/>
    </row>
    <row r="254" spans="1:2">
      <c r="A254" s="240"/>
      <c r="B254" s="242"/>
    </row>
    <row r="255" spans="1:2">
      <c r="A255" s="240"/>
      <c r="B255" s="242"/>
    </row>
    <row r="256" spans="1:2">
      <c r="A256" s="240"/>
      <c r="B256" s="242"/>
    </row>
    <row r="257" spans="1:2">
      <c r="A257" s="240"/>
      <c r="B257" s="242"/>
    </row>
    <row r="258" spans="1:2">
      <c r="A258" s="240"/>
      <c r="B258" s="242"/>
    </row>
    <row r="259" spans="1:2">
      <c r="A259" s="240"/>
      <c r="B259" s="242"/>
    </row>
    <row r="260" spans="1:2">
      <c r="A260" s="240"/>
      <c r="B260" s="242"/>
    </row>
    <row r="261" spans="1:2">
      <c r="A261" s="240"/>
      <c r="B261" s="242"/>
    </row>
    <row r="262" spans="1:2">
      <c r="A262" s="240"/>
      <c r="B262" s="242"/>
    </row>
    <row r="263" spans="1:2">
      <c r="A263" s="240"/>
      <c r="B263" s="242"/>
    </row>
    <row r="264" spans="1:2">
      <c r="A264" s="240"/>
      <c r="B264" s="242"/>
    </row>
    <row r="265" spans="1:2">
      <c r="A265" s="240"/>
      <c r="B265" s="242"/>
    </row>
    <row r="266" spans="1:2">
      <c r="A266" s="240"/>
      <c r="B266" s="242"/>
    </row>
    <row r="267" spans="1:2">
      <c r="A267" s="240"/>
      <c r="B267" s="242"/>
    </row>
    <row r="268" spans="1:2">
      <c r="A268" s="240"/>
      <c r="B268" s="242"/>
    </row>
    <row r="269" spans="1:2">
      <c r="A269" s="240"/>
      <c r="B269" s="242"/>
    </row>
    <row r="270" spans="1:2">
      <c r="A270" s="240"/>
      <c r="B270" s="242"/>
    </row>
    <row r="271" spans="1:2">
      <c r="A271" s="240"/>
      <c r="B271" s="242"/>
    </row>
    <row r="272" spans="1:2">
      <c r="A272" s="240"/>
      <c r="B272" s="242"/>
    </row>
    <row r="273" spans="1:2">
      <c r="A273" s="240"/>
      <c r="B273" s="242"/>
    </row>
    <row r="274" spans="1:2">
      <c r="A274" s="240"/>
      <c r="B274" s="242"/>
    </row>
    <row r="275" spans="1:2">
      <c r="A275" s="240"/>
      <c r="B275" s="242"/>
    </row>
    <row r="276" spans="1:2">
      <c r="A276" s="240"/>
      <c r="B276" s="242"/>
    </row>
    <row r="277" spans="1:2">
      <c r="A277" s="240"/>
      <c r="B277" s="242"/>
    </row>
    <row r="278" spans="1:2">
      <c r="A278" s="240"/>
      <c r="B278" s="242"/>
    </row>
    <row r="279" spans="1:2">
      <c r="A279" s="240"/>
      <c r="B279" s="242"/>
    </row>
    <row r="280" spans="1:2">
      <c r="A280" s="240"/>
      <c r="B280" s="242"/>
    </row>
    <row r="281" spans="1:2">
      <c r="A281" s="240"/>
      <c r="B281" s="242"/>
    </row>
    <row r="282" spans="1:2">
      <c r="A282" s="240"/>
      <c r="B282" s="242"/>
    </row>
    <row r="283" spans="1:2">
      <c r="A283" s="240"/>
      <c r="B283" s="242"/>
    </row>
    <row r="284" spans="1:2">
      <c r="A284" s="240"/>
      <c r="B284" s="242"/>
    </row>
    <row r="285" spans="1:2">
      <c r="A285" s="240"/>
      <c r="B285" s="242"/>
    </row>
    <row r="286" spans="1:2">
      <c r="A286" s="240"/>
      <c r="B286" s="242"/>
    </row>
    <row r="287" spans="1:2">
      <c r="A287" s="240"/>
      <c r="B287" s="242"/>
    </row>
    <row r="288" spans="1:2">
      <c r="A288" s="240"/>
      <c r="B288" s="242"/>
    </row>
    <row r="289" spans="1:2">
      <c r="A289" s="240"/>
      <c r="B289" s="242"/>
    </row>
    <row r="290" spans="1:2">
      <c r="A290" s="240"/>
      <c r="B290" s="242"/>
    </row>
    <row r="291" spans="1:2">
      <c r="A291" s="240"/>
      <c r="B291" s="242"/>
    </row>
    <row r="292" spans="1:2">
      <c r="A292" s="240"/>
      <c r="B292" s="242"/>
    </row>
    <row r="293" spans="1:2">
      <c r="A293" s="240"/>
      <c r="B293" s="242"/>
    </row>
    <row r="294" spans="1:2">
      <c r="A294" s="240"/>
      <c r="B294" s="242"/>
    </row>
    <row r="295" spans="1:2">
      <c r="A295" s="240"/>
      <c r="B295" s="242"/>
    </row>
    <row r="296" spans="1:2">
      <c r="A296" s="240"/>
      <c r="B296" s="242"/>
    </row>
    <row r="297" spans="1:2">
      <c r="A297" s="240"/>
      <c r="B297" s="242"/>
    </row>
    <row r="298" spans="1:2">
      <c r="A298" s="240"/>
      <c r="B298" s="242"/>
    </row>
    <row r="299" spans="1:2">
      <c r="A299" s="240"/>
      <c r="B299" s="242"/>
    </row>
    <row r="300" spans="1:2">
      <c r="A300" s="240"/>
      <c r="B300" s="242"/>
    </row>
    <row r="301" spans="1:2">
      <c r="A301" s="240"/>
      <c r="B301" s="242"/>
    </row>
    <row r="302" spans="1:2">
      <c r="A302" s="240"/>
      <c r="B302" s="242"/>
    </row>
    <row r="303" spans="1:2">
      <c r="A303" s="240"/>
      <c r="B303" s="242"/>
    </row>
    <row r="304" spans="1:2">
      <c r="A304" s="240"/>
      <c r="B304" s="242"/>
    </row>
    <row r="305" spans="1:2">
      <c r="A305" s="240"/>
      <c r="B305" s="242"/>
    </row>
    <row r="306" spans="1:2">
      <c r="A306" s="240"/>
      <c r="B306" s="242"/>
    </row>
    <row r="307" spans="1:2">
      <c r="A307" s="240"/>
      <c r="B307" s="242"/>
    </row>
    <row r="308" spans="1:2">
      <c r="A308" s="240"/>
      <c r="B308" s="242"/>
    </row>
    <row r="309" spans="1:2">
      <c r="A309" s="240"/>
      <c r="B309" s="242"/>
    </row>
    <row r="310" spans="1:2">
      <c r="A310" s="240"/>
      <c r="B310" s="242"/>
    </row>
    <row r="311" spans="1:2">
      <c r="A311" s="240"/>
      <c r="B311" s="242"/>
    </row>
    <row r="312" spans="1:2">
      <c r="A312" s="240"/>
      <c r="B312" s="242"/>
    </row>
    <row r="313" spans="1:2">
      <c r="A313" s="240"/>
      <c r="B313" s="242"/>
    </row>
    <row r="314" spans="1:2">
      <c r="A314" s="240"/>
      <c r="B314" s="242"/>
    </row>
    <row r="315" spans="1:2">
      <c r="A315" s="240"/>
      <c r="B315" s="242"/>
    </row>
    <row r="316" spans="1:2">
      <c r="A316" s="240"/>
      <c r="B316" s="242"/>
    </row>
    <row r="317" spans="1:2">
      <c r="A317" s="240"/>
      <c r="B317" s="242"/>
    </row>
    <row r="318" spans="1:2">
      <c r="A318" s="240"/>
      <c r="B318" s="242"/>
    </row>
    <row r="319" spans="1:2">
      <c r="A319" s="240"/>
      <c r="B319" s="242"/>
    </row>
    <row r="320" spans="1:2">
      <c r="A320" s="240"/>
      <c r="B320" s="242"/>
    </row>
    <row r="321" spans="1:2">
      <c r="A321" s="240"/>
      <c r="B321" s="242"/>
    </row>
    <row r="322" spans="1:2">
      <c r="A322" s="240"/>
      <c r="B322" s="242"/>
    </row>
    <row r="323" spans="1:2">
      <c r="A323" s="240"/>
      <c r="B323" s="242"/>
    </row>
    <row r="324" spans="1:2">
      <c r="A324" s="240"/>
      <c r="B324" s="242"/>
    </row>
    <row r="325" spans="1:2">
      <c r="A325" s="240"/>
      <c r="B325" s="242"/>
    </row>
    <row r="326" spans="1:2">
      <c r="A326" s="240"/>
      <c r="B326" s="242"/>
    </row>
    <row r="327" spans="1:2">
      <c r="A327" s="240"/>
      <c r="B327" s="242"/>
    </row>
    <row r="328" spans="1:2">
      <c r="A328" s="240"/>
      <c r="B328" s="242"/>
    </row>
    <row r="329" spans="1:2">
      <c r="A329" s="240"/>
      <c r="B329" s="242"/>
    </row>
    <row r="330" spans="1:2">
      <c r="A330" s="240"/>
      <c r="B330" s="242"/>
    </row>
    <row r="331" spans="1:2">
      <c r="A331" s="240"/>
      <c r="B331" s="242"/>
    </row>
    <row r="332" spans="1:2">
      <c r="A332" s="240"/>
      <c r="B332" s="242"/>
    </row>
    <row r="333" spans="1:2">
      <c r="A333" s="240"/>
      <c r="B333" s="242"/>
    </row>
    <row r="334" spans="1:2">
      <c r="A334" s="240"/>
      <c r="B334" s="242"/>
    </row>
    <row r="335" spans="1:2">
      <c r="A335" s="240"/>
      <c r="B335" s="242"/>
    </row>
    <row r="336" spans="1:2">
      <c r="A336" s="240"/>
      <c r="B336" s="242"/>
    </row>
    <row r="337" spans="1:2">
      <c r="A337" s="240"/>
      <c r="B337" s="242"/>
    </row>
    <row r="338" spans="1:2">
      <c r="A338" s="240"/>
      <c r="B338" s="242"/>
    </row>
    <row r="339" spans="1:2">
      <c r="A339" s="240"/>
      <c r="B339" s="242"/>
    </row>
    <row r="340" spans="1:2">
      <c r="A340" s="240"/>
      <c r="B340" s="242"/>
    </row>
    <row r="341" spans="1:2">
      <c r="A341" s="240"/>
      <c r="B341" s="242"/>
    </row>
    <row r="342" spans="1:2">
      <c r="A342" s="240"/>
      <c r="B342" s="242"/>
    </row>
    <row r="343" spans="1:2">
      <c r="A343" s="240"/>
      <c r="B343" s="242"/>
    </row>
    <row r="344" spans="1:2">
      <c r="A344" s="240"/>
      <c r="B344" s="242"/>
    </row>
    <row r="345" spans="1:2">
      <c r="A345" s="240"/>
      <c r="B345" s="242"/>
    </row>
    <row r="346" spans="1:2">
      <c r="A346" s="240"/>
      <c r="B346" s="242"/>
    </row>
    <row r="347" spans="1:2">
      <c r="A347" s="240"/>
      <c r="B347" s="242"/>
    </row>
    <row r="348" spans="1:2">
      <c r="A348" s="240"/>
      <c r="B348" s="242"/>
    </row>
    <row r="349" spans="1:2">
      <c r="A349" s="240"/>
      <c r="B349" s="242"/>
    </row>
    <row r="350" spans="1:2">
      <c r="A350" s="240"/>
      <c r="B350" s="242"/>
    </row>
    <row r="351" spans="1:2">
      <c r="A351" s="240"/>
      <c r="B351" s="242"/>
    </row>
    <row r="352" spans="1:2">
      <c r="A352" s="240"/>
      <c r="B352" s="242"/>
    </row>
    <row r="353" spans="1:2">
      <c r="A353" s="240"/>
      <c r="B353" s="242"/>
    </row>
    <row r="354" spans="1:2">
      <c r="A354" s="240"/>
      <c r="B354" s="242"/>
    </row>
    <row r="355" spans="1:2">
      <c r="A355" s="240"/>
      <c r="B355" s="242"/>
    </row>
    <row r="356" spans="1:2">
      <c r="A356" s="240"/>
      <c r="B356" s="242"/>
    </row>
    <row r="357" spans="1:2">
      <c r="A357" s="240"/>
      <c r="B357" s="242"/>
    </row>
    <row r="358" spans="1:2">
      <c r="A358" s="240"/>
      <c r="B358" s="242"/>
    </row>
    <row r="359" spans="1:2">
      <c r="A359" s="240"/>
      <c r="B359" s="242"/>
    </row>
    <row r="360" spans="1:2">
      <c r="A360" s="240"/>
      <c r="B360" s="242"/>
    </row>
    <row r="361" spans="1:2">
      <c r="A361" s="240"/>
      <c r="B361" s="242"/>
    </row>
    <row r="362" spans="1:2">
      <c r="A362" s="240"/>
      <c r="B362" s="242"/>
    </row>
    <row r="363" spans="1:2">
      <c r="A363" s="240"/>
      <c r="B363" s="242"/>
    </row>
    <row r="364" spans="1:2">
      <c r="A364" s="240"/>
      <c r="B364" s="242"/>
    </row>
    <row r="365" spans="1:2">
      <c r="A365" s="240"/>
      <c r="B365" s="242"/>
    </row>
    <row r="366" spans="1:2">
      <c r="A366" s="240"/>
      <c r="B366" s="242"/>
    </row>
    <row r="367" spans="1:2">
      <c r="A367" s="240"/>
      <c r="B367" s="242"/>
    </row>
    <row r="368" spans="1:2">
      <c r="A368" s="240"/>
      <c r="B368" s="242"/>
    </row>
    <row r="369" spans="1:2">
      <c r="A369" s="240"/>
      <c r="B369" s="242"/>
    </row>
    <row r="370" spans="1:2">
      <c r="A370" s="240"/>
      <c r="B370" s="242"/>
    </row>
    <row r="371" spans="1:2">
      <c r="A371" s="240"/>
      <c r="B371" s="242"/>
    </row>
    <row r="372" spans="1:2">
      <c r="A372" s="240"/>
      <c r="B372" s="242"/>
    </row>
    <row r="373" spans="1:2">
      <c r="A373" s="240"/>
      <c r="B373" s="242"/>
    </row>
    <row r="374" spans="1:2">
      <c r="A374" s="240"/>
      <c r="B374" s="242"/>
    </row>
    <row r="375" spans="1:2">
      <c r="A375" s="240"/>
      <c r="B375" s="242"/>
    </row>
    <row r="376" spans="1:2">
      <c r="A376" s="240"/>
      <c r="B376" s="242"/>
    </row>
    <row r="377" spans="1:2">
      <c r="A377" s="240"/>
      <c r="B377" s="242"/>
    </row>
    <row r="378" spans="1:2">
      <c r="A378" s="240"/>
      <c r="B378" s="242"/>
    </row>
    <row r="379" spans="1:2">
      <c r="A379" s="240"/>
      <c r="B379" s="242"/>
    </row>
    <row r="380" spans="1:2">
      <c r="A380" s="240"/>
      <c r="B380" s="242"/>
    </row>
    <row r="381" spans="1:2">
      <c r="A381" s="240"/>
      <c r="B381" s="242"/>
    </row>
    <row r="382" spans="1:2">
      <c r="A382" s="240"/>
      <c r="B382" s="242"/>
    </row>
    <row r="383" spans="1:2">
      <c r="A383" s="240"/>
      <c r="B383" s="242"/>
    </row>
    <row r="384" spans="1:2">
      <c r="A384" s="240"/>
      <c r="B384" s="242"/>
    </row>
    <row r="385" spans="1:2">
      <c r="A385" s="240"/>
      <c r="B385" s="242"/>
    </row>
    <row r="386" spans="1:2">
      <c r="A386" s="240"/>
      <c r="B386" s="242"/>
    </row>
    <row r="387" spans="1:2">
      <c r="A387" s="240"/>
      <c r="B387" s="242"/>
    </row>
    <row r="388" spans="1:2">
      <c r="A388" s="240"/>
      <c r="B388" s="242"/>
    </row>
    <row r="389" spans="1:2">
      <c r="A389" s="240"/>
      <c r="B389" s="242"/>
    </row>
    <row r="390" spans="1:2">
      <c r="A390" s="240"/>
      <c r="B390" s="242"/>
    </row>
    <row r="391" spans="1:2">
      <c r="A391" s="240"/>
      <c r="B391" s="242"/>
    </row>
    <row r="392" spans="1:2">
      <c r="A392" s="240"/>
      <c r="B392" s="242"/>
    </row>
    <row r="393" spans="1:2">
      <c r="A393" s="240"/>
      <c r="B393" s="242"/>
    </row>
    <row r="394" spans="1:2">
      <c r="A394" s="240"/>
      <c r="B394" s="242"/>
    </row>
    <row r="395" spans="1:2">
      <c r="A395" s="240"/>
      <c r="B395" s="242"/>
    </row>
    <row r="396" spans="1:2">
      <c r="A396" s="240"/>
      <c r="B396" s="242"/>
    </row>
    <row r="397" spans="1:2">
      <c r="A397" s="240"/>
      <c r="B397" s="242"/>
    </row>
    <row r="398" spans="1:2">
      <c r="A398" s="240"/>
      <c r="B398" s="242"/>
    </row>
    <row r="399" spans="1:2">
      <c r="A399" s="240"/>
      <c r="B399" s="242"/>
    </row>
    <row r="400" spans="1:2">
      <c r="A400" s="240"/>
      <c r="B400" s="242"/>
    </row>
    <row r="401" spans="1:2">
      <c r="A401" s="240"/>
      <c r="B401" s="242"/>
    </row>
    <row r="402" spans="1:2">
      <c r="A402" s="240"/>
      <c r="B402" s="242"/>
    </row>
    <row r="403" spans="1:2">
      <c r="A403" s="240"/>
      <c r="B403" s="242"/>
    </row>
    <row r="404" spans="1:2">
      <c r="A404" s="240"/>
      <c r="B404" s="242"/>
    </row>
    <row r="405" spans="1:2">
      <c r="A405" s="240"/>
      <c r="B405" s="242"/>
    </row>
    <row r="406" spans="1:2">
      <c r="A406" s="240"/>
      <c r="B406" s="242"/>
    </row>
    <row r="407" spans="1:2">
      <c r="A407" s="240"/>
      <c r="B407" s="242"/>
    </row>
    <row r="408" spans="1:2">
      <c r="A408" s="240"/>
      <c r="B408" s="242"/>
    </row>
    <row r="409" spans="1:2">
      <c r="A409" s="240"/>
      <c r="B409" s="242"/>
    </row>
    <row r="410" spans="1:2">
      <c r="A410" s="240"/>
      <c r="B410" s="242"/>
    </row>
    <row r="411" spans="1:2">
      <c r="A411" s="240"/>
      <c r="B411" s="242"/>
    </row>
    <row r="412" spans="1:2">
      <c r="A412" s="240"/>
      <c r="B412" s="242"/>
    </row>
    <row r="413" spans="1:2">
      <c r="A413" s="240"/>
      <c r="B413" s="242"/>
    </row>
    <row r="414" spans="1:2">
      <c r="A414" s="240"/>
      <c r="B414" s="242"/>
    </row>
    <row r="415" spans="1:2">
      <c r="A415" s="240"/>
      <c r="B415" s="242"/>
    </row>
    <row r="416" spans="1:2">
      <c r="A416" s="240"/>
      <c r="B416" s="242"/>
    </row>
    <row r="417" spans="1:2">
      <c r="A417" s="240"/>
      <c r="B417" s="242"/>
    </row>
    <row r="418" spans="1:2">
      <c r="A418" s="240"/>
      <c r="B418" s="242"/>
    </row>
    <row r="419" spans="1:2">
      <c r="A419" s="240"/>
      <c r="B419" s="242"/>
    </row>
    <row r="420" spans="1:2">
      <c r="A420" s="240"/>
      <c r="B420" s="242"/>
    </row>
    <row r="421" spans="1:2">
      <c r="A421" s="240"/>
      <c r="B421" s="242"/>
    </row>
    <row r="422" spans="1:2">
      <c r="A422" s="240"/>
      <c r="B422" s="242"/>
    </row>
    <row r="423" spans="1:2">
      <c r="A423" s="240"/>
      <c r="B423" s="242"/>
    </row>
    <row r="424" spans="1:2">
      <c r="A424" s="240"/>
      <c r="B424" s="242"/>
    </row>
    <row r="425" spans="1:2">
      <c r="A425" s="240"/>
      <c r="B425" s="242"/>
    </row>
    <row r="426" spans="1:2">
      <c r="A426" s="240"/>
      <c r="B426" s="242"/>
    </row>
    <row r="427" spans="1:2">
      <c r="A427" s="240"/>
      <c r="B427" s="242"/>
    </row>
    <row r="428" spans="1:2">
      <c r="A428" s="240"/>
      <c r="B428" s="242"/>
    </row>
    <row r="429" spans="1:2">
      <c r="A429" s="240"/>
      <c r="B429" s="242"/>
    </row>
    <row r="430" spans="1:2">
      <c r="A430" s="240"/>
      <c r="B430" s="242"/>
    </row>
    <row r="431" spans="1:2">
      <c r="A431" s="240"/>
      <c r="B431" s="242"/>
    </row>
    <row r="432" spans="1:2">
      <c r="A432" s="240"/>
      <c r="B432" s="242"/>
    </row>
    <row r="433" spans="1:2">
      <c r="A433" s="240"/>
      <c r="B433" s="242"/>
    </row>
    <row r="434" spans="1:2">
      <c r="A434" s="240"/>
      <c r="B434" s="242"/>
    </row>
    <row r="435" spans="1:2">
      <c r="A435" s="240"/>
      <c r="B435" s="242"/>
    </row>
    <row r="436" spans="1:2">
      <c r="A436" s="240"/>
      <c r="B436" s="242"/>
    </row>
    <row r="437" spans="1:2">
      <c r="A437" s="240"/>
      <c r="B437" s="242"/>
    </row>
    <row r="438" spans="1:2">
      <c r="A438" s="240"/>
      <c r="B438" s="242"/>
    </row>
    <row r="439" spans="1:2">
      <c r="A439" s="240"/>
      <c r="B439" s="242"/>
    </row>
    <row r="440" spans="1:2">
      <c r="A440" s="240"/>
      <c r="B440" s="242"/>
    </row>
    <row r="441" spans="1:2">
      <c r="A441" s="240"/>
      <c r="B441" s="242"/>
    </row>
    <row r="442" spans="1:2">
      <c r="A442" s="240"/>
      <c r="B442" s="242"/>
    </row>
    <row r="443" spans="1:2">
      <c r="A443" s="240"/>
      <c r="B443" s="242"/>
    </row>
    <row r="444" spans="1:2">
      <c r="A444" s="240"/>
      <c r="B444" s="242"/>
    </row>
    <row r="445" spans="1:2">
      <c r="A445" s="240"/>
      <c r="B445" s="242"/>
    </row>
    <row r="446" spans="1:2">
      <c r="A446" s="240"/>
      <c r="B446" s="242"/>
    </row>
    <row r="447" spans="1:2">
      <c r="A447" s="240"/>
      <c r="B447" s="242"/>
    </row>
    <row r="448" spans="1:2">
      <c r="A448" s="240"/>
      <c r="B448" s="242"/>
    </row>
    <row r="449" spans="1:2">
      <c r="A449" s="240"/>
      <c r="B449" s="242"/>
    </row>
    <row r="450" spans="1:2">
      <c r="A450" s="240"/>
      <c r="B450" s="242"/>
    </row>
    <row r="451" spans="1:2">
      <c r="A451" s="240"/>
      <c r="B451" s="242"/>
    </row>
    <row r="452" spans="1:2">
      <c r="A452" s="240"/>
      <c r="B452" s="242"/>
    </row>
    <row r="453" spans="1:2">
      <c r="A453" s="240"/>
      <c r="B453" s="242"/>
    </row>
    <row r="454" spans="1:2">
      <c r="A454" s="240"/>
      <c r="B454" s="242"/>
    </row>
    <row r="455" spans="1:2">
      <c r="A455" s="240"/>
      <c r="B455" s="242"/>
    </row>
    <row r="456" spans="1:2">
      <c r="A456" s="240"/>
      <c r="B456" s="242"/>
    </row>
    <row r="457" spans="1:2">
      <c r="A457" s="240"/>
      <c r="B457" s="242"/>
    </row>
    <row r="458" spans="1:2">
      <c r="A458" s="240"/>
      <c r="B458" s="242"/>
    </row>
    <row r="459" spans="1:2">
      <c r="A459" s="240"/>
      <c r="B459" s="242"/>
    </row>
    <row r="460" spans="1:2">
      <c r="A460" s="240"/>
      <c r="B460" s="242"/>
    </row>
    <row r="461" spans="1:2">
      <c r="A461" s="240"/>
      <c r="B461" s="242"/>
    </row>
    <row r="462" spans="1:2">
      <c r="A462" s="240"/>
      <c r="B462" s="242"/>
    </row>
    <row r="463" spans="1:2">
      <c r="A463" s="240"/>
      <c r="B463" s="242"/>
    </row>
    <row r="464" spans="1:2">
      <c r="A464" s="240"/>
      <c r="B464" s="242"/>
    </row>
    <row r="465" spans="1:2">
      <c r="A465" s="240"/>
      <c r="B465" s="242"/>
    </row>
    <row r="466" spans="1:2">
      <c r="A466" s="240"/>
      <c r="B466" s="242"/>
    </row>
    <row r="467" spans="1:2">
      <c r="A467" s="240"/>
      <c r="B467" s="242"/>
    </row>
    <row r="468" spans="1:2">
      <c r="A468" s="240"/>
      <c r="B468" s="242"/>
    </row>
    <row r="469" spans="1:2">
      <c r="A469" s="240"/>
      <c r="B469" s="242"/>
    </row>
    <row r="470" spans="1:2">
      <c r="A470" s="240"/>
      <c r="B470" s="242"/>
    </row>
    <row r="471" spans="1:2">
      <c r="A471" s="240"/>
      <c r="B471" s="242"/>
    </row>
    <row r="472" spans="1:2">
      <c r="A472" s="240"/>
      <c r="B472" s="242"/>
    </row>
    <row r="473" spans="1:2">
      <c r="A473" s="240"/>
      <c r="B473" s="242"/>
    </row>
    <row r="474" spans="1:2">
      <c r="A474" s="240"/>
      <c r="B474" s="242"/>
    </row>
    <row r="475" spans="1:2">
      <c r="A475" s="240"/>
      <c r="B475" s="242"/>
    </row>
    <row r="476" spans="1:2">
      <c r="A476" s="240"/>
      <c r="B476" s="242"/>
    </row>
    <row r="477" spans="1:2">
      <c r="A477" s="240"/>
      <c r="B477" s="242"/>
    </row>
    <row r="478" spans="1:2">
      <c r="A478" s="240"/>
      <c r="B478" s="242"/>
    </row>
    <row r="479" spans="1:2">
      <c r="A479" s="240"/>
      <c r="B479" s="242"/>
    </row>
    <row r="480" spans="1:2">
      <c r="A480" s="240"/>
      <c r="B480" s="242"/>
    </row>
    <row r="481" spans="1:2">
      <c r="A481" s="240"/>
      <c r="B481" s="242"/>
    </row>
    <row r="482" spans="1:2">
      <c r="A482" s="240"/>
      <c r="B482" s="242"/>
    </row>
    <row r="483" spans="1:2">
      <c r="A483" s="240"/>
      <c r="B483" s="242"/>
    </row>
    <row r="484" spans="1:2">
      <c r="A484" s="240"/>
      <c r="B484" s="242"/>
    </row>
    <row r="485" spans="1:2">
      <c r="A485" s="240"/>
      <c r="B485" s="242"/>
    </row>
    <row r="486" spans="1:2">
      <c r="A486" s="240"/>
      <c r="B486" s="242"/>
    </row>
    <row r="487" spans="1:2">
      <c r="A487" s="240"/>
      <c r="B487" s="242"/>
    </row>
    <row r="488" spans="1:2">
      <c r="A488" s="240"/>
      <c r="B488" s="242"/>
    </row>
    <row r="489" spans="1:2">
      <c r="A489" s="240"/>
      <c r="B489" s="242"/>
    </row>
    <row r="490" spans="1:2">
      <c r="A490" s="240"/>
      <c r="B490" s="242"/>
    </row>
    <row r="491" spans="1:2">
      <c r="A491" s="240"/>
      <c r="B491" s="242"/>
    </row>
    <row r="492" spans="1:2">
      <c r="A492" s="240"/>
      <c r="B492" s="242"/>
    </row>
    <row r="493" spans="1:2">
      <c r="A493" s="240"/>
      <c r="B493" s="242"/>
    </row>
    <row r="494" spans="1:2">
      <c r="A494" s="240"/>
      <c r="B494" s="242"/>
    </row>
    <row r="495" spans="1:2">
      <c r="A495" s="240"/>
      <c r="B495" s="242"/>
    </row>
    <row r="496" spans="1:2">
      <c r="A496" s="240"/>
      <c r="B496" s="242"/>
    </row>
    <row r="497" spans="1:2">
      <c r="A497" s="240"/>
      <c r="B497" s="242"/>
    </row>
    <row r="498" spans="1:2">
      <c r="A498" s="240"/>
      <c r="B498" s="242"/>
    </row>
    <row r="499" spans="1:2">
      <c r="A499" s="240"/>
      <c r="B499" s="242"/>
    </row>
    <row r="500" spans="1:2">
      <c r="A500" s="240"/>
      <c r="B500" s="242"/>
    </row>
    <row r="501" spans="1:2">
      <c r="A501" s="240"/>
      <c r="B501" s="242"/>
    </row>
    <row r="502" spans="1:2">
      <c r="A502" s="240"/>
      <c r="B502" s="242"/>
    </row>
    <row r="503" spans="1:2">
      <c r="A503" s="240"/>
      <c r="B503" s="242"/>
    </row>
    <row r="504" spans="1:2">
      <c r="A504" s="240"/>
      <c r="B504" s="242"/>
    </row>
    <row r="505" spans="1:2">
      <c r="A505" s="240"/>
      <c r="B505" s="242"/>
    </row>
    <row r="506" spans="1:2">
      <c r="A506" s="240"/>
      <c r="B506" s="242"/>
    </row>
    <row r="507" spans="1:2">
      <c r="A507" s="240"/>
      <c r="B507" s="242"/>
    </row>
    <row r="508" spans="1:2">
      <c r="A508" s="240"/>
      <c r="B508" s="242"/>
    </row>
    <row r="509" spans="1:2">
      <c r="A509" s="240"/>
      <c r="B509" s="242"/>
    </row>
    <row r="510" spans="1:2">
      <c r="A510" s="240"/>
      <c r="B510" s="242"/>
    </row>
    <row r="511" spans="1:2">
      <c r="A511" s="240"/>
      <c r="B511" s="242"/>
    </row>
    <row r="512" spans="1:2">
      <c r="A512" s="240"/>
      <c r="B512" s="242"/>
    </row>
    <row r="513" spans="1:2">
      <c r="A513" s="240"/>
      <c r="B513" s="242"/>
    </row>
    <row r="514" spans="1:2">
      <c r="A514" s="240"/>
      <c r="B514" s="242"/>
    </row>
    <row r="515" spans="1:2">
      <c r="A515" s="240"/>
      <c r="B515" s="242"/>
    </row>
    <row r="516" spans="1:2">
      <c r="A516" s="240"/>
      <c r="B516" s="242"/>
    </row>
    <row r="517" spans="1:2">
      <c r="A517" s="240"/>
      <c r="B517" s="242"/>
    </row>
    <row r="518" spans="1:2">
      <c r="A518" s="240"/>
      <c r="B518" s="242"/>
    </row>
    <row r="519" spans="1:2">
      <c r="A519" s="240"/>
      <c r="B519" s="242"/>
    </row>
    <row r="520" spans="1:2">
      <c r="A520" s="240"/>
      <c r="B520" s="242"/>
    </row>
    <row r="521" spans="1:2">
      <c r="A521" s="240"/>
      <c r="B521" s="242"/>
    </row>
    <row r="522" spans="1:2">
      <c r="A522" s="240"/>
      <c r="B522" s="242"/>
    </row>
    <row r="523" spans="1:2">
      <c r="A523" s="240"/>
      <c r="B523" s="242"/>
    </row>
    <row r="524" spans="1:2">
      <c r="A524" s="240"/>
      <c r="B524" s="242"/>
    </row>
    <row r="525" spans="1:2">
      <c r="A525" s="240"/>
      <c r="B525" s="242"/>
    </row>
    <row r="526" spans="1:2">
      <c r="A526" s="240"/>
      <c r="B526" s="242"/>
    </row>
    <row r="527" spans="1:2">
      <c r="A527" s="240"/>
      <c r="B527" s="242"/>
    </row>
    <row r="528" spans="1:2">
      <c r="A528" s="240"/>
      <c r="B528" s="242"/>
    </row>
    <row r="529" spans="1:2">
      <c r="A529" s="240"/>
      <c r="B529" s="242"/>
    </row>
    <row r="530" spans="1:2">
      <c r="A530" s="240"/>
      <c r="B530" s="242"/>
    </row>
    <row r="531" spans="1:2">
      <c r="A531" s="240"/>
      <c r="B531" s="242"/>
    </row>
    <row r="532" spans="1:2">
      <c r="A532" s="240"/>
      <c r="B532" s="242"/>
    </row>
    <row r="533" spans="1:2">
      <c r="A533" s="240"/>
      <c r="B533" s="242"/>
    </row>
    <row r="534" spans="1:2">
      <c r="A534" s="240"/>
      <c r="B534" s="242"/>
    </row>
    <row r="535" spans="1:2">
      <c r="A535" s="240"/>
      <c r="B535" s="242"/>
    </row>
    <row r="536" spans="1:2">
      <c r="A536" s="240"/>
      <c r="B536" s="242"/>
    </row>
    <row r="537" spans="1:2">
      <c r="A537" s="240"/>
      <c r="B537" s="242"/>
    </row>
    <row r="538" spans="1:2">
      <c r="A538" s="240"/>
      <c r="B538" s="242"/>
    </row>
    <row r="539" spans="1:2">
      <c r="A539" s="240"/>
      <c r="B539" s="242"/>
    </row>
    <row r="540" spans="1:2">
      <c r="A540" s="240"/>
      <c r="B540" s="242"/>
    </row>
    <row r="541" spans="1:2">
      <c r="A541" s="240"/>
      <c r="B541" s="242"/>
    </row>
    <row r="542" spans="1:2">
      <c r="A542" s="240"/>
      <c r="B542" s="242"/>
    </row>
    <row r="543" spans="1:2">
      <c r="A543" s="240"/>
      <c r="B543" s="242"/>
    </row>
    <row r="544" spans="1:2">
      <c r="A544" s="240"/>
      <c r="B544" s="242"/>
    </row>
    <row r="545" spans="1:2">
      <c r="A545" s="240"/>
      <c r="B545" s="242"/>
    </row>
    <row r="546" spans="1:2">
      <c r="A546" s="240"/>
      <c r="B546" s="242"/>
    </row>
    <row r="547" spans="1:2">
      <c r="A547" s="240"/>
      <c r="B547" s="242"/>
    </row>
    <row r="548" spans="1:2">
      <c r="A548" s="240"/>
      <c r="B548" s="242"/>
    </row>
    <row r="549" spans="1:2">
      <c r="A549" s="240"/>
      <c r="B549" s="242"/>
    </row>
    <row r="550" spans="1:2">
      <c r="A550" s="240"/>
      <c r="B550" s="242"/>
    </row>
    <row r="551" spans="1:2">
      <c r="A551" s="240"/>
      <c r="B551" s="242"/>
    </row>
    <row r="552" spans="1:2">
      <c r="A552" s="240"/>
      <c r="B552" s="242"/>
    </row>
    <row r="553" spans="1:2">
      <c r="A553" s="240"/>
      <c r="B553" s="242"/>
    </row>
    <row r="554" spans="1:2">
      <c r="A554" s="240"/>
      <c r="B554" s="242"/>
    </row>
    <row r="555" spans="1:2">
      <c r="A555" s="240"/>
      <c r="B555" s="242"/>
    </row>
    <row r="556" spans="1:2">
      <c r="A556" s="240"/>
      <c r="B556" s="242"/>
    </row>
    <row r="557" spans="1:2">
      <c r="A557" s="240"/>
      <c r="B557" s="242"/>
    </row>
    <row r="558" spans="1:2">
      <c r="A558" s="240"/>
      <c r="B558" s="242"/>
    </row>
    <row r="559" spans="1:2">
      <c r="A559" s="240"/>
      <c r="B559" s="242"/>
    </row>
    <row r="560" spans="1:2">
      <c r="A560" s="240"/>
      <c r="B560" s="242"/>
    </row>
    <row r="561" spans="1:2">
      <c r="A561" s="240"/>
      <c r="B561" s="242"/>
    </row>
    <row r="562" spans="1:2">
      <c r="A562" s="240"/>
      <c r="B562" s="242"/>
    </row>
    <row r="563" spans="1:2">
      <c r="A563" s="240"/>
      <c r="B563" s="242"/>
    </row>
    <row r="564" spans="1:2">
      <c r="A564" s="240"/>
      <c r="B564" s="242"/>
    </row>
    <row r="565" spans="1:2">
      <c r="A565" s="240"/>
      <c r="B565" s="242"/>
    </row>
    <row r="566" spans="1:2">
      <c r="A566" s="240"/>
      <c r="B566" s="242"/>
    </row>
    <row r="567" spans="1:2">
      <c r="A567" s="240"/>
      <c r="B567" s="242"/>
    </row>
    <row r="568" spans="1:2">
      <c r="A568" s="240"/>
      <c r="B568" s="242"/>
    </row>
    <row r="569" spans="1:2">
      <c r="A569" s="240"/>
      <c r="B569" s="242"/>
    </row>
    <row r="570" spans="1:2">
      <c r="A570" s="240"/>
      <c r="B570" s="242"/>
    </row>
    <row r="571" spans="1:2">
      <c r="A571" s="240"/>
      <c r="B571" s="242"/>
    </row>
    <row r="572" spans="1:2">
      <c r="A572" s="240"/>
      <c r="B572" s="242"/>
    </row>
    <row r="573" spans="1:2">
      <c r="A573" s="240"/>
      <c r="B573" s="242"/>
    </row>
    <row r="574" spans="1:2">
      <c r="A574" s="240"/>
      <c r="B574" s="242"/>
    </row>
    <row r="575" spans="1:2">
      <c r="A575" s="240"/>
      <c r="B575" s="242"/>
    </row>
    <row r="576" spans="1:2">
      <c r="A576" s="240"/>
      <c r="B576" s="242"/>
    </row>
    <row r="577" spans="1:2">
      <c r="A577" s="240"/>
      <c r="B577" s="242"/>
    </row>
    <row r="578" spans="1:2">
      <c r="A578" s="240"/>
      <c r="B578" s="242"/>
    </row>
    <row r="579" spans="1:2">
      <c r="A579" s="240"/>
      <c r="B579" s="242"/>
    </row>
    <row r="580" spans="1:2">
      <c r="A580" s="240"/>
      <c r="B580" s="242"/>
    </row>
    <row r="581" spans="1:2">
      <c r="A581" s="240"/>
      <c r="B581" s="242"/>
    </row>
    <row r="582" spans="1:2">
      <c r="A582" s="240"/>
      <c r="B582" s="242"/>
    </row>
    <row r="583" spans="1:2">
      <c r="A583" s="240"/>
      <c r="B583" s="242"/>
    </row>
    <row r="584" spans="1:2">
      <c r="A584" s="240"/>
      <c r="B584" s="242"/>
    </row>
    <row r="585" spans="1:2">
      <c r="A585" s="240"/>
      <c r="B585" s="242"/>
    </row>
    <row r="586" spans="1:2">
      <c r="A586" s="240"/>
      <c r="B586" s="242"/>
    </row>
    <row r="587" spans="1:2">
      <c r="A587" s="240"/>
      <c r="B587" s="242"/>
    </row>
    <row r="588" spans="1:2">
      <c r="A588" s="240"/>
      <c r="B588" s="242"/>
    </row>
    <row r="589" spans="1:2">
      <c r="A589" s="240"/>
      <c r="B589" s="242"/>
    </row>
    <row r="590" spans="1:2">
      <c r="A590" s="240"/>
      <c r="B590" s="242"/>
    </row>
    <row r="591" spans="1:2">
      <c r="A591" s="240"/>
      <c r="B591" s="242"/>
    </row>
    <row r="592" spans="1:2">
      <c r="A592" s="240"/>
      <c r="B592" s="242"/>
    </row>
    <row r="593" spans="1:2">
      <c r="A593" s="240"/>
      <c r="B593" s="242"/>
    </row>
    <row r="594" spans="1:2">
      <c r="A594" s="240"/>
      <c r="B594" s="242"/>
    </row>
    <row r="595" spans="1:2">
      <c r="A595" s="240"/>
      <c r="B595" s="242"/>
    </row>
    <row r="596" spans="1:2">
      <c r="A596" s="240"/>
      <c r="B596" s="242"/>
    </row>
    <row r="597" spans="1:2">
      <c r="A597" s="240"/>
      <c r="B597" s="242"/>
    </row>
    <row r="598" spans="1:2">
      <c r="A598" s="240"/>
      <c r="B598" s="242"/>
    </row>
    <row r="599" spans="1:2">
      <c r="A599" s="240"/>
      <c r="B599" s="242"/>
    </row>
    <row r="600" spans="1:2">
      <c r="A600" s="240"/>
      <c r="B600" s="242"/>
    </row>
    <row r="601" spans="1:2">
      <c r="A601" s="240"/>
      <c r="B601" s="242"/>
    </row>
    <row r="602" spans="1:2">
      <c r="A602" s="240"/>
      <c r="B602" s="242"/>
    </row>
    <row r="603" spans="1:2">
      <c r="A603" s="240"/>
      <c r="B603" s="242"/>
    </row>
    <row r="604" spans="1:2">
      <c r="A604" s="240"/>
      <c r="B604" s="242"/>
    </row>
    <row r="605" spans="1:2">
      <c r="A605" s="240"/>
      <c r="B605" s="242"/>
    </row>
    <row r="606" spans="1:2">
      <c r="A606" s="240"/>
      <c r="B606" s="242"/>
    </row>
    <row r="607" spans="1:2">
      <c r="A607" s="240"/>
      <c r="B607" s="242"/>
    </row>
    <row r="608" spans="1:2">
      <c r="A608" s="240"/>
      <c r="B608" s="242"/>
    </row>
    <row r="609" spans="1:2">
      <c r="A609" s="240"/>
      <c r="B609" s="242"/>
    </row>
    <row r="610" spans="1:2">
      <c r="A610" s="240"/>
      <c r="B610" s="242"/>
    </row>
    <row r="611" spans="1:2">
      <c r="A611" s="240"/>
      <c r="B611" s="242"/>
    </row>
    <row r="612" spans="1:2">
      <c r="A612" s="240"/>
      <c r="B612" s="242"/>
    </row>
    <row r="613" spans="1:2">
      <c r="A613" s="240"/>
      <c r="B613" s="242"/>
    </row>
    <row r="614" spans="1:2">
      <c r="A614" s="240"/>
      <c r="B614" s="242"/>
    </row>
    <row r="615" spans="1:2">
      <c r="A615" s="240"/>
      <c r="B615" s="242"/>
    </row>
    <row r="616" spans="1:2">
      <c r="A616" s="240"/>
      <c r="B616" s="242"/>
    </row>
    <row r="617" spans="1:2">
      <c r="A617" s="240"/>
      <c r="B617" s="242"/>
    </row>
    <row r="618" spans="1:2">
      <c r="A618" s="240"/>
      <c r="B618" s="242"/>
    </row>
    <row r="619" spans="1:2">
      <c r="A619" s="240"/>
      <c r="B619" s="242"/>
    </row>
    <row r="620" spans="1:2">
      <c r="A620" s="240"/>
      <c r="B620" s="242"/>
    </row>
    <row r="621" spans="1:2">
      <c r="A621" s="240"/>
      <c r="B621" s="242"/>
    </row>
    <row r="622" spans="1:2">
      <c r="A622" s="240"/>
      <c r="B622" s="242"/>
    </row>
    <row r="623" spans="1:2">
      <c r="A623" s="240"/>
      <c r="B623" s="242"/>
    </row>
    <row r="624" spans="1:2">
      <c r="A624" s="240"/>
      <c r="B624" s="242"/>
    </row>
    <row r="625" spans="1:2">
      <c r="A625" s="240"/>
      <c r="B625" s="242"/>
    </row>
    <row r="626" spans="1:2">
      <c r="A626" s="240"/>
      <c r="B626" s="242"/>
    </row>
    <row r="627" spans="1:2">
      <c r="A627" s="240"/>
      <c r="B627" s="242"/>
    </row>
    <row r="628" spans="1:2">
      <c r="A628" s="240"/>
      <c r="B628" s="242"/>
    </row>
    <row r="629" spans="1:2">
      <c r="A629" s="240"/>
      <c r="B629" s="242"/>
    </row>
    <row r="630" spans="1:2">
      <c r="A630" s="240"/>
      <c r="B630" s="242"/>
    </row>
    <row r="631" spans="1:2">
      <c r="A631" s="240"/>
      <c r="B631" s="242"/>
    </row>
    <row r="632" spans="1:2">
      <c r="A632" s="240"/>
      <c r="B632" s="242"/>
    </row>
    <row r="633" spans="1:2">
      <c r="A633" s="240"/>
      <c r="B633" s="242"/>
    </row>
    <row r="634" spans="1:2">
      <c r="A634" s="240"/>
      <c r="B634" s="242"/>
    </row>
    <row r="635" spans="1:2">
      <c r="A635" s="240"/>
      <c r="B635" s="242"/>
    </row>
    <row r="636" spans="1:2">
      <c r="A636" s="240"/>
      <c r="B636" s="242"/>
    </row>
    <row r="637" spans="1:2">
      <c r="A637" s="240"/>
      <c r="B637" s="242"/>
    </row>
    <row r="638" spans="1:2">
      <c r="A638" s="240"/>
      <c r="B638" s="242"/>
    </row>
    <row r="639" spans="1:2">
      <c r="A639" s="240"/>
      <c r="B639" s="242"/>
    </row>
    <row r="640" spans="1:2">
      <c r="A640" s="240"/>
      <c r="B640" s="242"/>
    </row>
    <row r="641" spans="1:2">
      <c r="A641" s="240"/>
      <c r="B641" s="242"/>
    </row>
    <row r="642" spans="1:2">
      <c r="A642" s="240"/>
      <c r="B642" s="242"/>
    </row>
    <row r="643" spans="1:2">
      <c r="A643" s="240"/>
      <c r="B643" s="242"/>
    </row>
    <row r="644" spans="1:2">
      <c r="A644" s="240"/>
      <c r="B644" s="242"/>
    </row>
    <row r="645" spans="1:2">
      <c r="A645" s="240"/>
      <c r="B645" s="242"/>
    </row>
    <row r="646" spans="1:2">
      <c r="A646" s="240"/>
      <c r="B646" s="242"/>
    </row>
    <row r="647" spans="1:2">
      <c r="A647" s="240"/>
      <c r="B647" s="242"/>
    </row>
    <row r="648" spans="1:2">
      <c r="A648" s="240"/>
      <c r="B648" s="242"/>
    </row>
    <row r="649" spans="1:2">
      <c r="A649" s="240"/>
      <c r="B649" s="242"/>
    </row>
    <row r="650" spans="1:2">
      <c r="A650" s="240"/>
      <c r="B650" s="242"/>
    </row>
    <row r="651" spans="1:2">
      <c r="A651" s="240"/>
      <c r="B651" s="242"/>
    </row>
    <row r="652" spans="1:2">
      <c r="A652" s="240"/>
      <c r="B652" s="242"/>
    </row>
    <row r="653" spans="1:2">
      <c r="A653" s="240"/>
      <c r="B653" s="242"/>
    </row>
    <row r="654" spans="1:2">
      <c r="A654" s="240"/>
      <c r="B654" s="242"/>
    </row>
    <row r="655" spans="1:2">
      <c r="A655" s="240"/>
      <c r="B655" s="242"/>
    </row>
    <row r="656" spans="1:2">
      <c r="A656" s="240"/>
      <c r="B656" s="242"/>
    </row>
    <row r="657" spans="1:2">
      <c r="A657" s="240"/>
      <c r="B657" s="242"/>
    </row>
    <row r="658" spans="1:2">
      <c r="A658" s="240"/>
      <c r="B658" s="242"/>
    </row>
    <row r="659" spans="1:2">
      <c r="A659" s="240"/>
      <c r="B659" s="242"/>
    </row>
    <row r="660" spans="1:2">
      <c r="A660" s="240"/>
      <c r="B660" s="242"/>
    </row>
    <row r="661" spans="1:2">
      <c r="A661" s="240"/>
      <c r="B661" s="242"/>
    </row>
    <row r="662" spans="1:2">
      <c r="A662" s="240"/>
      <c r="B662" s="242"/>
    </row>
    <row r="663" spans="1:2">
      <c r="A663" s="240"/>
      <c r="B663" s="242"/>
    </row>
    <row r="664" spans="1:2">
      <c r="A664" s="240"/>
      <c r="B664" s="242"/>
    </row>
    <row r="665" spans="1:2">
      <c r="A665" s="240"/>
      <c r="B665" s="242"/>
    </row>
    <row r="666" spans="1:2">
      <c r="A666" s="240"/>
      <c r="B666" s="242"/>
    </row>
    <row r="667" spans="1:2">
      <c r="A667" s="240"/>
      <c r="B667" s="242"/>
    </row>
    <row r="668" spans="1:2">
      <c r="A668" s="240"/>
      <c r="B668" s="242"/>
    </row>
    <row r="669" spans="1:2">
      <c r="A669" s="240"/>
      <c r="B669" s="242"/>
    </row>
    <row r="670" spans="1:2">
      <c r="A670" s="240"/>
      <c r="B670" s="242"/>
    </row>
    <row r="671" spans="1:2">
      <c r="A671" s="240"/>
      <c r="B671" s="242"/>
    </row>
    <row r="672" spans="1:2">
      <c r="A672" s="240"/>
      <c r="B672" s="242"/>
    </row>
    <row r="673" spans="1:2">
      <c r="A673" s="240"/>
      <c r="B673" s="242"/>
    </row>
    <row r="674" spans="1:2">
      <c r="A674" s="240"/>
      <c r="B674" s="242"/>
    </row>
    <row r="675" spans="1:2">
      <c r="A675" s="240"/>
      <c r="B675" s="242"/>
    </row>
    <row r="676" spans="1:2">
      <c r="A676" s="240"/>
      <c r="B676" s="242"/>
    </row>
    <row r="677" spans="1:2">
      <c r="A677" s="240"/>
      <c r="B677" s="242"/>
    </row>
    <row r="678" spans="1:2">
      <c r="A678" s="240"/>
      <c r="B678" s="242"/>
    </row>
    <row r="679" spans="1:2">
      <c r="A679" s="240"/>
      <c r="B679" s="242"/>
    </row>
    <row r="680" spans="1:2">
      <c r="A680" s="240"/>
      <c r="B680" s="242"/>
    </row>
    <row r="681" spans="1:2">
      <c r="A681" s="240"/>
      <c r="B681" s="242"/>
    </row>
    <row r="682" spans="1:2">
      <c r="A682" s="240"/>
      <c r="B682" s="242"/>
    </row>
    <row r="683" spans="1:2">
      <c r="A683" s="240"/>
      <c r="B683" s="242"/>
    </row>
    <row r="684" spans="1:2">
      <c r="A684" s="240"/>
      <c r="B684" s="242"/>
    </row>
    <row r="685" spans="1:2">
      <c r="A685" s="240"/>
      <c r="B685" s="242"/>
    </row>
    <row r="686" spans="1:2">
      <c r="A686" s="240"/>
      <c r="B686" s="242"/>
    </row>
    <row r="687" spans="1:2">
      <c r="A687" s="240"/>
      <c r="B687" s="242"/>
    </row>
    <row r="688" spans="1:2">
      <c r="A688" s="240"/>
      <c r="B688" s="242"/>
    </row>
    <row r="689" spans="1:2">
      <c r="A689" s="240"/>
      <c r="B689" s="242"/>
    </row>
    <row r="690" spans="1:2">
      <c r="A690" s="240"/>
      <c r="B690" s="242"/>
    </row>
    <row r="691" spans="1:2">
      <c r="A691" s="240"/>
      <c r="B691" s="242"/>
    </row>
    <row r="692" spans="1:2">
      <c r="A692" s="240"/>
      <c r="B692" s="242"/>
    </row>
    <row r="693" spans="1:2">
      <c r="A693" s="240"/>
      <c r="B693" s="242"/>
    </row>
    <row r="694" spans="1:2">
      <c r="A694" s="240"/>
      <c r="B694" s="242"/>
    </row>
    <row r="695" spans="1:2">
      <c r="A695" s="240"/>
      <c r="B695" s="242"/>
    </row>
    <row r="696" spans="1:2">
      <c r="A696" s="240"/>
      <c r="B696" s="242"/>
    </row>
    <row r="697" spans="1:2">
      <c r="A697" s="240"/>
      <c r="B697" s="242"/>
    </row>
    <row r="698" spans="1:2">
      <c r="A698" s="240"/>
      <c r="B698" s="242"/>
    </row>
    <row r="699" spans="1:2">
      <c r="A699" s="240"/>
      <c r="B699" s="242"/>
    </row>
    <row r="700" spans="1:2">
      <c r="A700" s="240"/>
      <c r="B700" s="242"/>
    </row>
    <row r="701" spans="1:2">
      <c r="A701" s="240"/>
      <c r="B701" s="242"/>
    </row>
    <row r="702" spans="1:2">
      <c r="A702" s="240"/>
      <c r="B702" s="242"/>
    </row>
    <row r="703" spans="1:2">
      <c r="A703" s="240"/>
      <c r="B703" s="242"/>
    </row>
    <row r="704" spans="1:2">
      <c r="A704" s="240"/>
      <c r="B704" s="242"/>
    </row>
    <row r="705" spans="1:2">
      <c r="A705" s="240"/>
      <c r="B705" s="242"/>
    </row>
    <row r="706" spans="1:2">
      <c r="A706" s="240"/>
      <c r="B706" s="242"/>
    </row>
    <row r="707" spans="1:2">
      <c r="A707" s="240"/>
      <c r="B707" s="242"/>
    </row>
    <row r="708" spans="1:2">
      <c r="A708" s="240"/>
      <c r="B708" s="242"/>
    </row>
    <row r="709" spans="1:2">
      <c r="A709" s="240"/>
      <c r="B709" s="242"/>
    </row>
    <row r="710" spans="1:2">
      <c r="A710" s="240"/>
      <c r="B710" s="242"/>
    </row>
    <row r="711" spans="1:2">
      <c r="A711" s="240"/>
      <c r="B711" s="242"/>
    </row>
    <row r="712" spans="1:2">
      <c r="A712" s="240"/>
      <c r="B712" s="242"/>
    </row>
    <row r="713" spans="1:2">
      <c r="A713" s="240"/>
      <c r="B713" s="242"/>
    </row>
    <row r="714" spans="1:2">
      <c r="A714" s="240"/>
      <c r="B714" s="242"/>
    </row>
    <row r="715" spans="1:2">
      <c r="A715" s="240"/>
      <c r="B715" s="242"/>
    </row>
    <row r="716" spans="1:2">
      <c r="A716" s="240"/>
      <c r="B716" s="242"/>
    </row>
    <row r="717" spans="1:2">
      <c r="A717" s="240"/>
      <c r="B717" s="242"/>
    </row>
    <row r="718" spans="1:2">
      <c r="A718" s="240"/>
      <c r="B718" s="242"/>
    </row>
    <row r="719" spans="1:2">
      <c r="A719" s="240"/>
      <c r="B719" s="242"/>
    </row>
    <row r="720" spans="1:2">
      <c r="A720" s="240"/>
      <c r="B720" s="242"/>
    </row>
    <row r="721" spans="1:2">
      <c r="A721" s="240"/>
      <c r="B721" s="242"/>
    </row>
    <row r="722" spans="1:2">
      <c r="A722" s="240"/>
      <c r="B722" s="242"/>
    </row>
    <row r="723" spans="1:2">
      <c r="A723" s="240"/>
      <c r="B723" s="242"/>
    </row>
    <row r="724" spans="1:2">
      <c r="A724" s="240"/>
      <c r="B724" s="242"/>
    </row>
    <row r="725" spans="1:2">
      <c r="A725" s="240"/>
      <c r="B725" s="242"/>
    </row>
    <row r="726" spans="1:2">
      <c r="A726" s="240"/>
      <c r="B726" s="242"/>
    </row>
    <row r="727" spans="1:2">
      <c r="A727" s="240"/>
      <c r="B727" s="242"/>
    </row>
    <row r="728" spans="1:2">
      <c r="A728" s="240"/>
      <c r="B728" s="242"/>
    </row>
    <row r="729" spans="1:2">
      <c r="A729" s="240"/>
      <c r="B729" s="242"/>
    </row>
    <row r="730" spans="1:2">
      <c r="A730" s="240"/>
      <c r="B730" s="242"/>
    </row>
    <row r="731" spans="1:2">
      <c r="A731" s="240"/>
      <c r="B731" s="242"/>
    </row>
    <row r="732" spans="1:2">
      <c r="A732" s="240"/>
      <c r="B732" s="242"/>
    </row>
    <row r="733" spans="1:2">
      <c r="A733" s="240"/>
      <c r="B733" s="242"/>
    </row>
    <row r="734" spans="1:2">
      <c r="A734" s="240"/>
      <c r="B734" s="242"/>
    </row>
    <row r="735" spans="1:2">
      <c r="A735" s="240"/>
      <c r="B735" s="242"/>
    </row>
    <row r="736" spans="1:2">
      <c r="A736" s="240"/>
      <c r="B736" s="242"/>
    </row>
    <row r="737" spans="1:2">
      <c r="A737" s="240"/>
      <c r="B737" s="242"/>
    </row>
    <row r="738" spans="1:2">
      <c r="A738" s="240"/>
      <c r="B738" s="242"/>
    </row>
    <row r="739" spans="1:2">
      <c r="A739" s="240"/>
      <c r="B739" s="242"/>
    </row>
    <row r="740" spans="1:2">
      <c r="A740" s="240"/>
      <c r="B740" s="242"/>
    </row>
    <row r="741" spans="1:2">
      <c r="A741" s="240"/>
      <c r="B741" s="242"/>
    </row>
    <row r="742" spans="1:2">
      <c r="A742" s="240"/>
      <c r="B742" s="242"/>
    </row>
    <row r="743" spans="1:2">
      <c r="A743" s="240"/>
      <c r="B743" s="242"/>
    </row>
    <row r="744" spans="1:2">
      <c r="A744" s="240"/>
      <c r="B744" s="242"/>
    </row>
    <row r="745" spans="1:2">
      <c r="A745" s="240"/>
      <c r="B745" s="242"/>
    </row>
    <row r="746" spans="1:2">
      <c r="A746" s="240"/>
      <c r="B746" s="242"/>
    </row>
    <row r="747" spans="1:2">
      <c r="A747" s="240"/>
      <c r="B747" s="242"/>
    </row>
    <row r="748" spans="1:2">
      <c r="A748" s="240"/>
      <c r="B748" s="242"/>
    </row>
    <row r="749" spans="1:2">
      <c r="A749" s="240"/>
      <c r="B749" s="242"/>
    </row>
    <row r="750" spans="1:2">
      <c r="A750" s="240"/>
      <c r="B750" s="242"/>
    </row>
    <row r="751" spans="1:2">
      <c r="A751" s="240"/>
      <c r="B751" s="242"/>
    </row>
    <row r="752" spans="1:2">
      <c r="A752" s="240"/>
      <c r="B752" s="242"/>
    </row>
    <row r="753" spans="1:2">
      <c r="A753" s="240"/>
      <c r="B753" s="242"/>
    </row>
    <row r="754" spans="1:2">
      <c r="A754" s="240"/>
      <c r="B754" s="242"/>
    </row>
    <row r="755" spans="1:2">
      <c r="A755" s="240"/>
      <c r="B755" s="242"/>
    </row>
    <row r="756" spans="1:2">
      <c r="A756" s="240"/>
      <c r="B756" s="242"/>
    </row>
    <row r="757" spans="1:2">
      <c r="A757" s="240"/>
      <c r="B757" s="242"/>
    </row>
    <row r="758" spans="1:2">
      <c r="A758" s="240"/>
      <c r="B758" s="242"/>
    </row>
    <row r="759" spans="1:2">
      <c r="A759" s="240"/>
      <c r="B759" s="242"/>
    </row>
    <row r="760" spans="1:2">
      <c r="A760" s="240"/>
      <c r="B760" s="242"/>
    </row>
    <row r="761" spans="1:2">
      <c r="A761" s="240"/>
      <c r="B761" s="242"/>
    </row>
    <row r="762" spans="1:2">
      <c r="A762" s="240"/>
      <c r="B762" s="242"/>
    </row>
    <row r="763" spans="1:2">
      <c r="A763" s="240"/>
      <c r="B763" s="242"/>
    </row>
    <row r="764" spans="1:2">
      <c r="A764" s="240"/>
      <c r="B764" s="242"/>
    </row>
    <row r="765" spans="1:2">
      <c r="A765" s="240"/>
      <c r="B765" s="242"/>
    </row>
    <row r="766" spans="1:2">
      <c r="A766" s="240"/>
      <c r="B766" s="242"/>
    </row>
    <row r="767" spans="1:2">
      <c r="A767" s="240"/>
      <c r="B767" s="242"/>
    </row>
    <row r="768" spans="1:2">
      <c r="A768" s="240"/>
      <c r="B768" s="242"/>
    </row>
    <row r="769" spans="1:2">
      <c r="A769" s="240"/>
      <c r="B769" s="242"/>
    </row>
    <row r="770" spans="1:2">
      <c r="A770" s="240"/>
      <c r="B770" s="242"/>
    </row>
    <row r="771" spans="1:2">
      <c r="A771" s="240"/>
      <c r="B771" s="242"/>
    </row>
    <row r="772" spans="1:2">
      <c r="A772" s="240"/>
      <c r="B772" s="242"/>
    </row>
    <row r="773" spans="1:2">
      <c r="A773" s="240"/>
      <c r="B773" s="242"/>
    </row>
    <row r="774" spans="1:2">
      <c r="A774" s="240"/>
      <c r="B774" s="242"/>
    </row>
    <row r="775" spans="1:2">
      <c r="A775" s="240"/>
      <c r="B775" s="242"/>
    </row>
    <row r="776" spans="1:2">
      <c r="A776" s="240"/>
      <c r="B776" s="242"/>
    </row>
    <row r="777" spans="1:2">
      <c r="A777" s="240"/>
      <c r="B777" s="242"/>
    </row>
    <row r="778" spans="1:2">
      <c r="A778" s="240"/>
      <c r="B778" s="242"/>
    </row>
    <row r="779" spans="1:2">
      <c r="A779" s="240"/>
      <c r="B779" s="242"/>
    </row>
    <row r="780" spans="1:2">
      <c r="A780" s="240"/>
      <c r="B780" s="242"/>
    </row>
    <row r="781" spans="1:2">
      <c r="A781" s="240"/>
      <c r="B781" s="242"/>
    </row>
    <row r="782" spans="1:2">
      <c r="A782" s="240"/>
      <c r="B782" s="242"/>
    </row>
    <row r="783" spans="1:2">
      <c r="A783" s="240"/>
      <c r="B783" s="242"/>
    </row>
    <row r="784" spans="1:2">
      <c r="A784" s="240"/>
      <c r="B784" s="242"/>
    </row>
    <row r="785" spans="1:2">
      <c r="A785" s="240"/>
      <c r="B785" s="242"/>
    </row>
    <row r="786" spans="1:2">
      <c r="A786" s="240"/>
      <c r="B786" s="242"/>
    </row>
    <row r="787" spans="1:2">
      <c r="A787" s="240"/>
      <c r="B787" s="242"/>
    </row>
    <row r="788" spans="1:2">
      <c r="A788" s="240"/>
      <c r="B788" s="242"/>
    </row>
    <row r="789" spans="1:2">
      <c r="A789" s="240"/>
      <c r="B789" s="242"/>
    </row>
    <row r="790" spans="1:2">
      <c r="A790" s="240"/>
      <c r="B790" s="242"/>
    </row>
    <row r="791" spans="1:2">
      <c r="A791" s="240"/>
      <c r="B791" s="242"/>
    </row>
    <row r="792" spans="1:2">
      <c r="A792" s="240"/>
      <c r="B792" s="242"/>
    </row>
    <row r="793" spans="1:2">
      <c r="A793" s="240"/>
      <c r="B793" s="242"/>
    </row>
    <row r="794" spans="1:2">
      <c r="A794" s="240"/>
      <c r="B794" s="242"/>
    </row>
    <row r="795" spans="1:2">
      <c r="A795" s="240"/>
      <c r="B795" s="242"/>
    </row>
    <row r="796" spans="1:2">
      <c r="A796" s="240"/>
      <c r="B796" s="242"/>
    </row>
    <row r="797" spans="1:2">
      <c r="A797" s="240"/>
      <c r="B797" s="242"/>
    </row>
    <row r="798" spans="1:2">
      <c r="A798" s="240"/>
      <c r="B798" s="242"/>
    </row>
    <row r="799" spans="1:2">
      <c r="A799" s="240"/>
      <c r="B799" s="242"/>
    </row>
    <row r="800" spans="1:2">
      <c r="A800" s="240"/>
      <c r="B800" s="242"/>
    </row>
    <row r="801" spans="1:2">
      <c r="A801" s="240"/>
      <c r="B801" s="242"/>
    </row>
    <row r="802" spans="1:2">
      <c r="A802" s="240"/>
      <c r="B802" s="242"/>
    </row>
    <row r="803" spans="1:2">
      <c r="A803" s="240"/>
      <c r="B803" s="242"/>
    </row>
    <row r="804" spans="1:2">
      <c r="A804" s="240"/>
      <c r="B804" s="242"/>
    </row>
    <row r="805" spans="1:2">
      <c r="A805" s="240"/>
      <c r="B805" s="242"/>
    </row>
    <row r="806" spans="1:2">
      <c r="A806" s="240"/>
      <c r="B806" s="242"/>
    </row>
    <row r="807" spans="1:2">
      <c r="A807" s="240"/>
      <c r="B807" s="242"/>
    </row>
    <row r="808" spans="1:2">
      <c r="A808" s="240"/>
      <c r="B808" s="242"/>
    </row>
    <row r="809" spans="1:2">
      <c r="A809" s="240"/>
      <c r="B809" s="242"/>
    </row>
    <row r="810" spans="1:2">
      <c r="B810" s="11"/>
    </row>
    <row r="811" spans="1:2">
      <c r="B811" s="11"/>
    </row>
    <row r="812" spans="1:2">
      <c r="B812" s="11"/>
    </row>
    <row r="813" spans="1:2">
      <c r="B813" s="11"/>
    </row>
    <row r="814" spans="1:2">
      <c r="B814" s="11"/>
    </row>
    <row r="815" spans="1:2">
      <c r="B815" s="11"/>
    </row>
    <row r="816" spans="1:2">
      <c r="B816" s="11"/>
    </row>
    <row r="817" spans="1:2">
      <c r="B817" s="11"/>
    </row>
    <row r="818" spans="1:2">
      <c r="B818" s="11"/>
    </row>
    <row r="819" spans="1:2">
      <c r="B819" s="11"/>
    </row>
    <row r="820" spans="1:2">
      <c r="B820" s="11"/>
    </row>
    <row r="821" spans="1:2">
      <c r="B821" s="11"/>
    </row>
    <row r="822" spans="1:2">
      <c r="B822" s="11"/>
    </row>
    <row r="823" spans="1:2">
      <c r="B823" s="11"/>
    </row>
    <row r="824" spans="1:2">
      <c r="B824" s="11"/>
    </row>
    <row r="825" spans="1:2">
      <c r="A825" s="11"/>
      <c r="B825" s="11"/>
    </row>
    <row r="826" spans="1:2">
      <c r="A826" s="11"/>
      <c r="B826" s="11"/>
    </row>
    <row r="827" spans="1:2">
      <c r="A827" s="11"/>
      <c r="B827" s="11"/>
    </row>
    <row r="828" spans="1:2">
      <c r="A828" s="11"/>
      <c r="B828" s="11"/>
    </row>
    <row r="829" spans="1:2">
      <c r="A829" s="11"/>
      <c r="B829" s="11"/>
    </row>
    <row r="830" spans="1:2">
      <c r="A830" s="11"/>
      <c r="B830" s="11"/>
    </row>
    <row r="831" spans="1:2">
      <c r="A831" s="11"/>
      <c r="B831" s="11"/>
    </row>
    <row r="832" spans="1:2">
      <c r="A832" s="11"/>
      <c r="B832" s="11"/>
    </row>
    <row r="833" spans="1:2">
      <c r="A833" s="11"/>
      <c r="B833" s="11"/>
    </row>
    <row r="834" spans="1:2">
      <c r="A834" s="11"/>
      <c r="B834" s="11"/>
    </row>
    <row r="835" spans="1:2">
      <c r="A835" s="11"/>
      <c r="B835" s="11"/>
    </row>
    <row r="836" spans="1:2">
      <c r="A836" s="11"/>
      <c r="B836" s="11"/>
    </row>
    <row r="837" spans="1:2">
      <c r="A837" s="11"/>
      <c r="B837" s="11"/>
    </row>
    <row r="838" spans="1:2">
      <c r="A838" s="11"/>
      <c r="B838" s="11"/>
    </row>
    <row r="839" spans="1:2">
      <c r="A839" s="11"/>
      <c r="B839" s="11"/>
    </row>
    <row r="840" spans="1:2">
      <c r="A840" s="11"/>
      <c r="B840" s="11"/>
    </row>
    <row r="841" spans="1:2">
      <c r="A841" s="11"/>
      <c r="B841" s="11"/>
    </row>
    <row r="842" spans="1:2">
      <c r="A842" s="11"/>
      <c r="B842" s="11"/>
    </row>
    <row r="843" spans="1:2">
      <c r="A843" s="11"/>
      <c r="B843" s="11"/>
    </row>
    <row r="844" spans="1:2">
      <c r="A844" s="11"/>
      <c r="B844" s="11"/>
    </row>
    <row r="845" spans="1:2">
      <c r="A845" s="11"/>
      <c r="B845" s="11"/>
    </row>
    <row r="846" spans="1:2">
      <c r="A846" s="11"/>
      <c r="B846" s="11"/>
    </row>
    <row r="847" spans="1:2">
      <c r="A847" s="11"/>
      <c r="B847" s="11"/>
    </row>
    <row r="848" spans="1:2">
      <c r="A848" s="11"/>
      <c r="B848" s="11"/>
    </row>
    <row r="849" spans="1:2">
      <c r="A849" s="11"/>
      <c r="B849" s="11"/>
    </row>
    <row r="850" spans="1:2">
      <c r="A850" s="11"/>
      <c r="B850" s="11"/>
    </row>
    <row r="851" spans="1:2">
      <c r="A851" s="11"/>
      <c r="B851" s="11"/>
    </row>
    <row r="852" spans="1:2">
      <c r="A852" s="11"/>
      <c r="B852" s="11"/>
    </row>
    <row r="853" spans="1:2">
      <c r="A853" s="11"/>
      <c r="B853" s="11"/>
    </row>
    <row r="854" spans="1:2">
      <c r="A854" s="11"/>
      <c r="B854" s="11"/>
    </row>
    <row r="855" spans="1:2">
      <c r="A855" s="11"/>
      <c r="B855" s="11"/>
    </row>
    <row r="856" spans="1:2">
      <c r="A856" s="11"/>
      <c r="B856" s="11"/>
    </row>
    <row r="857" spans="1:2">
      <c r="A857" s="11"/>
      <c r="B857" s="11"/>
    </row>
    <row r="858" spans="1:2">
      <c r="A858" s="11"/>
      <c r="B858" s="11"/>
    </row>
    <row r="859" spans="1:2">
      <c r="A859" s="11"/>
      <c r="B859" s="11"/>
    </row>
    <row r="860" spans="1:2">
      <c r="A860" s="11"/>
      <c r="B860" s="11"/>
    </row>
    <row r="861" spans="1:2">
      <c r="A861" s="11"/>
      <c r="B861" s="11"/>
    </row>
    <row r="862" spans="1:2">
      <c r="A862" s="11"/>
      <c r="B862" s="11"/>
    </row>
    <row r="863" spans="1:2">
      <c r="A863" s="11"/>
      <c r="B863" s="11"/>
    </row>
    <row r="864" spans="1:2">
      <c r="A864" s="11"/>
      <c r="B864" s="11"/>
    </row>
    <row r="865" spans="1:2">
      <c r="A865" s="11"/>
      <c r="B865" s="11"/>
    </row>
    <row r="866" spans="1:2">
      <c r="A866" s="11"/>
      <c r="B866" s="11"/>
    </row>
    <row r="867" spans="1:2">
      <c r="A867" s="11"/>
      <c r="B867" s="11"/>
    </row>
    <row r="868" spans="1:2">
      <c r="A868" s="11"/>
      <c r="B868" s="11"/>
    </row>
    <row r="869" spans="1:2">
      <c r="A869" s="11"/>
      <c r="B869" s="11"/>
    </row>
    <row r="870" spans="1:2">
      <c r="A870" s="11"/>
      <c r="B870" s="11"/>
    </row>
    <row r="871" spans="1:2">
      <c r="A871" s="11"/>
      <c r="B871" s="11"/>
    </row>
    <row r="872" spans="1:2">
      <c r="A872" s="11"/>
      <c r="B872" s="11"/>
    </row>
    <row r="873" spans="1:2">
      <c r="A873" s="11"/>
      <c r="B873" s="11"/>
    </row>
    <row r="874" spans="1:2">
      <c r="A874" s="11"/>
      <c r="B874" s="11"/>
    </row>
    <row r="875" spans="1:2">
      <c r="A875" s="11"/>
      <c r="B875" s="11"/>
    </row>
    <row r="876" spans="1:2">
      <c r="A876" s="11"/>
      <c r="B876" s="11"/>
    </row>
    <row r="877" spans="1:2">
      <c r="A877" s="11"/>
      <c r="B877" s="11"/>
    </row>
    <row r="878" spans="1:2">
      <c r="A878" s="11"/>
      <c r="B878" s="11"/>
    </row>
    <row r="879" spans="1:2">
      <c r="A879" s="11"/>
      <c r="B879" s="11"/>
    </row>
    <row r="880" spans="1:2">
      <c r="A880" s="11"/>
      <c r="B880" s="11"/>
    </row>
    <row r="881" spans="1:2">
      <c r="A881" s="11"/>
      <c r="B881" s="11"/>
    </row>
    <row r="882" spans="1:2">
      <c r="A882" s="11"/>
      <c r="B882" s="11"/>
    </row>
    <row r="883" spans="1:2">
      <c r="A883" s="11"/>
      <c r="B883" s="11"/>
    </row>
    <row r="884" spans="1:2">
      <c r="A884" s="11"/>
      <c r="B884" s="11"/>
    </row>
    <row r="885" spans="1:2">
      <c r="A885" s="11"/>
      <c r="B885" s="11"/>
    </row>
    <row r="886" spans="1:2">
      <c r="A886" s="11"/>
      <c r="B886" s="11"/>
    </row>
    <row r="887" spans="1:2">
      <c r="A887" s="11"/>
      <c r="B887" s="11"/>
    </row>
    <row r="888" spans="1:2">
      <c r="A888" s="11"/>
      <c r="B888" s="11"/>
    </row>
    <row r="889" spans="1:2">
      <c r="A889" s="11"/>
      <c r="B889" s="11"/>
    </row>
    <row r="890" spans="1:2">
      <c r="A890" s="11"/>
      <c r="B890" s="11"/>
    </row>
    <row r="891" spans="1:2">
      <c r="A891" s="11"/>
      <c r="B891" s="11"/>
    </row>
    <row r="892" spans="1:2">
      <c r="A892" s="11"/>
      <c r="B892" s="11"/>
    </row>
    <row r="893" spans="1:2">
      <c r="A893" s="11"/>
      <c r="B893" s="11"/>
    </row>
    <row r="894" spans="1:2">
      <c r="A894" s="11"/>
      <c r="B894" s="11"/>
    </row>
    <row r="895" spans="1:2">
      <c r="A895" s="11"/>
      <c r="B895" s="11"/>
    </row>
    <row r="896" spans="1:2">
      <c r="A896" s="11"/>
      <c r="B896" s="11"/>
    </row>
    <row r="897" spans="1:2">
      <c r="A897" s="11"/>
      <c r="B897" s="11"/>
    </row>
    <row r="898" spans="1:2">
      <c r="A898" s="11"/>
      <c r="B898" s="11"/>
    </row>
    <row r="899" spans="1:2">
      <c r="A899" s="11"/>
      <c r="B899" s="11"/>
    </row>
    <row r="900" spans="1:2">
      <c r="A900" s="11"/>
      <c r="B900" s="11"/>
    </row>
    <row r="901" spans="1:2">
      <c r="A901" s="11"/>
      <c r="B901" s="11"/>
    </row>
    <row r="902" spans="1:2">
      <c r="A902" s="11"/>
      <c r="B902" s="11"/>
    </row>
    <row r="903" spans="1:2">
      <c r="A903" s="11"/>
      <c r="B903" s="11"/>
    </row>
    <row r="904" spans="1:2">
      <c r="A904" s="11"/>
      <c r="B904" s="11"/>
    </row>
    <row r="905" spans="1:2">
      <c r="A905" s="11"/>
      <c r="B905" s="11"/>
    </row>
    <row r="906" spans="1:2">
      <c r="A906" s="11"/>
      <c r="B906" s="11"/>
    </row>
    <row r="907" spans="1:2">
      <c r="A907" s="11"/>
      <c r="B907" s="11"/>
    </row>
    <row r="908" spans="1:2">
      <c r="A908" s="11"/>
      <c r="B908" s="11"/>
    </row>
    <row r="909" spans="1:2">
      <c r="A909" s="11"/>
      <c r="B909" s="11"/>
    </row>
    <row r="910" spans="1:2">
      <c r="A910" s="11"/>
      <c r="B910" s="11"/>
    </row>
    <row r="911" spans="1:2">
      <c r="A911" s="11"/>
      <c r="B911" s="11"/>
    </row>
    <row r="912" spans="1:2">
      <c r="A912" s="11"/>
      <c r="B912" s="11"/>
    </row>
    <row r="913" spans="1:2">
      <c r="A913" s="11"/>
      <c r="B913" s="11"/>
    </row>
    <row r="914" spans="1:2">
      <c r="A914" s="11"/>
      <c r="B914" s="11"/>
    </row>
    <row r="915" spans="1:2">
      <c r="A915" s="11"/>
      <c r="B915" s="11"/>
    </row>
    <row r="916" spans="1:2">
      <c r="A916" s="11"/>
      <c r="B916" s="11"/>
    </row>
    <row r="917" spans="1:2">
      <c r="A917" s="11"/>
      <c r="B917" s="11"/>
    </row>
    <row r="918" spans="1:2">
      <c r="A918" s="11"/>
      <c r="B918" s="11"/>
    </row>
    <row r="919" spans="1:2">
      <c r="A919" s="11"/>
      <c r="B919" s="11"/>
    </row>
    <row r="920" spans="1:2">
      <c r="A920" s="11"/>
      <c r="B920" s="11"/>
    </row>
    <row r="921" spans="1:2">
      <c r="A921" s="11"/>
      <c r="B921" s="11"/>
    </row>
    <row r="922" spans="1:2">
      <c r="A922" s="11"/>
      <c r="B922" s="11"/>
    </row>
    <row r="923" spans="1:2">
      <c r="A923" s="11"/>
      <c r="B923" s="11"/>
    </row>
    <row r="924" spans="1:2">
      <c r="A924" s="11"/>
      <c r="B924" s="11"/>
    </row>
    <row r="925" spans="1:2">
      <c r="A925" s="11"/>
      <c r="B925" s="11"/>
    </row>
    <row r="926" spans="1:2">
      <c r="A926" s="11"/>
      <c r="B926" s="11"/>
    </row>
    <row r="927" spans="1:2">
      <c r="A927" s="11"/>
      <c r="B927" s="11"/>
    </row>
    <row r="928" spans="1:2">
      <c r="A928" s="11"/>
      <c r="B928" s="11"/>
    </row>
    <row r="929" spans="1:2">
      <c r="A929" s="11"/>
      <c r="B929" s="11"/>
    </row>
    <row r="930" spans="1:2">
      <c r="A930" s="11"/>
      <c r="B930" s="11"/>
    </row>
    <row r="931" spans="1:2">
      <c r="A931" s="11"/>
      <c r="B931" s="11"/>
    </row>
    <row r="932" spans="1:2">
      <c r="A932" s="11"/>
      <c r="B932" s="11"/>
    </row>
    <row r="933" spans="1:2">
      <c r="A933" s="11"/>
      <c r="B933" s="11"/>
    </row>
    <row r="934" spans="1:2">
      <c r="A934" s="11"/>
      <c r="B934" s="11"/>
    </row>
    <row r="935" spans="1:2">
      <c r="A935" s="11"/>
      <c r="B935" s="11"/>
    </row>
    <row r="936" spans="1:2">
      <c r="A936" s="11"/>
      <c r="B936" s="11"/>
    </row>
    <row r="937" spans="1:2">
      <c r="A937" s="11"/>
      <c r="B937" s="11"/>
    </row>
    <row r="938" spans="1:2">
      <c r="A938" s="11"/>
      <c r="B938" s="11"/>
    </row>
    <row r="939" spans="1:2">
      <c r="A939" s="11"/>
      <c r="B939" s="11"/>
    </row>
    <row r="940" spans="1:2">
      <c r="A940" s="11"/>
      <c r="B940" s="11"/>
    </row>
    <row r="941" spans="1:2">
      <c r="A941" s="11"/>
      <c r="B941" s="11"/>
    </row>
    <row r="942" spans="1:2">
      <c r="A942" s="11"/>
      <c r="B942" s="11"/>
    </row>
    <row r="943" spans="1:2">
      <c r="A943" s="11"/>
      <c r="B943" s="11"/>
    </row>
    <row r="944" spans="1:2">
      <c r="A944" s="11"/>
      <c r="B944" s="11"/>
    </row>
    <row r="945" spans="1:2">
      <c r="A945" s="11"/>
      <c r="B945" s="11"/>
    </row>
    <row r="946" spans="1:2">
      <c r="A946" s="11"/>
      <c r="B946" s="11"/>
    </row>
    <row r="947" spans="1:2">
      <c r="A947" s="11"/>
      <c r="B947" s="11"/>
    </row>
    <row r="948" spans="1:2">
      <c r="A948" s="11"/>
      <c r="B948" s="11"/>
    </row>
    <row r="949" spans="1:2">
      <c r="A949" s="11"/>
      <c r="B949" s="11"/>
    </row>
    <row r="950" spans="1:2">
      <c r="A950" s="11"/>
      <c r="B950" s="11"/>
    </row>
    <row r="951" spans="1:2">
      <c r="A951" s="11"/>
      <c r="B951" s="11"/>
    </row>
    <row r="952" spans="1:2">
      <c r="A952" s="11"/>
      <c r="B952" s="11"/>
    </row>
    <row r="953" spans="1:2">
      <c r="A953" s="11"/>
      <c r="B953" s="11"/>
    </row>
    <row r="954" spans="1:2">
      <c r="A954" s="11"/>
      <c r="B954" s="11"/>
    </row>
    <row r="955" spans="1:2">
      <c r="A955" s="11"/>
      <c r="B955" s="11"/>
    </row>
    <row r="956" spans="1:2">
      <c r="A956" s="11"/>
      <c r="B956" s="11"/>
    </row>
    <row r="957" spans="1:2">
      <c r="A957" s="11"/>
      <c r="B957" s="11"/>
    </row>
    <row r="958" spans="1:2">
      <c r="A958" s="11"/>
      <c r="B958" s="11"/>
    </row>
    <row r="959" spans="1:2">
      <c r="A959" s="11"/>
      <c r="B959" s="11"/>
    </row>
    <row r="960" spans="1:2">
      <c r="A960" s="11"/>
      <c r="B960" s="11"/>
    </row>
    <row r="961" spans="1:2">
      <c r="A961" s="11"/>
      <c r="B961" s="11"/>
    </row>
    <row r="962" spans="1:2">
      <c r="A962" s="11"/>
      <c r="B962" s="11"/>
    </row>
    <row r="963" spans="1:2">
      <c r="A963" s="11"/>
      <c r="B963" s="11"/>
    </row>
    <row r="964" spans="1:2">
      <c r="A964" s="11"/>
      <c r="B964" s="11"/>
    </row>
    <row r="965" spans="1:2">
      <c r="A965" s="11"/>
      <c r="B965" s="11"/>
    </row>
    <row r="966" spans="1:2">
      <c r="A966" s="11"/>
      <c r="B966" s="11"/>
    </row>
    <row r="967" spans="1:2">
      <c r="A967" s="11"/>
      <c r="B967" s="11"/>
    </row>
    <row r="968" spans="1:2">
      <c r="A968" s="11"/>
      <c r="B968" s="11"/>
    </row>
    <row r="969" spans="1:2">
      <c r="A969" s="11"/>
      <c r="B969" s="11"/>
    </row>
    <row r="970" spans="1:2">
      <c r="A970" s="11"/>
      <c r="B970" s="11"/>
    </row>
    <row r="971" spans="1:2">
      <c r="A971" s="11"/>
      <c r="B971" s="11"/>
    </row>
    <row r="972" spans="1:2">
      <c r="A972" s="11"/>
      <c r="B972" s="11"/>
    </row>
    <row r="973" spans="1:2">
      <c r="A973" s="11"/>
      <c r="B973" s="11"/>
    </row>
    <row r="974" spans="1:2">
      <c r="A974" s="11"/>
      <c r="B974" s="11"/>
    </row>
    <row r="975" spans="1:2">
      <c r="A975" s="11"/>
      <c r="B975" s="11"/>
    </row>
    <row r="976" spans="1:2">
      <c r="A976" s="11"/>
      <c r="B976" s="11"/>
    </row>
    <row r="977" spans="1:2">
      <c r="A977" s="11"/>
      <c r="B977" s="11"/>
    </row>
    <row r="978" spans="1:2">
      <c r="A978" s="11"/>
      <c r="B978" s="11"/>
    </row>
    <row r="979" spans="1:2">
      <c r="A979" s="11"/>
      <c r="B979" s="11"/>
    </row>
    <row r="980" spans="1:2">
      <c r="A980" s="11"/>
      <c r="B980" s="11"/>
    </row>
    <row r="981" spans="1:2">
      <c r="A981" s="11"/>
      <c r="B981" s="11"/>
    </row>
    <row r="982" spans="1:2">
      <c r="A982" s="11"/>
      <c r="B982" s="11"/>
    </row>
    <row r="983" spans="1:2">
      <c r="A983" s="11"/>
      <c r="B983" s="11"/>
    </row>
    <row r="984" spans="1:2">
      <c r="A984" s="11"/>
      <c r="B984" s="11"/>
    </row>
    <row r="985" spans="1:2">
      <c r="A985" s="11"/>
      <c r="B985" s="11"/>
    </row>
    <row r="986" spans="1:2">
      <c r="A986" s="11"/>
      <c r="B986" s="11"/>
    </row>
    <row r="987" spans="1:2">
      <c r="A987" s="11"/>
      <c r="B987" s="11"/>
    </row>
    <row r="988" spans="1:2">
      <c r="A988" s="11"/>
      <c r="B988" s="11"/>
    </row>
    <row r="989" spans="1:2">
      <c r="A989" s="11"/>
      <c r="B989" s="11"/>
    </row>
    <row r="990" spans="1:2">
      <c r="A990" s="11"/>
      <c r="B990" s="11"/>
    </row>
    <row r="991" spans="1:2">
      <c r="A991" s="11"/>
      <c r="B991" s="11"/>
    </row>
    <row r="992" spans="1:2">
      <c r="A992" s="11"/>
      <c r="B992" s="11"/>
    </row>
    <row r="993" spans="1:2">
      <c r="A993" s="11"/>
      <c r="B993" s="11"/>
    </row>
    <row r="994" spans="1:2">
      <c r="A994" s="11"/>
      <c r="B994" s="11"/>
    </row>
    <row r="995" spans="1:2">
      <c r="A995" s="11"/>
      <c r="B995" s="11"/>
    </row>
    <row r="996" spans="1:2">
      <c r="A996" s="11"/>
      <c r="B996" s="11"/>
    </row>
  </sheetData>
  <phoneticPr fontId="3" type="noConversion"/>
  <hyperlinks>
    <hyperlink ref="A5" location="ExtremeDeprivation" display="ExtremeDeprivation"/>
    <hyperlink ref="B7" location="Lunch" display="Lunch"/>
    <hyperlink ref="A8" location="AODProblems" display="AODProblems"/>
    <hyperlink ref="B12" location="ViolenceArrestAdult" display="ViolenceArrestAdult"/>
    <hyperlink ref="B11" location="DrugArrestAdult" display="DrugArrestAdult"/>
    <hyperlink ref="B10" location="AlcArrestAdult" display="AlcArrestAdult"/>
    <hyperlink ref="B9" location="AODClientAdult" display="AODClientAdult"/>
    <hyperlink ref="B8" location="AODDeath" display="AODDeath"/>
    <hyperlink ref="B6" location="Tanf" display="Tanf"/>
    <hyperlink ref="B5" location="FoodStamps" display="FoodStamps"/>
    <hyperlink ref="B4" location="TobaccoLicense" display="TobaccoLicense"/>
    <hyperlink ref="B3" location="AlcLicense" display="AlcLicense"/>
    <hyperlink ref="A3" location="AvailabilityDrugs" display="AvailabilityDrugs"/>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4"/>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7" width="6.5703125" style="243" customWidth="1"/>
    <col min="8" max="8" width="6.42578125" style="243" customWidth="1"/>
    <col min="9" max="9" width="12.5703125" style="243" hidden="1" customWidth="1"/>
    <col min="10" max="16384" width="9.140625" style="243"/>
  </cols>
  <sheetData>
    <row r="1" spans="1:9" ht="30" customHeight="1">
      <c r="A1" s="226" t="s">
        <v>1</v>
      </c>
      <c r="B1" s="227" t="s">
        <v>2</v>
      </c>
      <c r="C1" s="244"/>
      <c r="D1" s="244"/>
      <c r="E1" s="244"/>
      <c r="F1" s="244"/>
      <c r="G1" s="244"/>
      <c r="H1" s="244" t="s">
        <v>3</v>
      </c>
      <c r="I1" s="244"/>
    </row>
    <row r="2" spans="1:9" ht="15">
      <c r="A2" s="253" t="s">
        <v>28</v>
      </c>
      <c r="B2" s="253"/>
    </row>
    <row r="3" spans="1:9" ht="48" customHeight="1">
      <c r="A3" s="254" t="str">
        <f>A26</f>
        <v>Family Problems</v>
      </c>
      <c r="B3" s="255" t="str">
        <f>$B$26</f>
        <v>Victims of Child Abuse and Neglect in Accepted Referrals</v>
      </c>
    </row>
    <row r="4" spans="1:9" ht="20.100000000000001" customHeight="1">
      <c r="A4" s="253" t="s">
        <v>29</v>
      </c>
      <c r="B4" s="253"/>
    </row>
    <row r="5" spans="1:9" ht="45.6" customHeight="1">
      <c r="A5" s="255" t="str">
        <f>$A$25</f>
        <v>Academic Achievement</v>
      </c>
      <c r="B5" s="256" t="str">
        <f>B25</f>
        <v>Poor Academic Performance, Grade 10 (Age 15)</v>
      </c>
    </row>
    <row r="6" spans="1:9" ht="51.6" customHeight="1">
      <c r="B6" s="256" t="str">
        <f>B24</f>
        <v>Poor Academic Performance, Grade 7 (Age 12)</v>
      </c>
    </row>
    <row r="7" spans="1:9" ht="59.45" customHeight="1">
      <c r="A7" s="240"/>
      <c r="B7" s="256" t="str">
        <f>B23</f>
        <v>Poor Academic Performance, Grade 4 (Age 9)</v>
      </c>
    </row>
    <row r="8" spans="1:9" ht="59.45" customHeight="1">
      <c r="A8" s="240"/>
      <c r="B8" s="256" t="str">
        <f>B22</f>
        <v>High school Cohort (Cumulative) Dropouts</v>
      </c>
    </row>
    <row r="9" spans="1:9" ht="57" customHeight="1">
      <c r="A9" s="255"/>
      <c r="B9" s="256" t="str">
        <f>B21</f>
        <v>Annual (Event) Dropouts</v>
      </c>
    </row>
    <row r="10" spans="1:9" ht="60" customHeight="1">
      <c r="A10" s="257" t="s">
        <v>730</v>
      </c>
      <c r="B10" s="258" t="str">
        <f>B20</f>
        <v>On-time Graduation</v>
      </c>
      <c r="C10" s="259"/>
      <c r="D10" s="259"/>
      <c r="E10" s="259"/>
      <c r="F10" s="259"/>
    </row>
    <row r="11" spans="1:9" ht="48.6" customHeight="1">
      <c r="A11" s="260"/>
      <c r="B11" s="258" t="str">
        <f>B19</f>
        <v>Extended Graduation</v>
      </c>
      <c r="C11" s="261"/>
      <c r="D11" s="261"/>
      <c r="E11" s="261"/>
      <c r="F11" s="261"/>
      <c r="G11" s="248"/>
      <c r="H11" s="248"/>
      <c r="I11" s="248"/>
    </row>
    <row r="12" spans="1:9">
      <c r="A12" s="251"/>
      <c r="B12" s="262"/>
    </row>
    <row r="13" spans="1:9" s="238" customFormat="1" ht="25.5" customHeight="1">
      <c r="A13" s="251"/>
      <c r="B13" s="262"/>
      <c r="C13" s="304" t="s">
        <v>5</v>
      </c>
      <c r="D13" s="306" t="s">
        <v>389</v>
      </c>
      <c r="E13" s="306" t="s">
        <v>388</v>
      </c>
      <c r="G13" s="239"/>
    </row>
    <row r="14" spans="1:9" s="251" customFormat="1" ht="12.95" customHeight="1">
      <c r="A14" s="543" t="s">
        <v>732</v>
      </c>
      <c r="B14" s="543"/>
      <c r="C14" s="543"/>
      <c r="D14" s="543"/>
      <c r="E14" s="543"/>
      <c r="F14" s="543"/>
    </row>
    <row r="15" spans="1:9" s="240" customFormat="1" ht="36.75" customHeight="1">
      <c r="A15" s="543"/>
      <c r="B15" s="543"/>
      <c r="C15" s="543"/>
      <c r="D15" s="543"/>
      <c r="E15" s="543"/>
      <c r="F15" s="543"/>
    </row>
    <row r="16" spans="1:9" s="264" customFormat="1" ht="40.5" customHeight="1">
      <c r="A16" s="263"/>
      <c r="B16" s="263"/>
      <c r="C16" s="263"/>
      <c r="D16" s="263"/>
      <c r="E16" s="263"/>
      <c r="F16" s="263"/>
    </row>
    <row r="17" spans="1:6" s="350" customFormat="1" ht="22.5">
      <c r="C17" s="361" t="s">
        <v>8</v>
      </c>
      <c r="F17" s="361"/>
    </row>
    <row r="18" spans="1:6" s="350" customFormat="1" ht="11.25">
      <c r="A18" s="350" t="s">
        <v>9</v>
      </c>
      <c r="B18" s="362" t="s">
        <v>10</v>
      </c>
      <c r="C18" s="361" t="str">
        <f>Indicator_Profile_1!C16</f>
        <v>Locale 15</v>
      </c>
      <c r="F18" s="361"/>
    </row>
    <row r="19" spans="1:6" s="350" customFormat="1" ht="11.25">
      <c r="A19" s="350" t="s">
        <v>391</v>
      </c>
      <c r="B19" s="362" t="s">
        <v>258</v>
      </c>
      <c r="C19" s="361">
        <v>0.26</v>
      </c>
      <c r="F19" s="361"/>
    </row>
    <row r="20" spans="1:6" s="350" customFormat="1" ht="11.25">
      <c r="A20" s="350" t="s">
        <v>391</v>
      </c>
      <c r="B20" s="362" t="s">
        <v>259</v>
      </c>
      <c r="C20" s="361">
        <v>-0.27</v>
      </c>
      <c r="F20" s="361"/>
    </row>
    <row r="21" spans="1:6" s="350" customFormat="1" ht="11.25">
      <c r="A21" s="350" t="s">
        <v>391</v>
      </c>
      <c r="B21" s="362" t="s">
        <v>260</v>
      </c>
      <c r="C21" s="361">
        <v>1.62</v>
      </c>
      <c r="F21" s="361"/>
    </row>
    <row r="22" spans="1:6" s="350" customFormat="1" ht="11.25">
      <c r="A22" s="350" t="s">
        <v>391</v>
      </c>
      <c r="B22" s="362" t="s">
        <v>392</v>
      </c>
      <c r="C22" s="361">
        <v>1.1399999999999999</v>
      </c>
      <c r="F22" s="361"/>
    </row>
    <row r="23" spans="1:6" s="350" customFormat="1" ht="11.25">
      <c r="A23" s="350" t="s">
        <v>391</v>
      </c>
      <c r="B23" s="362" t="s">
        <v>247</v>
      </c>
      <c r="C23" s="361">
        <v>-0.77</v>
      </c>
      <c r="F23" s="361"/>
    </row>
    <row r="24" spans="1:6" s="350" customFormat="1" ht="11.25">
      <c r="A24" s="350" t="s">
        <v>391</v>
      </c>
      <c r="B24" s="362" t="s">
        <v>248</v>
      </c>
      <c r="C24" s="361">
        <v>-0.14000000000000001</v>
      </c>
      <c r="F24" s="361"/>
    </row>
    <row r="25" spans="1:6" s="350" customFormat="1" ht="11.25">
      <c r="A25" s="350" t="s">
        <v>391</v>
      </c>
      <c r="B25" s="362" t="s">
        <v>249</v>
      </c>
      <c r="C25" s="361">
        <v>-0.06</v>
      </c>
      <c r="F25" s="361"/>
    </row>
    <row r="26" spans="1:6" s="350" customFormat="1" ht="11.25">
      <c r="A26" s="350" t="s">
        <v>33</v>
      </c>
      <c r="B26" s="362" t="s">
        <v>34</v>
      </c>
      <c r="C26" s="361">
        <v>-0.28999999999999998</v>
      </c>
      <c r="F26" s="361"/>
    </row>
    <row r="27" spans="1:6" s="264" customFormat="1">
      <c r="B27" s="363"/>
      <c r="C27" s="361"/>
      <c r="F27" s="361"/>
    </row>
    <row r="28" spans="1:6" s="302" customFormat="1">
      <c r="A28" s="309"/>
      <c r="B28" s="308"/>
      <c r="C28" s="307"/>
      <c r="F28" s="307"/>
    </row>
    <row r="29" spans="1:6" s="302" customFormat="1">
      <c r="A29" s="309"/>
      <c r="B29" s="310"/>
      <c r="D29" s="311"/>
    </row>
    <row r="30" spans="1:6" s="302" customFormat="1">
      <c r="A30" s="309"/>
      <c r="B30" s="310"/>
      <c r="D30" s="311"/>
    </row>
    <row r="31" spans="1:6" s="302" customFormat="1">
      <c r="A31" s="309"/>
      <c r="B31" s="310"/>
      <c r="D31" s="311"/>
    </row>
    <row r="32" spans="1:6" s="302" customFormat="1">
      <c r="A32" s="309"/>
      <c r="B32" s="310"/>
    </row>
    <row r="33" spans="2:2" s="302" customFormat="1">
      <c r="B33" s="308"/>
    </row>
    <row r="34" spans="2:2" s="302" customFormat="1">
      <c r="B34" s="308"/>
    </row>
    <row r="35" spans="2:2" s="302" customFormat="1">
      <c r="B35" s="308"/>
    </row>
    <row r="36" spans="2:2" s="240" customFormat="1">
      <c r="B36" s="265"/>
    </row>
    <row r="37" spans="2:2" s="240" customFormat="1">
      <c r="B37" s="265"/>
    </row>
    <row r="38" spans="2:2" s="240" customFormat="1">
      <c r="B38" s="265"/>
    </row>
    <row r="39" spans="2:2" s="240" customFormat="1">
      <c r="B39" s="265"/>
    </row>
    <row r="40" spans="2:2" s="240" customFormat="1">
      <c r="B40" s="265"/>
    </row>
    <row r="41" spans="2:2" s="240" customFormat="1">
      <c r="B41" s="265"/>
    </row>
    <row r="42" spans="2:2" s="240" customFormat="1">
      <c r="B42" s="265"/>
    </row>
    <row r="43" spans="2:2" s="240" customFormat="1">
      <c r="B43" s="265"/>
    </row>
    <row r="44" spans="2:2" s="240" customFormat="1">
      <c r="B44" s="265"/>
    </row>
    <row r="45" spans="2:2" s="240" customFormat="1">
      <c r="B45" s="265"/>
    </row>
    <row r="46" spans="2:2" s="240" customFormat="1">
      <c r="B46" s="265"/>
    </row>
    <row r="47" spans="2:2" s="240" customFormat="1">
      <c r="B47" s="265"/>
    </row>
    <row r="48" spans="2:2" s="240" customFormat="1">
      <c r="B48" s="265"/>
    </row>
    <row r="49" spans="2:2" s="240" customFormat="1">
      <c r="B49" s="265"/>
    </row>
    <row r="50" spans="2:2" s="240" customFormat="1">
      <c r="B50" s="265"/>
    </row>
    <row r="51" spans="2:2" s="240" customFormat="1">
      <c r="B51" s="265"/>
    </row>
    <row r="52" spans="2:2" s="240" customFormat="1">
      <c r="B52" s="265"/>
    </row>
    <row r="53" spans="2:2" s="240" customFormat="1">
      <c r="B53" s="265"/>
    </row>
    <row r="54" spans="2:2" s="240" customFormat="1">
      <c r="B54" s="265"/>
    </row>
    <row r="55" spans="2:2" s="240" customFormat="1">
      <c r="B55" s="265"/>
    </row>
    <row r="56" spans="2:2" s="240" customFormat="1">
      <c r="B56" s="265"/>
    </row>
    <row r="57" spans="2:2" s="240" customFormat="1">
      <c r="B57" s="265"/>
    </row>
    <row r="58" spans="2:2" s="240" customFormat="1">
      <c r="B58" s="265"/>
    </row>
    <row r="59" spans="2:2" s="240" customFormat="1">
      <c r="B59" s="265"/>
    </row>
    <row r="60" spans="2:2" s="240" customFormat="1">
      <c r="B60" s="265"/>
    </row>
    <row r="61" spans="2:2" s="240" customFormat="1">
      <c r="B61" s="265"/>
    </row>
    <row r="62" spans="2:2" s="240" customFormat="1">
      <c r="B62" s="265"/>
    </row>
    <row r="63" spans="2:2" s="240" customFormat="1">
      <c r="B63" s="265"/>
    </row>
    <row r="64" spans="2:2" s="240" customFormat="1">
      <c r="B64" s="265"/>
    </row>
    <row r="65" spans="2:2" s="240" customFormat="1">
      <c r="B65" s="265"/>
    </row>
    <row r="66" spans="2:2" s="240" customFormat="1">
      <c r="B66" s="265"/>
    </row>
    <row r="67" spans="2:2" s="240" customFormat="1">
      <c r="B67" s="265"/>
    </row>
    <row r="68" spans="2:2" s="240" customFormat="1">
      <c r="B68" s="265"/>
    </row>
    <row r="69" spans="2:2" s="240" customFormat="1">
      <c r="B69" s="265"/>
    </row>
    <row r="70" spans="2:2" s="240" customFormat="1">
      <c r="B70" s="265"/>
    </row>
    <row r="71" spans="2:2" s="240" customFormat="1">
      <c r="B71" s="265"/>
    </row>
    <row r="72" spans="2:2" s="240" customFormat="1">
      <c r="B72" s="265"/>
    </row>
    <row r="73" spans="2:2" s="240" customFormat="1">
      <c r="B73" s="265"/>
    </row>
    <row r="74" spans="2:2" s="240" customFormat="1">
      <c r="B74" s="265"/>
    </row>
    <row r="75" spans="2:2" s="240" customFormat="1">
      <c r="B75" s="265"/>
    </row>
    <row r="76" spans="2:2" s="240" customFormat="1">
      <c r="B76" s="265"/>
    </row>
    <row r="77" spans="2:2" s="240" customFormat="1">
      <c r="B77" s="265"/>
    </row>
    <row r="78" spans="2:2" s="240" customFormat="1">
      <c r="B78" s="265"/>
    </row>
    <row r="79" spans="2:2" s="240" customFormat="1">
      <c r="B79" s="265"/>
    </row>
    <row r="80" spans="2:2" s="240" customFormat="1">
      <c r="B80" s="265"/>
    </row>
    <row r="81" spans="2:2" s="240" customFormat="1">
      <c r="B81" s="265"/>
    </row>
    <row r="82" spans="2:2" s="240" customFormat="1">
      <c r="B82" s="265"/>
    </row>
    <row r="83" spans="2:2" s="240" customFormat="1">
      <c r="B83" s="265"/>
    </row>
    <row r="84" spans="2:2" s="240" customFormat="1">
      <c r="B84" s="265"/>
    </row>
    <row r="85" spans="2:2" s="240" customFormat="1">
      <c r="B85" s="265"/>
    </row>
    <row r="86" spans="2:2" s="240" customFormat="1">
      <c r="B86" s="265"/>
    </row>
    <row r="87" spans="2:2" s="240" customFormat="1">
      <c r="B87" s="265"/>
    </row>
    <row r="88" spans="2:2" s="240" customFormat="1">
      <c r="B88" s="265"/>
    </row>
    <row r="89" spans="2:2" s="240" customFormat="1">
      <c r="B89" s="265"/>
    </row>
    <row r="90" spans="2:2" s="240" customFormat="1">
      <c r="B90" s="265"/>
    </row>
    <row r="91" spans="2:2" s="240" customFormat="1">
      <c r="B91" s="265"/>
    </row>
    <row r="92" spans="2:2" s="240" customFormat="1">
      <c r="B92" s="265"/>
    </row>
    <row r="93" spans="2:2" s="240" customFormat="1">
      <c r="B93" s="265"/>
    </row>
    <row r="94" spans="2:2" s="240" customFormat="1">
      <c r="B94" s="265"/>
    </row>
    <row r="95" spans="2:2" s="240" customFormat="1">
      <c r="B95" s="265"/>
    </row>
    <row r="96" spans="2:2" s="240" customFormat="1">
      <c r="B96" s="265"/>
    </row>
    <row r="97" spans="2:2" s="240" customFormat="1">
      <c r="B97" s="265"/>
    </row>
    <row r="98" spans="2:2" s="240" customFormat="1">
      <c r="B98" s="265"/>
    </row>
    <row r="99" spans="2:2" s="240" customFormat="1">
      <c r="B99" s="265"/>
    </row>
    <row r="100" spans="2:2" s="240" customFormat="1">
      <c r="B100" s="265"/>
    </row>
    <row r="101" spans="2:2" s="240" customFormat="1">
      <c r="B101" s="265"/>
    </row>
    <row r="102" spans="2:2" s="240" customFormat="1">
      <c r="B102" s="265"/>
    </row>
    <row r="103" spans="2:2" s="240" customFormat="1">
      <c r="B103" s="265"/>
    </row>
    <row r="104" spans="2:2" s="240" customFormat="1">
      <c r="B104" s="265"/>
    </row>
    <row r="105" spans="2:2" s="240" customFormat="1">
      <c r="B105" s="265"/>
    </row>
    <row r="106" spans="2:2" s="240" customFormat="1">
      <c r="B106" s="265"/>
    </row>
    <row r="107" spans="2:2" s="240" customFormat="1">
      <c r="B107" s="265"/>
    </row>
    <row r="108" spans="2:2" s="240" customFormat="1">
      <c r="B108" s="265"/>
    </row>
    <row r="109" spans="2:2" s="240" customFormat="1">
      <c r="B109" s="265"/>
    </row>
    <row r="110" spans="2:2" s="240" customFormat="1">
      <c r="B110" s="265"/>
    </row>
    <row r="111" spans="2:2" s="240" customFormat="1">
      <c r="B111" s="265"/>
    </row>
    <row r="112" spans="2:2" s="240" customFormat="1">
      <c r="B112" s="265"/>
    </row>
    <row r="113" spans="1:2" s="240" customFormat="1">
      <c r="B113" s="265"/>
    </row>
    <row r="114" spans="1:2" s="240" customFormat="1">
      <c r="B114" s="265"/>
    </row>
    <row r="115" spans="1:2" s="240" customFormat="1">
      <c r="B115" s="265"/>
    </row>
    <row r="116" spans="1:2" s="240" customFormat="1">
      <c r="B116" s="265"/>
    </row>
    <row r="117" spans="1:2" s="240" customFormat="1">
      <c r="B117" s="265"/>
    </row>
    <row r="118" spans="1:2" s="240" customFormat="1">
      <c r="B118" s="265"/>
    </row>
    <row r="119" spans="1:2" s="240" customFormat="1">
      <c r="B119" s="265"/>
    </row>
    <row r="120" spans="1:2" s="240" customFormat="1">
      <c r="B120" s="265"/>
    </row>
    <row r="121" spans="1:2" s="240" customFormat="1">
      <c r="B121" s="265"/>
    </row>
    <row r="122" spans="1:2" s="240" customFormat="1">
      <c r="B122" s="265"/>
    </row>
    <row r="123" spans="1:2" s="240" customFormat="1">
      <c r="B123" s="265"/>
    </row>
    <row r="124" spans="1:2" s="240" customFormat="1">
      <c r="B124" s="265"/>
    </row>
    <row r="125" spans="1:2" s="240" customFormat="1">
      <c r="B125" s="265"/>
    </row>
    <row r="126" spans="1:2" s="240" customFormat="1">
      <c r="B126" s="265"/>
    </row>
    <row r="127" spans="1:2" s="240" customFormat="1">
      <c r="B127" s="265"/>
    </row>
    <row r="128" spans="1:2" s="240" customFormat="1">
      <c r="A128" s="243"/>
      <c r="B128" s="266"/>
    </row>
    <row r="129" spans="1:2" s="240" customFormat="1">
      <c r="A129" s="243"/>
      <c r="B129" s="266"/>
    </row>
    <row r="130" spans="1:2" s="240" customFormat="1">
      <c r="A130" s="243"/>
      <c r="B130" s="266"/>
    </row>
    <row r="131" spans="1:2" s="240" customFormat="1">
      <c r="A131" s="243"/>
      <c r="B131" s="266"/>
    </row>
    <row r="132" spans="1:2" s="240" customFormat="1">
      <c r="A132" s="243"/>
      <c r="B132" s="266"/>
    </row>
    <row r="133" spans="1:2" s="240" customFormat="1">
      <c r="A133" s="243"/>
      <c r="B133" s="266"/>
    </row>
    <row r="134" spans="1:2" s="240" customFormat="1">
      <c r="A134" s="243"/>
      <c r="B134" s="266"/>
    </row>
    <row r="135" spans="1:2" s="240" customFormat="1">
      <c r="A135" s="243"/>
      <c r="B135" s="266"/>
    </row>
    <row r="136" spans="1:2" s="240" customFormat="1">
      <c r="A136" s="243"/>
      <c r="B136" s="266"/>
    </row>
    <row r="137" spans="1:2" s="240" customFormat="1">
      <c r="A137" s="243"/>
      <c r="B137" s="266"/>
    </row>
    <row r="138" spans="1:2" s="240" customFormat="1">
      <c r="A138" s="243"/>
      <c r="B138" s="266"/>
    </row>
    <row r="139" spans="1:2" s="240" customFormat="1">
      <c r="A139" s="243"/>
      <c r="B139" s="266"/>
    </row>
    <row r="140" spans="1:2" s="240" customFormat="1">
      <c r="A140" s="243"/>
      <c r="B140" s="266"/>
    </row>
    <row r="141" spans="1:2" s="240" customFormat="1">
      <c r="A141" s="243"/>
      <c r="B141" s="266"/>
    </row>
    <row r="142" spans="1:2" s="240" customFormat="1">
      <c r="A142" s="243"/>
      <c r="B142" s="266"/>
    </row>
    <row r="143" spans="1:2" s="240" customFormat="1">
      <c r="A143" s="243"/>
      <c r="B143" s="266"/>
    </row>
    <row r="144" spans="1:2" s="240" customFormat="1">
      <c r="A144" s="243"/>
      <c r="B144" s="266"/>
    </row>
    <row r="145" spans="1:2" s="240" customFormat="1">
      <c r="A145" s="243"/>
      <c r="B145" s="266"/>
    </row>
    <row r="146" spans="1:2" s="240" customFormat="1">
      <c r="A146" s="243"/>
      <c r="B146" s="266"/>
    </row>
    <row r="147" spans="1:2" s="240" customFormat="1">
      <c r="A147" s="243"/>
      <c r="B147" s="266"/>
    </row>
    <row r="148" spans="1:2" s="240" customFormat="1">
      <c r="A148" s="243"/>
      <c r="B148" s="266"/>
    </row>
    <row r="149" spans="1:2" s="240" customFormat="1">
      <c r="A149" s="243"/>
      <c r="B149" s="266"/>
    </row>
    <row r="150" spans="1:2" s="240" customFormat="1">
      <c r="A150" s="243"/>
      <c r="B150" s="266"/>
    </row>
    <row r="151" spans="1:2" s="240" customFormat="1">
      <c r="A151" s="243"/>
      <c r="B151" s="266"/>
    </row>
    <row r="152" spans="1:2" s="240" customFormat="1">
      <c r="A152" s="243"/>
      <c r="B152" s="266"/>
    </row>
    <row r="153" spans="1:2" s="240" customFormat="1">
      <c r="A153" s="243"/>
      <c r="B153" s="266"/>
    </row>
    <row r="154" spans="1:2" s="240" customFormat="1">
      <c r="A154" s="243"/>
      <c r="B154" s="266"/>
    </row>
    <row r="155" spans="1:2" s="240" customFormat="1">
      <c r="A155" s="243"/>
      <c r="B155" s="266"/>
    </row>
    <row r="156" spans="1:2" s="240" customFormat="1">
      <c r="A156" s="243"/>
      <c r="B156" s="266"/>
    </row>
    <row r="157" spans="1:2" s="240" customFormat="1">
      <c r="A157" s="243"/>
      <c r="B157" s="266"/>
    </row>
    <row r="158" spans="1:2" s="240" customFormat="1">
      <c r="A158" s="243"/>
      <c r="B158" s="266"/>
    </row>
    <row r="159" spans="1:2" s="240" customFormat="1">
      <c r="A159" s="243"/>
      <c r="B159" s="266"/>
    </row>
    <row r="160" spans="1:2" s="240" customFormat="1">
      <c r="A160" s="243"/>
      <c r="B160" s="266"/>
    </row>
    <row r="161" spans="1:2" s="240" customFormat="1">
      <c r="A161" s="243"/>
      <c r="B161" s="266"/>
    </row>
    <row r="162" spans="1:2" s="240" customFormat="1">
      <c r="A162" s="243"/>
      <c r="B162" s="266"/>
    </row>
    <row r="163" spans="1:2" s="240" customFormat="1">
      <c r="A163" s="243"/>
      <c r="B163" s="266"/>
    </row>
    <row r="164" spans="1:2" s="240" customFormat="1">
      <c r="A164" s="243"/>
      <c r="B164" s="266"/>
    </row>
    <row r="165" spans="1:2" s="240" customFormat="1">
      <c r="A165" s="243"/>
      <c r="B165" s="266"/>
    </row>
    <row r="166" spans="1:2" s="240" customFormat="1">
      <c r="A166" s="243"/>
      <c r="B166" s="266"/>
    </row>
    <row r="167" spans="1:2" s="240" customFormat="1">
      <c r="A167" s="243"/>
      <c r="B167" s="266"/>
    </row>
    <row r="168" spans="1:2" s="240" customFormat="1">
      <c r="A168" s="243"/>
      <c r="B168" s="266"/>
    </row>
    <row r="169" spans="1:2" s="240" customFormat="1">
      <c r="A169" s="243"/>
      <c r="B169" s="266"/>
    </row>
    <row r="170" spans="1:2" s="240" customFormat="1">
      <c r="A170" s="243"/>
      <c r="B170" s="266"/>
    </row>
    <row r="171" spans="1:2" s="240" customFormat="1">
      <c r="A171" s="243"/>
      <c r="B171" s="266"/>
    </row>
    <row r="172" spans="1:2" s="240" customFormat="1">
      <c r="A172" s="243"/>
      <c r="B172" s="266"/>
    </row>
    <row r="173" spans="1:2" s="240" customFormat="1">
      <c r="A173" s="243"/>
      <c r="B173" s="266"/>
    </row>
    <row r="174" spans="1:2" s="240" customFormat="1">
      <c r="A174" s="243"/>
      <c r="B174" s="266"/>
    </row>
    <row r="175" spans="1:2" s="240" customFormat="1">
      <c r="A175" s="243"/>
      <c r="B175" s="266"/>
    </row>
    <row r="176" spans="1:2" s="240" customFormat="1">
      <c r="A176" s="243"/>
      <c r="B176" s="266"/>
    </row>
    <row r="177" spans="1:2" s="240" customFormat="1">
      <c r="A177" s="243"/>
      <c r="B177" s="266"/>
    </row>
    <row r="178" spans="1:2" s="240" customFormat="1">
      <c r="A178" s="243"/>
      <c r="B178" s="266"/>
    </row>
    <row r="179" spans="1:2" s="240" customFormat="1">
      <c r="A179" s="243"/>
      <c r="B179" s="266"/>
    </row>
    <row r="180" spans="1:2" s="240" customFormat="1">
      <c r="A180" s="243"/>
      <c r="B180" s="266"/>
    </row>
    <row r="181" spans="1:2" s="240" customFormat="1">
      <c r="A181" s="243"/>
      <c r="B181" s="266"/>
    </row>
    <row r="182" spans="1:2" s="240" customFormat="1">
      <c r="A182" s="243"/>
      <c r="B182" s="266"/>
    </row>
    <row r="183" spans="1:2" s="240" customFormat="1">
      <c r="A183" s="243"/>
      <c r="B183" s="266"/>
    </row>
    <row r="184" spans="1:2" s="240" customFormat="1">
      <c r="A184" s="243"/>
      <c r="B184" s="266"/>
    </row>
    <row r="185" spans="1:2" s="240" customFormat="1">
      <c r="A185" s="243"/>
      <c r="B185" s="266"/>
    </row>
    <row r="186" spans="1:2" s="240" customFormat="1">
      <c r="A186" s="243"/>
      <c r="B186" s="266"/>
    </row>
    <row r="187" spans="1:2" s="240" customFormat="1">
      <c r="A187" s="243"/>
      <c r="B187" s="266"/>
    </row>
    <row r="188" spans="1:2" s="240" customFormat="1">
      <c r="A188" s="243"/>
      <c r="B188" s="266"/>
    </row>
    <row r="189" spans="1:2" s="240" customFormat="1">
      <c r="A189" s="243"/>
      <c r="B189" s="266"/>
    </row>
    <row r="190" spans="1:2" s="240" customFormat="1">
      <c r="A190" s="243"/>
      <c r="B190" s="266"/>
    </row>
    <row r="191" spans="1:2" s="240" customFormat="1">
      <c r="A191" s="243"/>
      <c r="B191" s="266"/>
    </row>
    <row r="192" spans="1:2">
      <c r="B192" s="266"/>
    </row>
    <row r="193" spans="2:2">
      <c r="B193" s="266"/>
    </row>
    <row r="194" spans="2:2">
      <c r="B194" s="266"/>
    </row>
    <row r="195" spans="2:2">
      <c r="B195" s="266"/>
    </row>
    <row r="196" spans="2:2">
      <c r="B196" s="266"/>
    </row>
    <row r="197" spans="2:2">
      <c r="B197" s="266"/>
    </row>
    <row r="198" spans="2:2">
      <c r="B198" s="266"/>
    </row>
    <row r="199" spans="2:2">
      <c r="B199" s="266"/>
    </row>
    <row r="200" spans="2:2">
      <c r="B200" s="266"/>
    </row>
    <row r="201" spans="2:2">
      <c r="B201" s="266"/>
    </row>
    <row r="202" spans="2:2">
      <c r="B202" s="266"/>
    </row>
    <row r="203" spans="2:2">
      <c r="B203" s="266"/>
    </row>
    <row r="204" spans="2:2">
      <c r="B204" s="266"/>
    </row>
    <row r="205" spans="2:2">
      <c r="B205" s="266"/>
    </row>
    <row r="206" spans="2:2">
      <c r="B206" s="266"/>
    </row>
    <row r="207" spans="2:2">
      <c r="B207" s="266"/>
    </row>
    <row r="208" spans="2:2">
      <c r="B208" s="266"/>
    </row>
    <row r="209" spans="2:2">
      <c r="B209" s="266"/>
    </row>
    <row r="210" spans="2:2">
      <c r="B210" s="266"/>
    </row>
    <row r="211" spans="2:2">
      <c r="B211" s="266"/>
    </row>
    <row r="212" spans="2:2">
      <c r="B212" s="266"/>
    </row>
    <row r="213" spans="2:2">
      <c r="B213" s="266"/>
    </row>
    <row r="214" spans="2:2">
      <c r="B214" s="266"/>
    </row>
    <row r="215" spans="2:2">
      <c r="B215" s="266"/>
    </row>
    <row r="216" spans="2:2">
      <c r="B216" s="266"/>
    </row>
    <row r="217" spans="2:2">
      <c r="B217" s="266"/>
    </row>
    <row r="218" spans="2:2">
      <c r="B218" s="266"/>
    </row>
    <row r="219" spans="2:2">
      <c r="B219" s="266"/>
    </row>
    <row r="220" spans="2:2">
      <c r="B220" s="266"/>
    </row>
    <row r="221" spans="2:2">
      <c r="B221" s="266"/>
    </row>
    <row r="222" spans="2:2">
      <c r="B222" s="266"/>
    </row>
    <row r="223" spans="2:2">
      <c r="B223" s="266"/>
    </row>
    <row r="224" spans="2:2">
      <c r="B224" s="266"/>
    </row>
    <row r="225" spans="2:2">
      <c r="B225" s="266"/>
    </row>
    <row r="226" spans="2:2">
      <c r="B226" s="266"/>
    </row>
    <row r="227" spans="2:2">
      <c r="B227" s="266"/>
    </row>
    <row r="228" spans="2:2">
      <c r="B228" s="266"/>
    </row>
    <row r="229" spans="2:2">
      <c r="B229" s="266"/>
    </row>
    <row r="230" spans="2:2">
      <c r="B230" s="266"/>
    </row>
    <row r="231" spans="2:2">
      <c r="B231" s="266"/>
    </row>
    <row r="232" spans="2:2">
      <c r="B232" s="266"/>
    </row>
    <row r="233" spans="2:2">
      <c r="B233" s="266"/>
    </row>
    <row r="234" spans="2:2">
      <c r="B234" s="266"/>
    </row>
    <row r="235" spans="2:2">
      <c r="B235" s="266"/>
    </row>
    <row r="236" spans="2:2">
      <c r="B236" s="266"/>
    </row>
    <row r="237" spans="2:2">
      <c r="B237" s="266"/>
    </row>
    <row r="238" spans="2:2">
      <c r="B238" s="266"/>
    </row>
    <row r="239" spans="2:2">
      <c r="B239" s="266"/>
    </row>
    <row r="240" spans="2:2">
      <c r="B240" s="266"/>
    </row>
    <row r="241" spans="2:2">
      <c r="B241" s="266"/>
    </row>
    <row r="242" spans="2:2">
      <c r="B242" s="266"/>
    </row>
    <row r="243" spans="2:2">
      <c r="B243" s="266"/>
    </row>
    <row r="244" spans="2:2">
      <c r="B244" s="266"/>
    </row>
    <row r="245" spans="2:2">
      <c r="B245" s="266"/>
    </row>
    <row r="246" spans="2:2">
      <c r="B246" s="266"/>
    </row>
    <row r="247" spans="2:2">
      <c r="B247" s="266"/>
    </row>
    <row r="248" spans="2:2">
      <c r="B248" s="266"/>
    </row>
    <row r="249" spans="2:2">
      <c r="B249" s="266"/>
    </row>
    <row r="250" spans="2:2">
      <c r="B250" s="266"/>
    </row>
    <row r="251" spans="2:2">
      <c r="B251" s="266"/>
    </row>
    <row r="252" spans="2:2">
      <c r="B252" s="266"/>
    </row>
    <row r="253" spans="2:2">
      <c r="B253" s="266"/>
    </row>
    <row r="254" spans="2:2">
      <c r="B254" s="266"/>
    </row>
    <row r="255" spans="2:2">
      <c r="B255" s="266"/>
    </row>
    <row r="256" spans="2:2">
      <c r="B256" s="266"/>
    </row>
    <row r="257" spans="2:2">
      <c r="B257" s="266"/>
    </row>
    <row r="258" spans="2:2">
      <c r="B258" s="266"/>
    </row>
    <row r="259" spans="2:2">
      <c r="B259" s="266"/>
    </row>
    <row r="260" spans="2:2">
      <c r="B260" s="266"/>
    </row>
    <row r="261" spans="2:2">
      <c r="B261" s="266"/>
    </row>
    <row r="262" spans="2:2">
      <c r="B262" s="266"/>
    </row>
    <row r="263" spans="2:2">
      <c r="B263" s="266"/>
    </row>
    <row r="264" spans="2:2">
      <c r="B264" s="266"/>
    </row>
    <row r="265" spans="2:2">
      <c r="B265" s="266"/>
    </row>
    <row r="266" spans="2:2">
      <c r="B266" s="266"/>
    </row>
    <row r="267" spans="2:2">
      <c r="B267" s="266"/>
    </row>
    <row r="268" spans="2:2">
      <c r="B268" s="266"/>
    </row>
    <row r="269" spans="2:2">
      <c r="B269" s="266"/>
    </row>
    <row r="270" spans="2:2">
      <c r="B270" s="266"/>
    </row>
    <row r="271" spans="2:2">
      <c r="B271" s="266"/>
    </row>
    <row r="272" spans="2:2">
      <c r="B272" s="266"/>
    </row>
    <row r="273" spans="2:2">
      <c r="B273" s="266"/>
    </row>
    <row r="274" spans="2:2">
      <c r="B274" s="266"/>
    </row>
    <row r="275" spans="2:2">
      <c r="B275" s="266"/>
    </row>
    <row r="276" spans="2:2">
      <c r="B276" s="266"/>
    </row>
    <row r="277" spans="2:2">
      <c r="B277" s="266"/>
    </row>
    <row r="278" spans="2:2">
      <c r="B278" s="266"/>
    </row>
    <row r="279" spans="2:2">
      <c r="B279" s="266"/>
    </row>
    <row r="280" spans="2:2">
      <c r="B280" s="266"/>
    </row>
    <row r="281" spans="2:2">
      <c r="B281" s="266"/>
    </row>
    <row r="282" spans="2:2">
      <c r="B282" s="266"/>
    </row>
    <row r="283" spans="2:2">
      <c r="B283" s="266"/>
    </row>
    <row r="284" spans="2:2">
      <c r="B284" s="266"/>
    </row>
    <row r="285" spans="2:2">
      <c r="B285" s="266"/>
    </row>
    <row r="286" spans="2:2">
      <c r="B286" s="266"/>
    </row>
    <row r="287" spans="2:2">
      <c r="B287" s="266"/>
    </row>
    <row r="288" spans="2:2">
      <c r="B288" s="266"/>
    </row>
    <row r="289" spans="2:2">
      <c r="B289" s="266"/>
    </row>
    <row r="290" spans="2:2">
      <c r="B290" s="266"/>
    </row>
    <row r="291" spans="2:2">
      <c r="B291" s="266"/>
    </row>
    <row r="292" spans="2:2">
      <c r="B292" s="266"/>
    </row>
    <row r="293" spans="2:2">
      <c r="B293" s="266"/>
    </row>
    <row r="294" spans="2:2">
      <c r="B294" s="266"/>
    </row>
    <row r="295" spans="2:2">
      <c r="B295" s="266"/>
    </row>
    <row r="296" spans="2:2">
      <c r="B296" s="266"/>
    </row>
    <row r="297" spans="2:2">
      <c r="B297" s="266"/>
    </row>
    <row r="298" spans="2:2">
      <c r="B298" s="266"/>
    </row>
    <row r="299" spans="2:2">
      <c r="B299" s="266"/>
    </row>
    <row r="300" spans="2:2">
      <c r="B300" s="266"/>
    </row>
    <row r="301" spans="2:2">
      <c r="B301" s="266"/>
    </row>
    <row r="302" spans="2:2">
      <c r="B302" s="266"/>
    </row>
    <row r="303" spans="2:2">
      <c r="B303" s="266"/>
    </row>
    <row r="304" spans="2:2">
      <c r="B304" s="266"/>
    </row>
    <row r="305" spans="2:2">
      <c r="B305" s="266"/>
    </row>
    <row r="306" spans="2:2">
      <c r="B306" s="266"/>
    </row>
    <row r="307" spans="2:2">
      <c r="B307" s="266"/>
    </row>
    <row r="308" spans="2:2">
      <c r="B308" s="266"/>
    </row>
    <row r="309" spans="2:2">
      <c r="B309" s="266"/>
    </row>
    <row r="310" spans="2:2">
      <c r="B310" s="266"/>
    </row>
    <row r="311" spans="2:2">
      <c r="B311" s="266"/>
    </row>
    <row r="312" spans="2:2">
      <c r="B312" s="266"/>
    </row>
    <row r="313" spans="2:2">
      <c r="B313" s="266"/>
    </row>
    <row r="314" spans="2:2">
      <c r="B314" s="266"/>
    </row>
    <row r="315" spans="2:2">
      <c r="B315" s="266"/>
    </row>
    <row r="316" spans="2:2">
      <c r="B316" s="266"/>
    </row>
    <row r="317" spans="2:2">
      <c r="B317" s="266"/>
    </row>
    <row r="318" spans="2:2">
      <c r="B318" s="266"/>
    </row>
    <row r="319" spans="2:2">
      <c r="B319" s="266"/>
    </row>
    <row r="320" spans="2:2">
      <c r="B320" s="266"/>
    </row>
    <row r="321" spans="2:2">
      <c r="B321" s="266"/>
    </row>
    <row r="322" spans="2:2">
      <c r="B322" s="266"/>
    </row>
    <row r="323" spans="2:2">
      <c r="B323" s="266"/>
    </row>
    <row r="324" spans="2:2">
      <c r="B324" s="266"/>
    </row>
    <row r="325" spans="2:2">
      <c r="B325" s="266"/>
    </row>
    <row r="326" spans="2:2">
      <c r="B326" s="266"/>
    </row>
    <row r="327" spans="2:2">
      <c r="B327" s="266"/>
    </row>
    <row r="328" spans="2:2">
      <c r="B328" s="266"/>
    </row>
    <row r="329" spans="2:2">
      <c r="B329" s="266"/>
    </row>
    <row r="330" spans="2:2">
      <c r="B330" s="266"/>
    </row>
    <row r="331" spans="2:2">
      <c r="B331" s="266"/>
    </row>
    <row r="332" spans="2:2">
      <c r="B332" s="266"/>
    </row>
    <row r="333" spans="2:2">
      <c r="B333" s="266"/>
    </row>
    <row r="334" spans="2:2">
      <c r="B334" s="266"/>
    </row>
    <row r="335" spans="2:2">
      <c r="B335" s="266"/>
    </row>
    <row r="336" spans="2:2">
      <c r="B336" s="266"/>
    </row>
    <row r="337" spans="2:2">
      <c r="B337" s="266"/>
    </row>
    <row r="338" spans="2:2">
      <c r="B338" s="266"/>
    </row>
    <row r="339" spans="2:2">
      <c r="B339" s="266"/>
    </row>
    <row r="340" spans="2:2">
      <c r="B340" s="266"/>
    </row>
    <row r="341" spans="2:2">
      <c r="B341" s="266"/>
    </row>
    <row r="342" spans="2:2">
      <c r="B342" s="266"/>
    </row>
    <row r="343" spans="2:2">
      <c r="B343" s="266"/>
    </row>
    <row r="344" spans="2:2">
      <c r="B344" s="266"/>
    </row>
    <row r="345" spans="2:2">
      <c r="B345" s="266"/>
    </row>
    <row r="346" spans="2:2">
      <c r="B346" s="266"/>
    </row>
    <row r="347" spans="2:2">
      <c r="B347" s="266"/>
    </row>
    <row r="348" spans="2:2">
      <c r="B348" s="266"/>
    </row>
    <row r="349" spans="2:2">
      <c r="B349" s="266"/>
    </row>
    <row r="350" spans="2:2">
      <c r="B350" s="266"/>
    </row>
    <row r="351" spans="2:2">
      <c r="B351" s="266"/>
    </row>
    <row r="352" spans="2:2">
      <c r="B352" s="266"/>
    </row>
    <row r="353" spans="2:2">
      <c r="B353" s="266"/>
    </row>
    <row r="354" spans="2:2">
      <c r="B354" s="266"/>
    </row>
    <row r="355" spans="2:2">
      <c r="B355" s="266"/>
    </row>
    <row r="356" spans="2:2">
      <c r="B356" s="266"/>
    </row>
    <row r="357" spans="2:2">
      <c r="B357" s="266"/>
    </row>
    <row r="358" spans="2:2">
      <c r="B358" s="266"/>
    </row>
    <row r="359" spans="2:2">
      <c r="B359" s="266"/>
    </row>
    <row r="360" spans="2:2">
      <c r="B360" s="266"/>
    </row>
    <row r="361" spans="2:2">
      <c r="B361" s="266"/>
    </row>
    <row r="362" spans="2:2">
      <c r="B362" s="266"/>
    </row>
    <row r="363" spans="2:2">
      <c r="B363" s="266"/>
    </row>
    <row r="364" spans="2:2">
      <c r="B364" s="266"/>
    </row>
    <row r="365" spans="2:2">
      <c r="B365" s="266"/>
    </row>
    <row r="366" spans="2:2">
      <c r="B366" s="266"/>
    </row>
    <row r="367" spans="2:2">
      <c r="B367" s="266"/>
    </row>
    <row r="368" spans="2:2">
      <c r="B368" s="266"/>
    </row>
    <row r="369" spans="2:2">
      <c r="B369" s="266"/>
    </row>
    <row r="370" spans="2:2">
      <c r="B370" s="266"/>
    </row>
    <row r="371" spans="2:2">
      <c r="B371" s="266"/>
    </row>
    <row r="372" spans="2:2">
      <c r="B372" s="266"/>
    </row>
    <row r="373" spans="2:2">
      <c r="B373" s="266"/>
    </row>
    <row r="374" spans="2:2">
      <c r="B374" s="266"/>
    </row>
    <row r="375" spans="2:2">
      <c r="B375" s="266"/>
    </row>
    <row r="376" spans="2:2">
      <c r="B376" s="266"/>
    </row>
    <row r="377" spans="2:2">
      <c r="B377" s="266"/>
    </row>
    <row r="378" spans="2:2">
      <c r="B378" s="266"/>
    </row>
    <row r="379" spans="2:2">
      <c r="B379" s="266"/>
    </row>
    <row r="380" spans="2:2">
      <c r="B380" s="266"/>
    </row>
    <row r="381" spans="2:2">
      <c r="B381" s="266"/>
    </row>
    <row r="382" spans="2:2">
      <c r="B382" s="266"/>
    </row>
    <row r="383" spans="2:2">
      <c r="B383" s="266"/>
    </row>
    <row r="384" spans="2:2">
      <c r="B384" s="266"/>
    </row>
    <row r="385" spans="2:2">
      <c r="B385" s="266"/>
    </row>
    <row r="386" spans="2:2">
      <c r="B386" s="266"/>
    </row>
    <row r="387" spans="2:2">
      <c r="B387" s="266"/>
    </row>
    <row r="388" spans="2:2">
      <c r="B388" s="266"/>
    </row>
    <row r="389" spans="2:2">
      <c r="B389" s="266"/>
    </row>
    <row r="390" spans="2:2">
      <c r="B390" s="266"/>
    </row>
    <row r="391" spans="2:2">
      <c r="B391" s="266"/>
    </row>
    <row r="392" spans="2:2">
      <c r="B392" s="266"/>
    </row>
    <row r="393" spans="2:2">
      <c r="B393" s="266"/>
    </row>
    <row r="394" spans="2:2">
      <c r="B394" s="266"/>
    </row>
    <row r="395" spans="2:2">
      <c r="B395" s="266"/>
    </row>
    <row r="396" spans="2:2">
      <c r="B396" s="266"/>
    </row>
    <row r="397" spans="2:2">
      <c r="B397" s="266"/>
    </row>
    <row r="398" spans="2:2">
      <c r="B398" s="266"/>
    </row>
    <row r="399" spans="2:2">
      <c r="B399" s="266"/>
    </row>
    <row r="400" spans="2:2">
      <c r="B400" s="266"/>
    </row>
    <row r="401" spans="2:2">
      <c r="B401" s="266"/>
    </row>
    <row r="402" spans="2:2">
      <c r="B402" s="266"/>
    </row>
    <row r="403" spans="2:2">
      <c r="B403" s="266"/>
    </row>
    <row r="404" spans="2:2">
      <c r="B404" s="266"/>
    </row>
    <row r="405" spans="2:2">
      <c r="B405" s="266"/>
    </row>
    <row r="406" spans="2:2">
      <c r="B406" s="266"/>
    </row>
    <row r="407" spans="2:2">
      <c r="B407" s="266"/>
    </row>
    <row r="408" spans="2:2">
      <c r="B408" s="266"/>
    </row>
    <row r="409" spans="2:2">
      <c r="B409" s="266"/>
    </row>
    <row r="410" spans="2:2">
      <c r="B410" s="266"/>
    </row>
    <row r="411" spans="2:2">
      <c r="B411" s="266"/>
    </row>
    <row r="412" spans="2:2">
      <c r="B412" s="266"/>
    </row>
    <row r="413" spans="2:2">
      <c r="B413" s="266"/>
    </row>
    <row r="414" spans="2:2">
      <c r="B414" s="266"/>
    </row>
    <row r="415" spans="2:2">
      <c r="B415" s="266"/>
    </row>
    <row r="416" spans="2:2">
      <c r="B416" s="266"/>
    </row>
    <row r="417" spans="2:2">
      <c r="B417" s="266"/>
    </row>
    <row r="418" spans="2:2">
      <c r="B418" s="266"/>
    </row>
    <row r="419" spans="2:2">
      <c r="B419" s="266"/>
    </row>
    <row r="420" spans="2:2">
      <c r="B420" s="266"/>
    </row>
    <row r="421" spans="2:2">
      <c r="B421" s="266"/>
    </row>
    <row r="422" spans="2:2">
      <c r="B422" s="266"/>
    </row>
    <row r="423" spans="2:2">
      <c r="B423" s="266"/>
    </row>
    <row r="424" spans="2:2">
      <c r="B424" s="266"/>
    </row>
    <row r="425" spans="2:2">
      <c r="B425" s="266"/>
    </row>
    <row r="426" spans="2:2">
      <c r="B426" s="266"/>
    </row>
    <row r="427" spans="2:2">
      <c r="B427" s="266"/>
    </row>
    <row r="428" spans="2:2">
      <c r="B428" s="266"/>
    </row>
    <row r="429" spans="2:2">
      <c r="B429" s="266"/>
    </row>
    <row r="430" spans="2:2">
      <c r="B430" s="266"/>
    </row>
    <row r="431" spans="2:2">
      <c r="B431" s="266"/>
    </row>
    <row r="432" spans="2:2">
      <c r="B432" s="266"/>
    </row>
    <row r="433" spans="2:2">
      <c r="B433" s="266"/>
    </row>
    <row r="434" spans="2:2">
      <c r="B434" s="266"/>
    </row>
    <row r="435" spans="2:2">
      <c r="B435" s="266"/>
    </row>
    <row r="436" spans="2:2">
      <c r="B436" s="266"/>
    </row>
    <row r="437" spans="2:2">
      <c r="B437" s="266"/>
    </row>
    <row r="438" spans="2:2">
      <c r="B438" s="266"/>
    </row>
    <row r="439" spans="2:2">
      <c r="B439" s="266"/>
    </row>
    <row r="440" spans="2:2">
      <c r="B440" s="266"/>
    </row>
    <row r="441" spans="2:2">
      <c r="B441" s="266"/>
    </row>
    <row r="442" spans="2:2">
      <c r="B442" s="266"/>
    </row>
    <row r="443" spans="2:2">
      <c r="B443" s="266"/>
    </row>
    <row r="444" spans="2:2">
      <c r="B444" s="266"/>
    </row>
    <row r="445" spans="2:2">
      <c r="B445" s="266"/>
    </row>
    <row r="446" spans="2:2">
      <c r="B446" s="266"/>
    </row>
    <row r="447" spans="2:2">
      <c r="B447" s="266"/>
    </row>
    <row r="448" spans="2:2">
      <c r="B448" s="266"/>
    </row>
    <row r="449" spans="2:2">
      <c r="B449" s="266"/>
    </row>
    <row r="450" spans="2:2">
      <c r="B450" s="266"/>
    </row>
    <row r="451" spans="2:2">
      <c r="B451" s="266"/>
    </row>
    <row r="452" spans="2:2">
      <c r="B452" s="266"/>
    </row>
    <row r="453" spans="2:2">
      <c r="B453" s="266"/>
    </row>
    <row r="454" spans="2:2">
      <c r="B454" s="266"/>
    </row>
    <row r="455" spans="2:2">
      <c r="B455" s="266"/>
    </row>
    <row r="456" spans="2:2">
      <c r="B456" s="266"/>
    </row>
    <row r="457" spans="2:2">
      <c r="B457" s="266"/>
    </row>
    <row r="458" spans="2:2">
      <c r="B458" s="266"/>
    </row>
    <row r="459" spans="2:2">
      <c r="B459" s="266"/>
    </row>
    <row r="460" spans="2:2">
      <c r="B460" s="266"/>
    </row>
    <row r="461" spans="2:2">
      <c r="B461" s="266"/>
    </row>
    <row r="462" spans="2:2">
      <c r="B462" s="266"/>
    </row>
    <row r="463" spans="2:2">
      <c r="B463" s="266"/>
    </row>
    <row r="464" spans="2:2">
      <c r="B464" s="266"/>
    </row>
    <row r="465" spans="2:2">
      <c r="B465" s="266"/>
    </row>
    <row r="466" spans="2:2">
      <c r="B466" s="266"/>
    </row>
    <row r="467" spans="2:2">
      <c r="B467" s="266"/>
    </row>
    <row r="468" spans="2:2">
      <c r="B468" s="266"/>
    </row>
    <row r="469" spans="2:2">
      <c r="B469" s="266"/>
    </row>
    <row r="470" spans="2:2">
      <c r="B470" s="266"/>
    </row>
    <row r="471" spans="2:2">
      <c r="B471" s="266"/>
    </row>
    <row r="472" spans="2:2">
      <c r="B472" s="266"/>
    </row>
    <row r="473" spans="2:2">
      <c r="B473" s="266"/>
    </row>
    <row r="474" spans="2:2">
      <c r="B474" s="266"/>
    </row>
    <row r="475" spans="2:2">
      <c r="B475" s="266"/>
    </row>
    <row r="476" spans="2:2">
      <c r="B476" s="266"/>
    </row>
    <row r="477" spans="2:2">
      <c r="B477" s="266"/>
    </row>
    <row r="478" spans="2:2">
      <c r="B478" s="266"/>
    </row>
    <row r="479" spans="2:2">
      <c r="B479" s="266"/>
    </row>
    <row r="480" spans="2:2">
      <c r="B480" s="266"/>
    </row>
    <row r="481" spans="2:2">
      <c r="B481" s="266"/>
    </row>
    <row r="482" spans="2:2">
      <c r="B482" s="266"/>
    </row>
    <row r="483" spans="2:2">
      <c r="B483" s="266"/>
    </row>
    <row r="484" spans="2:2">
      <c r="B484" s="266"/>
    </row>
    <row r="485" spans="2:2">
      <c r="B485" s="266"/>
    </row>
    <row r="486" spans="2:2">
      <c r="B486" s="266"/>
    </row>
    <row r="487" spans="2:2">
      <c r="B487" s="266"/>
    </row>
    <row r="488" spans="2:2">
      <c r="B488" s="266"/>
    </row>
    <row r="489" spans="2:2">
      <c r="B489" s="266"/>
    </row>
    <row r="490" spans="2:2">
      <c r="B490" s="266"/>
    </row>
    <row r="491" spans="2:2">
      <c r="B491" s="266"/>
    </row>
    <row r="492" spans="2:2">
      <c r="B492" s="266"/>
    </row>
    <row r="493" spans="2:2">
      <c r="B493" s="266"/>
    </row>
    <row r="494" spans="2:2">
      <c r="B494" s="266"/>
    </row>
    <row r="495" spans="2:2">
      <c r="B495" s="266"/>
    </row>
    <row r="496" spans="2:2">
      <c r="B496" s="266"/>
    </row>
    <row r="497" spans="2:2">
      <c r="B497" s="266"/>
    </row>
    <row r="498" spans="2:2">
      <c r="B498" s="266"/>
    </row>
    <row r="499" spans="2:2">
      <c r="B499" s="266"/>
    </row>
    <row r="500" spans="2:2">
      <c r="B500" s="266"/>
    </row>
    <row r="501" spans="2:2">
      <c r="B501" s="266"/>
    </row>
    <row r="502" spans="2:2">
      <c r="B502" s="266"/>
    </row>
    <row r="503" spans="2:2">
      <c r="B503" s="266"/>
    </row>
    <row r="504" spans="2:2">
      <c r="B504" s="266"/>
    </row>
    <row r="505" spans="2:2">
      <c r="B505" s="266"/>
    </row>
    <row r="506" spans="2:2">
      <c r="B506" s="266"/>
    </row>
    <row r="507" spans="2:2">
      <c r="B507" s="266"/>
    </row>
    <row r="508" spans="2:2">
      <c r="B508" s="266"/>
    </row>
    <row r="509" spans="2:2">
      <c r="B509" s="266"/>
    </row>
    <row r="510" spans="2:2">
      <c r="B510" s="266"/>
    </row>
    <row r="511" spans="2:2">
      <c r="B511" s="266"/>
    </row>
    <row r="512" spans="2:2">
      <c r="B512" s="266"/>
    </row>
    <row r="513" spans="2:2">
      <c r="B513" s="266"/>
    </row>
    <row r="514" spans="2:2">
      <c r="B514" s="266"/>
    </row>
    <row r="515" spans="2:2">
      <c r="B515" s="266"/>
    </row>
    <row r="516" spans="2:2">
      <c r="B516" s="266"/>
    </row>
    <row r="517" spans="2:2">
      <c r="B517" s="266"/>
    </row>
    <row r="518" spans="2:2">
      <c r="B518" s="266"/>
    </row>
    <row r="519" spans="2:2">
      <c r="B519" s="266"/>
    </row>
    <row r="520" spans="2:2">
      <c r="B520" s="266"/>
    </row>
    <row r="521" spans="2:2">
      <c r="B521" s="266"/>
    </row>
    <row r="522" spans="2:2">
      <c r="B522" s="266"/>
    </row>
    <row r="523" spans="2:2">
      <c r="B523" s="266"/>
    </row>
    <row r="524" spans="2:2">
      <c r="B524" s="266"/>
    </row>
    <row r="525" spans="2:2">
      <c r="B525" s="266"/>
    </row>
    <row r="526" spans="2:2">
      <c r="B526" s="266"/>
    </row>
    <row r="527" spans="2:2">
      <c r="B527" s="266"/>
    </row>
    <row r="528" spans="2:2">
      <c r="B528" s="266"/>
    </row>
    <row r="529" spans="2:2">
      <c r="B529" s="266"/>
    </row>
    <row r="530" spans="2:2">
      <c r="B530" s="266"/>
    </row>
    <row r="531" spans="2:2">
      <c r="B531" s="266"/>
    </row>
    <row r="532" spans="2:2">
      <c r="B532" s="266"/>
    </row>
    <row r="533" spans="2:2">
      <c r="B533" s="266"/>
    </row>
    <row r="534" spans="2:2">
      <c r="B534" s="266"/>
    </row>
    <row r="535" spans="2:2">
      <c r="B535" s="266"/>
    </row>
    <row r="536" spans="2:2">
      <c r="B536" s="266"/>
    </row>
    <row r="537" spans="2:2">
      <c r="B537" s="266"/>
    </row>
    <row r="538" spans="2:2">
      <c r="B538" s="266"/>
    </row>
    <row r="539" spans="2:2">
      <c r="B539" s="266"/>
    </row>
    <row r="540" spans="2:2">
      <c r="B540" s="266"/>
    </row>
    <row r="541" spans="2:2">
      <c r="B541" s="266"/>
    </row>
    <row r="542" spans="2:2">
      <c r="B542" s="266"/>
    </row>
    <row r="543" spans="2:2">
      <c r="B543" s="266"/>
    </row>
    <row r="544" spans="2:2">
      <c r="B544" s="266"/>
    </row>
    <row r="545" spans="2:2">
      <c r="B545" s="266"/>
    </row>
    <row r="546" spans="2:2">
      <c r="B546" s="266"/>
    </row>
    <row r="547" spans="2:2">
      <c r="B547" s="266"/>
    </row>
    <row r="548" spans="2:2">
      <c r="B548" s="266"/>
    </row>
    <row r="549" spans="2:2">
      <c r="B549" s="266"/>
    </row>
    <row r="550" spans="2:2">
      <c r="B550" s="266"/>
    </row>
    <row r="551" spans="2:2">
      <c r="B551" s="266"/>
    </row>
    <row r="552" spans="2:2">
      <c r="B552" s="266"/>
    </row>
    <row r="553" spans="2:2">
      <c r="B553" s="266"/>
    </row>
    <row r="554" spans="2:2">
      <c r="B554" s="266"/>
    </row>
    <row r="555" spans="2:2">
      <c r="B555" s="266"/>
    </row>
    <row r="556" spans="2:2">
      <c r="B556" s="266"/>
    </row>
    <row r="557" spans="2:2">
      <c r="B557" s="266"/>
    </row>
    <row r="558" spans="2:2">
      <c r="B558" s="266"/>
    </row>
    <row r="559" spans="2:2">
      <c r="B559" s="266"/>
    </row>
    <row r="560" spans="2:2">
      <c r="B560" s="266"/>
    </row>
    <row r="561" spans="2:2">
      <c r="B561" s="266"/>
    </row>
    <row r="562" spans="2:2">
      <c r="B562" s="266"/>
    </row>
    <row r="563" spans="2:2">
      <c r="B563" s="266"/>
    </row>
    <row r="564" spans="2:2">
      <c r="B564" s="266"/>
    </row>
    <row r="565" spans="2:2">
      <c r="B565" s="266"/>
    </row>
    <row r="566" spans="2:2">
      <c r="B566" s="266"/>
    </row>
    <row r="567" spans="2:2">
      <c r="B567" s="266"/>
    </row>
    <row r="568" spans="2:2">
      <c r="B568" s="266"/>
    </row>
    <row r="569" spans="2:2">
      <c r="B569" s="266"/>
    </row>
    <row r="570" spans="2:2">
      <c r="B570" s="266"/>
    </row>
    <row r="571" spans="2:2">
      <c r="B571" s="266"/>
    </row>
    <row r="572" spans="2:2">
      <c r="B572" s="266"/>
    </row>
    <row r="573" spans="2:2">
      <c r="B573" s="266"/>
    </row>
    <row r="574" spans="2:2">
      <c r="B574" s="266"/>
    </row>
    <row r="575" spans="2:2">
      <c r="B575" s="266"/>
    </row>
    <row r="576" spans="2:2">
      <c r="B576" s="266"/>
    </row>
    <row r="577" spans="2:2">
      <c r="B577" s="266"/>
    </row>
    <row r="578" spans="2:2">
      <c r="B578" s="266"/>
    </row>
    <row r="579" spans="2:2">
      <c r="B579" s="266"/>
    </row>
    <row r="580" spans="2:2">
      <c r="B580" s="266"/>
    </row>
    <row r="581" spans="2:2">
      <c r="B581" s="266"/>
    </row>
    <row r="582" spans="2:2">
      <c r="B582" s="266"/>
    </row>
    <row r="583" spans="2:2">
      <c r="B583" s="266"/>
    </row>
    <row r="584" spans="2:2">
      <c r="B584" s="266"/>
    </row>
    <row r="585" spans="2:2">
      <c r="B585" s="266"/>
    </row>
    <row r="586" spans="2:2">
      <c r="B586" s="266"/>
    </row>
    <row r="587" spans="2:2">
      <c r="B587" s="266"/>
    </row>
    <row r="588" spans="2:2">
      <c r="B588" s="266"/>
    </row>
    <row r="589" spans="2:2">
      <c r="B589" s="266"/>
    </row>
    <row r="590" spans="2:2">
      <c r="B590" s="266"/>
    </row>
    <row r="591" spans="2:2">
      <c r="B591" s="266"/>
    </row>
    <row r="592" spans="2:2">
      <c r="B592" s="266"/>
    </row>
    <row r="593" spans="2:2">
      <c r="B593" s="266"/>
    </row>
    <row r="594" spans="2:2">
      <c r="B594" s="266"/>
    </row>
    <row r="595" spans="2:2">
      <c r="B595" s="266"/>
    </row>
    <row r="596" spans="2:2">
      <c r="B596" s="266"/>
    </row>
    <row r="597" spans="2:2">
      <c r="B597" s="266"/>
    </row>
    <row r="598" spans="2:2">
      <c r="B598" s="266"/>
    </row>
    <row r="599" spans="2:2">
      <c r="B599" s="266"/>
    </row>
    <row r="600" spans="2:2">
      <c r="B600" s="266"/>
    </row>
    <row r="601" spans="2:2">
      <c r="B601" s="266"/>
    </row>
    <row r="602" spans="2:2">
      <c r="B602" s="266"/>
    </row>
    <row r="603" spans="2:2">
      <c r="B603" s="266"/>
    </row>
    <row r="604" spans="2:2">
      <c r="B604" s="266"/>
    </row>
    <row r="605" spans="2:2">
      <c r="B605" s="266"/>
    </row>
    <row r="606" spans="2:2">
      <c r="B606" s="266"/>
    </row>
    <row r="607" spans="2:2">
      <c r="B607" s="266"/>
    </row>
    <row r="608" spans="2:2">
      <c r="B608" s="266"/>
    </row>
    <row r="609" spans="2:2">
      <c r="B609" s="266"/>
    </row>
    <row r="610" spans="2:2">
      <c r="B610" s="266"/>
    </row>
    <row r="611" spans="2:2">
      <c r="B611" s="266"/>
    </row>
    <row r="612" spans="2:2">
      <c r="B612" s="266"/>
    </row>
    <row r="613" spans="2:2">
      <c r="B613" s="266"/>
    </row>
    <row r="614" spans="2:2">
      <c r="B614" s="266"/>
    </row>
    <row r="615" spans="2:2">
      <c r="B615" s="266"/>
    </row>
    <row r="616" spans="2:2">
      <c r="B616" s="266"/>
    </row>
    <row r="617" spans="2:2">
      <c r="B617" s="266"/>
    </row>
    <row r="618" spans="2:2">
      <c r="B618" s="266"/>
    </row>
    <row r="619" spans="2:2">
      <c r="B619" s="266"/>
    </row>
    <row r="620" spans="2:2">
      <c r="B620" s="266"/>
    </row>
    <row r="621" spans="2:2">
      <c r="B621" s="266"/>
    </row>
    <row r="622" spans="2:2">
      <c r="B622" s="266"/>
    </row>
    <row r="623" spans="2:2">
      <c r="B623" s="266"/>
    </row>
    <row r="624" spans="2:2">
      <c r="B624" s="266"/>
    </row>
    <row r="625" spans="2:2">
      <c r="B625" s="266"/>
    </row>
    <row r="626" spans="2:2">
      <c r="B626" s="266"/>
    </row>
    <row r="627" spans="2:2">
      <c r="B627" s="266"/>
    </row>
    <row r="628" spans="2:2">
      <c r="B628" s="266"/>
    </row>
    <row r="629" spans="2:2">
      <c r="B629" s="266"/>
    </row>
    <row r="630" spans="2:2">
      <c r="B630" s="266"/>
    </row>
    <row r="631" spans="2:2">
      <c r="B631" s="266"/>
    </row>
    <row r="632" spans="2:2">
      <c r="B632" s="266"/>
    </row>
    <row r="633" spans="2:2">
      <c r="B633" s="266"/>
    </row>
    <row r="634" spans="2:2">
      <c r="B634" s="266"/>
    </row>
    <row r="635" spans="2:2">
      <c r="B635" s="266"/>
    </row>
    <row r="636" spans="2:2">
      <c r="B636" s="266"/>
    </row>
    <row r="637" spans="2:2">
      <c r="B637" s="266"/>
    </row>
    <row r="638" spans="2:2">
      <c r="B638" s="266"/>
    </row>
    <row r="639" spans="2:2">
      <c r="B639" s="266"/>
    </row>
    <row r="640" spans="2:2">
      <c r="B640" s="266"/>
    </row>
    <row r="641" spans="2:2">
      <c r="B641" s="266"/>
    </row>
    <row r="642" spans="2:2">
      <c r="B642" s="266"/>
    </row>
    <row r="643" spans="2:2">
      <c r="B643" s="266"/>
    </row>
    <row r="644" spans="2:2">
      <c r="B644" s="266"/>
    </row>
    <row r="645" spans="2:2">
      <c r="B645" s="266"/>
    </row>
    <row r="646" spans="2:2">
      <c r="B646" s="266"/>
    </row>
    <row r="647" spans="2:2">
      <c r="B647" s="266"/>
    </row>
    <row r="648" spans="2:2">
      <c r="B648" s="266"/>
    </row>
    <row r="649" spans="2:2">
      <c r="B649" s="266"/>
    </row>
    <row r="650" spans="2:2">
      <c r="B650" s="266"/>
    </row>
    <row r="651" spans="2:2">
      <c r="B651" s="266"/>
    </row>
    <row r="652" spans="2:2">
      <c r="B652" s="266"/>
    </row>
    <row r="653" spans="2:2">
      <c r="B653" s="266"/>
    </row>
    <row r="654" spans="2:2">
      <c r="B654" s="266"/>
    </row>
    <row r="655" spans="2:2">
      <c r="B655" s="266"/>
    </row>
    <row r="656" spans="2:2">
      <c r="B656" s="266"/>
    </row>
    <row r="657" spans="2:2">
      <c r="B657" s="266"/>
    </row>
    <row r="658" spans="2:2">
      <c r="B658" s="266"/>
    </row>
    <row r="659" spans="2:2">
      <c r="B659" s="266"/>
    </row>
    <row r="660" spans="2:2">
      <c r="B660" s="266"/>
    </row>
    <row r="661" spans="2:2">
      <c r="B661" s="266"/>
    </row>
    <row r="662" spans="2:2">
      <c r="B662" s="266"/>
    </row>
    <row r="663" spans="2:2">
      <c r="B663" s="266"/>
    </row>
    <row r="664" spans="2:2">
      <c r="B664" s="266"/>
    </row>
    <row r="665" spans="2:2">
      <c r="B665" s="266"/>
    </row>
    <row r="666" spans="2:2">
      <c r="B666" s="266"/>
    </row>
    <row r="667" spans="2:2">
      <c r="B667" s="266"/>
    </row>
    <row r="668" spans="2:2">
      <c r="B668" s="266"/>
    </row>
    <row r="669" spans="2:2">
      <c r="B669" s="266"/>
    </row>
    <row r="670" spans="2:2">
      <c r="B670" s="266"/>
    </row>
    <row r="671" spans="2:2">
      <c r="B671" s="266"/>
    </row>
    <row r="672" spans="2:2">
      <c r="B672" s="266"/>
    </row>
    <row r="673" spans="2:2">
      <c r="B673" s="266"/>
    </row>
    <row r="674" spans="2:2">
      <c r="B674" s="266"/>
    </row>
    <row r="675" spans="2:2">
      <c r="B675" s="266"/>
    </row>
    <row r="676" spans="2:2">
      <c r="B676" s="266"/>
    </row>
    <row r="677" spans="2:2">
      <c r="B677" s="266"/>
    </row>
    <row r="678" spans="2:2">
      <c r="B678" s="266"/>
    </row>
    <row r="679" spans="2:2">
      <c r="B679" s="266"/>
    </row>
    <row r="680" spans="2:2">
      <c r="B680" s="266"/>
    </row>
    <row r="681" spans="2:2">
      <c r="B681" s="266"/>
    </row>
    <row r="682" spans="2:2">
      <c r="B682" s="266"/>
    </row>
    <row r="683" spans="2:2">
      <c r="B683" s="266"/>
    </row>
    <row r="684" spans="2:2">
      <c r="B684" s="266"/>
    </row>
    <row r="685" spans="2:2">
      <c r="B685" s="266"/>
    </row>
    <row r="686" spans="2:2">
      <c r="B686" s="266"/>
    </row>
    <row r="687" spans="2:2">
      <c r="B687" s="266"/>
    </row>
    <row r="688" spans="2:2">
      <c r="B688" s="266"/>
    </row>
    <row r="689" spans="2:2">
      <c r="B689" s="266"/>
    </row>
    <row r="690" spans="2:2">
      <c r="B690" s="266"/>
    </row>
    <row r="691" spans="2:2">
      <c r="B691" s="266"/>
    </row>
    <row r="692" spans="2:2">
      <c r="B692" s="266"/>
    </row>
    <row r="693" spans="2:2">
      <c r="B693" s="266"/>
    </row>
    <row r="694" spans="2:2">
      <c r="B694" s="266"/>
    </row>
    <row r="695" spans="2:2">
      <c r="B695" s="266"/>
    </row>
    <row r="696" spans="2:2">
      <c r="B696" s="266"/>
    </row>
    <row r="697" spans="2:2">
      <c r="B697" s="266"/>
    </row>
    <row r="698" spans="2:2">
      <c r="B698" s="266"/>
    </row>
    <row r="699" spans="2:2">
      <c r="B699" s="266"/>
    </row>
    <row r="700" spans="2:2">
      <c r="B700" s="266"/>
    </row>
    <row r="701" spans="2:2">
      <c r="B701" s="266"/>
    </row>
    <row r="702" spans="2:2">
      <c r="B702" s="266"/>
    </row>
    <row r="703" spans="2:2">
      <c r="B703" s="266"/>
    </row>
    <row r="704" spans="2:2">
      <c r="B704" s="266"/>
    </row>
    <row r="705" spans="2:2">
      <c r="B705" s="266"/>
    </row>
    <row r="706" spans="2:2">
      <c r="B706" s="266"/>
    </row>
    <row r="707" spans="2:2">
      <c r="B707" s="266"/>
    </row>
    <row r="708" spans="2:2">
      <c r="B708" s="266"/>
    </row>
    <row r="709" spans="2:2">
      <c r="B709" s="266"/>
    </row>
    <row r="710" spans="2:2">
      <c r="B710" s="266"/>
    </row>
    <row r="711" spans="2:2">
      <c r="B711" s="266"/>
    </row>
    <row r="712" spans="2:2">
      <c r="B712" s="266"/>
    </row>
    <row r="713" spans="2:2">
      <c r="B713" s="266"/>
    </row>
    <row r="714" spans="2:2">
      <c r="B714" s="266"/>
    </row>
    <row r="715" spans="2:2">
      <c r="B715" s="266"/>
    </row>
    <row r="716" spans="2:2">
      <c r="B716" s="266"/>
    </row>
    <row r="717" spans="2:2">
      <c r="B717" s="266"/>
    </row>
    <row r="718" spans="2:2">
      <c r="B718" s="266"/>
    </row>
    <row r="719" spans="2:2">
      <c r="B719" s="266"/>
    </row>
    <row r="720" spans="2:2">
      <c r="B720" s="266"/>
    </row>
    <row r="721" spans="2:2">
      <c r="B721" s="266"/>
    </row>
    <row r="722" spans="2:2">
      <c r="B722" s="266"/>
    </row>
    <row r="723" spans="2:2">
      <c r="B723" s="266"/>
    </row>
    <row r="724" spans="2:2">
      <c r="B724" s="266"/>
    </row>
    <row r="725" spans="2:2">
      <c r="B725" s="266"/>
    </row>
    <row r="726" spans="2:2">
      <c r="B726" s="266"/>
    </row>
    <row r="727" spans="2:2">
      <c r="B727" s="266"/>
    </row>
    <row r="728" spans="2:2">
      <c r="B728" s="266"/>
    </row>
    <row r="729" spans="2:2">
      <c r="B729" s="266"/>
    </row>
    <row r="730" spans="2:2">
      <c r="B730" s="266"/>
    </row>
    <row r="731" spans="2:2">
      <c r="B731" s="266"/>
    </row>
    <row r="732" spans="2:2">
      <c r="B732" s="266"/>
    </row>
    <row r="733" spans="2:2">
      <c r="B733" s="266"/>
    </row>
    <row r="734" spans="2:2">
      <c r="B734" s="266"/>
    </row>
    <row r="735" spans="2:2">
      <c r="B735" s="266"/>
    </row>
    <row r="736" spans="2:2">
      <c r="B736" s="266"/>
    </row>
    <row r="737" spans="2:2">
      <c r="B737" s="266"/>
    </row>
    <row r="738" spans="2:2">
      <c r="B738" s="266"/>
    </row>
    <row r="739" spans="2:2">
      <c r="B739" s="266"/>
    </row>
    <row r="740" spans="2:2">
      <c r="B740" s="266"/>
    </row>
    <row r="741" spans="2:2">
      <c r="B741" s="266"/>
    </row>
    <row r="742" spans="2:2">
      <c r="B742" s="266"/>
    </row>
    <row r="743" spans="2:2">
      <c r="B743" s="266"/>
    </row>
    <row r="744" spans="2:2">
      <c r="B744" s="266"/>
    </row>
    <row r="745" spans="2:2">
      <c r="B745" s="266"/>
    </row>
    <row r="746" spans="2:2">
      <c r="B746" s="266"/>
    </row>
    <row r="747" spans="2:2">
      <c r="B747" s="266"/>
    </row>
    <row r="748" spans="2:2">
      <c r="B748" s="266"/>
    </row>
    <row r="749" spans="2:2">
      <c r="B749" s="266"/>
    </row>
    <row r="750" spans="2:2">
      <c r="B750" s="266"/>
    </row>
    <row r="751" spans="2:2">
      <c r="B751" s="266"/>
    </row>
    <row r="752" spans="2:2">
      <c r="B752" s="266"/>
    </row>
    <row r="753" spans="2:2">
      <c r="B753" s="266"/>
    </row>
    <row r="754" spans="2:2">
      <c r="B754" s="266"/>
    </row>
    <row r="755" spans="2:2">
      <c r="B755" s="266"/>
    </row>
    <row r="756" spans="2:2">
      <c r="B756" s="266"/>
    </row>
    <row r="757" spans="2:2">
      <c r="B757" s="266"/>
    </row>
    <row r="758" spans="2:2">
      <c r="B758" s="266"/>
    </row>
    <row r="759" spans="2:2">
      <c r="B759" s="266"/>
    </row>
    <row r="760" spans="2:2">
      <c r="B760" s="266"/>
    </row>
    <row r="761" spans="2:2">
      <c r="B761" s="266"/>
    </row>
    <row r="762" spans="2:2">
      <c r="B762" s="266"/>
    </row>
    <row r="763" spans="2:2">
      <c r="B763" s="266"/>
    </row>
    <row r="764" spans="2:2">
      <c r="B764" s="266"/>
    </row>
    <row r="765" spans="2:2">
      <c r="B765" s="266"/>
    </row>
    <row r="766" spans="2:2">
      <c r="B766" s="266"/>
    </row>
    <row r="767" spans="2:2">
      <c r="B767" s="266"/>
    </row>
    <row r="768" spans="2:2">
      <c r="B768" s="266"/>
    </row>
    <row r="769" spans="2:2">
      <c r="B769" s="266"/>
    </row>
    <row r="770" spans="2:2">
      <c r="B770" s="266"/>
    </row>
    <row r="771" spans="2:2">
      <c r="B771" s="266"/>
    </row>
    <row r="772" spans="2:2">
      <c r="B772" s="266"/>
    </row>
    <row r="773" spans="2:2">
      <c r="B773" s="266"/>
    </row>
    <row r="774" spans="2:2">
      <c r="B774" s="266"/>
    </row>
    <row r="775" spans="2:2">
      <c r="B775" s="266"/>
    </row>
    <row r="776" spans="2:2">
      <c r="B776" s="266"/>
    </row>
    <row r="777" spans="2:2">
      <c r="B777" s="266"/>
    </row>
    <row r="778" spans="2:2">
      <c r="B778" s="266"/>
    </row>
    <row r="779" spans="2:2">
      <c r="B779" s="266"/>
    </row>
    <row r="780" spans="2:2">
      <c r="B780" s="266"/>
    </row>
    <row r="781" spans="2:2">
      <c r="B781" s="266"/>
    </row>
    <row r="782" spans="2:2">
      <c r="B782" s="266"/>
    </row>
    <row r="783" spans="2:2">
      <c r="B783" s="266"/>
    </row>
    <row r="784" spans="2:2">
      <c r="B784" s="266"/>
    </row>
    <row r="785" spans="2:2">
      <c r="B785" s="266"/>
    </row>
    <row r="786" spans="2:2">
      <c r="B786" s="266"/>
    </row>
    <row r="787" spans="2:2">
      <c r="B787" s="266"/>
    </row>
    <row r="788" spans="2:2">
      <c r="B788" s="266"/>
    </row>
    <row r="789" spans="2:2">
      <c r="B789" s="266"/>
    </row>
    <row r="790" spans="2:2">
      <c r="B790" s="266"/>
    </row>
    <row r="791" spans="2:2">
      <c r="B791" s="266"/>
    </row>
    <row r="792" spans="2:2">
      <c r="B792" s="266"/>
    </row>
    <row r="793" spans="2:2">
      <c r="B793" s="266"/>
    </row>
    <row r="794" spans="2:2">
      <c r="B794" s="266"/>
    </row>
    <row r="795" spans="2:2">
      <c r="B795" s="266"/>
    </row>
    <row r="796" spans="2:2">
      <c r="B796" s="266"/>
    </row>
    <row r="797" spans="2:2">
      <c r="B797" s="266"/>
    </row>
    <row r="798" spans="2:2">
      <c r="B798" s="266"/>
    </row>
    <row r="799" spans="2:2">
      <c r="B799" s="266"/>
    </row>
    <row r="800" spans="2:2">
      <c r="B800" s="266"/>
    </row>
    <row r="801" spans="2:2">
      <c r="B801" s="266"/>
    </row>
    <row r="802" spans="2:2">
      <c r="B802" s="266"/>
    </row>
    <row r="803" spans="2:2">
      <c r="B803" s="266"/>
    </row>
    <row r="804" spans="2:2">
      <c r="B804" s="266"/>
    </row>
    <row r="805" spans="2:2">
      <c r="B805" s="266"/>
    </row>
    <row r="806" spans="2:2">
      <c r="B806" s="266"/>
    </row>
    <row r="807" spans="2:2">
      <c r="B807" s="266"/>
    </row>
    <row r="808" spans="2:2">
      <c r="B808" s="266"/>
    </row>
    <row r="809" spans="2:2">
      <c r="B809" s="266"/>
    </row>
    <row r="810" spans="2:2">
      <c r="B810" s="266"/>
    </row>
    <row r="811" spans="2:2">
      <c r="B811" s="266"/>
    </row>
    <row r="812" spans="2:2">
      <c r="B812" s="266"/>
    </row>
    <row r="813" spans="2:2">
      <c r="B813" s="266"/>
    </row>
    <row r="814" spans="2:2">
      <c r="B814" s="266"/>
    </row>
    <row r="815" spans="2:2">
      <c r="B815" s="266"/>
    </row>
    <row r="816" spans="2:2">
      <c r="B816" s="266"/>
    </row>
    <row r="817" spans="2:2">
      <c r="B817" s="266"/>
    </row>
    <row r="818" spans="2:2">
      <c r="B818" s="266"/>
    </row>
    <row r="819" spans="2:2">
      <c r="B819" s="266"/>
    </row>
    <row r="820" spans="2:2">
      <c r="B820" s="266"/>
    </row>
    <row r="821" spans="2:2">
      <c r="B821" s="266"/>
    </row>
    <row r="822" spans="2:2">
      <c r="B822" s="266"/>
    </row>
    <row r="823" spans="2:2">
      <c r="B823" s="266"/>
    </row>
    <row r="824" spans="2:2">
      <c r="B824" s="266"/>
    </row>
    <row r="825" spans="2:2">
      <c r="B825" s="266"/>
    </row>
    <row r="826" spans="2:2">
      <c r="B826" s="266"/>
    </row>
    <row r="827" spans="2:2">
      <c r="B827" s="266"/>
    </row>
    <row r="828" spans="2:2">
      <c r="B828" s="266"/>
    </row>
    <row r="829" spans="2:2">
      <c r="B829" s="266"/>
    </row>
    <row r="830" spans="2:2">
      <c r="B830" s="266"/>
    </row>
    <row r="831" spans="2:2">
      <c r="B831" s="266"/>
    </row>
    <row r="832" spans="2:2">
      <c r="B832" s="266"/>
    </row>
    <row r="833" spans="2:2">
      <c r="B833" s="266"/>
    </row>
    <row r="834" spans="2:2">
      <c r="B834" s="266"/>
    </row>
    <row r="835" spans="2:2">
      <c r="B835" s="266"/>
    </row>
    <row r="836" spans="2:2">
      <c r="B836" s="266"/>
    </row>
    <row r="837" spans="2:2">
      <c r="B837" s="266"/>
    </row>
    <row r="838" spans="2:2">
      <c r="B838" s="266"/>
    </row>
    <row r="839" spans="2:2">
      <c r="B839" s="266"/>
    </row>
    <row r="840" spans="2:2">
      <c r="B840" s="266"/>
    </row>
    <row r="841" spans="2:2">
      <c r="B841" s="266"/>
    </row>
    <row r="842" spans="2:2">
      <c r="B842" s="266"/>
    </row>
    <row r="843" spans="2:2">
      <c r="B843" s="266"/>
    </row>
    <row r="844" spans="2:2">
      <c r="B844" s="266"/>
    </row>
    <row r="845" spans="2:2">
      <c r="B845" s="266"/>
    </row>
    <row r="846" spans="2:2">
      <c r="B846" s="266"/>
    </row>
    <row r="847" spans="2:2">
      <c r="B847" s="266"/>
    </row>
    <row r="848" spans="2:2">
      <c r="B848" s="266"/>
    </row>
    <row r="849" spans="2:2">
      <c r="B849" s="266"/>
    </row>
    <row r="850" spans="2:2">
      <c r="B850" s="266"/>
    </row>
    <row r="851" spans="2:2">
      <c r="B851" s="266"/>
    </row>
    <row r="852" spans="2:2">
      <c r="B852" s="266"/>
    </row>
    <row r="853" spans="2:2">
      <c r="B853" s="266"/>
    </row>
    <row r="854" spans="2:2">
      <c r="B854" s="266"/>
    </row>
    <row r="855" spans="2:2">
      <c r="B855" s="266"/>
    </row>
    <row r="856" spans="2:2">
      <c r="B856" s="266"/>
    </row>
    <row r="857" spans="2:2">
      <c r="B857" s="266"/>
    </row>
    <row r="858" spans="2:2">
      <c r="B858" s="266"/>
    </row>
    <row r="859" spans="2:2">
      <c r="B859" s="266"/>
    </row>
    <row r="860" spans="2:2">
      <c r="B860" s="266"/>
    </row>
    <row r="861" spans="2:2">
      <c r="B861" s="266"/>
    </row>
    <row r="862" spans="2:2">
      <c r="B862" s="266"/>
    </row>
    <row r="863" spans="2:2">
      <c r="B863" s="266"/>
    </row>
    <row r="864" spans="2:2">
      <c r="B864" s="266"/>
    </row>
    <row r="865" spans="2:2">
      <c r="B865" s="266"/>
    </row>
    <row r="866" spans="2:2">
      <c r="B866" s="266"/>
    </row>
    <row r="867" spans="2:2">
      <c r="B867" s="266"/>
    </row>
    <row r="868" spans="2:2">
      <c r="B868" s="266"/>
    </row>
    <row r="869" spans="2:2">
      <c r="B869" s="266"/>
    </row>
    <row r="870" spans="2:2">
      <c r="B870" s="266"/>
    </row>
    <row r="871" spans="2:2">
      <c r="B871" s="266"/>
    </row>
    <row r="872" spans="2:2">
      <c r="B872" s="266"/>
    </row>
    <row r="873" spans="2:2">
      <c r="B873" s="266"/>
    </row>
    <row r="874" spans="2:2">
      <c r="B874" s="266"/>
    </row>
    <row r="875" spans="2:2">
      <c r="B875" s="266"/>
    </row>
    <row r="876" spans="2:2">
      <c r="B876" s="266"/>
    </row>
    <row r="877" spans="2:2">
      <c r="B877" s="266"/>
    </row>
    <row r="878" spans="2:2">
      <c r="B878" s="266"/>
    </row>
    <row r="879" spans="2:2">
      <c r="B879" s="266"/>
    </row>
    <row r="880" spans="2:2">
      <c r="B880" s="266"/>
    </row>
    <row r="881" spans="2:2">
      <c r="B881" s="266"/>
    </row>
    <row r="882" spans="2:2">
      <c r="B882" s="266"/>
    </row>
    <row r="883" spans="2:2">
      <c r="B883" s="266"/>
    </row>
    <row r="884" spans="2:2">
      <c r="B884" s="266"/>
    </row>
    <row r="885" spans="2:2">
      <c r="B885" s="266"/>
    </row>
    <row r="886" spans="2:2">
      <c r="B886" s="266"/>
    </row>
    <row r="887" spans="2:2">
      <c r="B887" s="266"/>
    </row>
    <row r="888" spans="2:2">
      <c r="B888" s="266"/>
    </row>
    <row r="889" spans="2:2">
      <c r="B889" s="266"/>
    </row>
    <row r="890" spans="2:2">
      <c r="B890" s="266"/>
    </row>
    <row r="891" spans="2:2">
      <c r="B891" s="266"/>
    </row>
    <row r="892" spans="2:2">
      <c r="B892" s="266"/>
    </row>
    <row r="893" spans="2:2">
      <c r="B893" s="266"/>
    </row>
    <row r="894" spans="2:2">
      <c r="B894" s="266"/>
    </row>
    <row r="895" spans="2:2">
      <c r="B895" s="266"/>
    </row>
    <row r="896" spans="2:2">
      <c r="B896" s="266"/>
    </row>
    <row r="897" spans="2:2">
      <c r="B897" s="266"/>
    </row>
    <row r="898" spans="2:2">
      <c r="B898" s="266"/>
    </row>
    <row r="899" spans="2:2">
      <c r="B899" s="266"/>
    </row>
    <row r="900" spans="2:2">
      <c r="B900" s="266"/>
    </row>
    <row r="901" spans="2:2">
      <c r="B901" s="266"/>
    </row>
    <row r="902" spans="2:2">
      <c r="B902" s="266"/>
    </row>
    <row r="903" spans="2:2">
      <c r="B903" s="266"/>
    </row>
    <row r="904" spans="2:2">
      <c r="B904" s="266"/>
    </row>
    <row r="905" spans="2:2">
      <c r="B905" s="266"/>
    </row>
    <row r="906" spans="2:2">
      <c r="B906" s="266"/>
    </row>
    <row r="907" spans="2:2">
      <c r="B907" s="266"/>
    </row>
    <row r="908" spans="2:2">
      <c r="B908" s="266"/>
    </row>
    <row r="909" spans="2:2">
      <c r="B909" s="266"/>
    </row>
    <row r="910" spans="2:2">
      <c r="B910" s="266"/>
    </row>
    <row r="911" spans="2:2">
      <c r="B911" s="266"/>
    </row>
    <row r="912" spans="2:2">
      <c r="B912" s="266"/>
    </row>
    <row r="913" spans="2:2">
      <c r="B913" s="266"/>
    </row>
    <row r="914" spans="2:2">
      <c r="B914" s="266"/>
    </row>
    <row r="915" spans="2:2">
      <c r="B915" s="266"/>
    </row>
    <row r="916" spans="2:2">
      <c r="B916" s="266"/>
    </row>
    <row r="917" spans="2:2">
      <c r="B917" s="266"/>
    </row>
    <row r="918" spans="2:2">
      <c r="B918" s="266"/>
    </row>
    <row r="919" spans="2:2">
      <c r="B919" s="266"/>
    </row>
    <row r="920" spans="2:2">
      <c r="B920" s="266"/>
    </row>
    <row r="921" spans="2:2">
      <c r="B921" s="266"/>
    </row>
    <row r="922" spans="2:2">
      <c r="B922" s="266"/>
    </row>
    <row r="923" spans="2:2">
      <c r="B923" s="266"/>
    </row>
    <row r="924" spans="2:2">
      <c r="B924" s="266"/>
    </row>
    <row r="925" spans="2:2">
      <c r="B925" s="266"/>
    </row>
    <row r="926" spans="2:2">
      <c r="B926" s="266"/>
    </row>
    <row r="927" spans="2:2">
      <c r="B927" s="266"/>
    </row>
    <row r="928" spans="2:2">
      <c r="B928" s="266"/>
    </row>
    <row r="929" spans="2:2">
      <c r="B929" s="266"/>
    </row>
    <row r="930" spans="2:2">
      <c r="B930" s="266"/>
    </row>
    <row r="931" spans="2:2">
      <c r="B931" s="266"/>
    </row>
    <row r="932" spans="2:2">
      <c r="B932" s="266"/>
    </row>
    <row r="933" spans="2:2">
      <c r="B933" s="266"/>
    </row>
    <row r="934" spans="2:2">
      <c r="B934" s="266"/>
    </row>
    <row r="935" spans="2:2">
      <c r="B935" s="266"/>
    </row>
    <row r="936" spans="2:2">
      <c r="B936" s="266"/>
    </row>
    <row r="937" spans="2:2">
      <c r="B937" s="266"/>
    </row>
    <row r="938" spans="2:2">
      <c r="B938" s="266"/>
    </row>
    <row r="939" spans="2:2">
      <c r="B939" s="266"/>
    </row>
    <row r="940" spans="2:2">
      <c r="B940" s="266"/>
    </row>
    <row r="941" spans="2:2">
      <c r="B941" s="266"/>
    </row>
    <row r="942" spans="2:2">
      <c r="B942" s="266"/>
    </row>
    <row r="943" spans="2:2">
      <c r="B943" s="266"/>
    </row>
    <row r="944" spans="2:2">
      <c r="B944" s="266"/>
    </row>
    <row r="945" spans="2:2">
      <c r="B945" s="266"/>
    </row>
    <row r="946" spans="2:2">
      <c r="B946" s="266"/>
    </row>
    <row r="947" spans="2:2">
      <c r="B947" s="266"/>
    </row>
    <row r="948" spans="2:2">
      <c r="B948" s="266"/>
    </row>
    <row r="949" spans="2:2">
      <c r="B949" s="266"/>
    </row>
    <row r="950" spans="2:2">
      <c r="B950" s="266"/>
    </row>
    <row r="951" spans="2:2">
      <c r="B951" s="266"/>
    </row>
    <row r="952" spans="2:2">
      <c r="B952" s="266"/>
    </row>
    <row r="953" spans="2:2">
      <c r="B953" s="266"/>
    </row>
    <row r="954" spans="2:2">
      <c r="B954" s="266"/>
    </row>
    <row r="955" spans="2:2">
      <c r="B955" s="266"/>
    </row>
    <row r="956" spans="2:2">
      <c r="B956" s="266"/>
    </row>
    <row r="957" spans="2:2">
      <c r="B957" s="266"/>
    </row>
    <row r="958" spans="2:2">
      <c r="B958" s="266"/>
    </row>
    <row r="959" spans="2:2">
      <c r="B959" s="266"/>
    </row>
    <row r="960" spans="2:2">
      <c r="B960" s="266"/>
    </row>
    <row r="961" spans="2:2">
      <c r="B961" s="266"/>
    </row>
    <row r="962" spans="2:2">
      <c r="B962" s="266"/>
    </row>
    <row r="963" spans="2:2">
      <c r="B963" s="266"/>
    </row>
    <row r="964" spans="2:2">
      <c r="B964" s="266"/>
    </row>
    <row r="965" spans="2:2">
      <c r="B965" s="266"/>
    </row>
    <row r="966" spans="2:2">
      <c r="B966" s="266"/>
    </row>
    <row r="967" spans="2:2">
      <c r="B967" s="266"/>
    </row>
    <row r="968" spans="2:2">
      <c r="B968" s="266"/>
    </row>
    <row r="969" spans="2:2">
      <c r="B969" s="266"/>
    </row>
    <row r="970" spans="2:2">
      <c r="B970" s="266"/>
    </row>
    <row r="971" spans="2:2">
      <c r="B971" s="266"/>
    </row>
    <row r="972" spans="2:2">
      <c r="B972" s="266"/>
    </row>
    <row r="973" spans="2:2">
      <c r="B973" s="266"/>
    </row>
    <row r="974" spans="2:2">
      <c r="B974" s="266"/>
    </row>
    <row r="975" spans="2:2">
      <c r="B975" s="266"/>
    </row>
    <row r="976" spans="2:2">
      <c r="B976" s="266"/>
    </row>
    <row r="977" spans="2:2">
      <c r="B977" s="266"/>
    </row>
    <row r="978" spans="2:2">
      <c r="B978" s="266"/>
    </row>
    <row r="979" spans="2:2">
      <c r="B979" s="266"/>
    </row>
    <row r="980" spans="2:2">
      <c r="B980" s="266"/>
    </row>
    <row r="981" spans="2:2">
      <c r="B981" s="266"/>
    </row>
    <row r="982" spans="2:2">
      <c r="B982" s="266"/>
    </row>
    <row r="983" spans="2:2">
      <c r="B983" s="266"/>
    </row>
    <row r="984" spans="2:2">
      <c r="B984" s="266"/>
    </row>
    <row r="985" spans="2:2">
      <c r="B985" s="266"/>
    </row>
    <row r="986" spans="2:2">
      <c r="B986" s="266"/>
    </row>
    <row r="987" spans="2:2">
      <c r="B987" s="266"/>
    </row>
    <row r="988" spans="2:2">
      <c r="B988" s="266"/>
    </row>
    <row r="989" spans="2:2">
      <c r="B989" s="266"/>
    </row>
    <row r="990" spans="2:2">
      <c r="B990" s="266"/>
    </row>
    <row r="991" spans="2:2">
      <c r="B991" s="266"/>
    </row>
    <row r="992" spans="2:2">
      <c r="B992" s="266"/>
    </row>
    <row r="993" spans="2:2">
      <c r="B993" s="266"/>
    </row>
    <row r="994" spans="2:2">
      <c r="B994" s="266"/>
    </row>
    <row r="995" spans="2:2">
      <c r="B995" s="266"/>
    </row>
    <row r="996" spans="2:2">
      <c r="B996" s="266"/>
    </row>
    <row r="997" spans="2:2">
      <c r="B997" s="266"/>
    </row>
    <row r="998" spans="2:2">
      <c r="B998" s="266"/>
    </row>
    <row r="999" spans="2:2">
      <c r="B999" s="266"/>
    </row>
    <row r="1000" spans="2:2">
      <c r="B1000" s="266"/>
    </row>
    <row r="1001" spans="2:2">
      <c r="B1001" s="266"/>
    </row>
    <row r="1002" spans="2:2">
      <c r="B1002" s="266"/>
    </row>
    <row r="1003" spans="2:2">
      <c r="B1003" s="266"/>
    </row>
    <row r="1004" spans="2:2">
      <c r="B1004" s="266"/>
    </row>
  </sheetData>
  <mergeCells count="1">
    <mergeCell ref="A14:F15"/>
  </mergeCells>
  <phoneticPr fontId="3" type="noConversion"/>
  <hyperlinks>
    <hyperlink ref="B3" location="ChildAbuse" display="ChildAbuse"/>
    <hyperlink ref="A5" location="PoorAcademic" display="PoorAcademic"/>
    <hyperlink ref="B8" location="High_school_Cohort__Cumulative__Dropout_Rate" display="High_school_Cohort__Cumulative__Dropout_Rate"/>
    <hyperlink ref="B9" location="Annual__Event__Dropouts" display="Annual__Event__Dropouts"/>
    <hyperlink ref="B5" location="FailingGrade10" display="FailingGrade10"/>
    <hyperlink ref="B6" location="FailingGrade7" display="FailingGrade7"/>
    <hyperlink ref="B7" location="FailingGrade4" display="FailingGrade4"/>
    <hyperlink ref="A3" location="Family_Problems!A1" display="Family_Problems!A1"/>
    <hyperlink ref="B11" location="Extended_Graduation" display="Extended_Graduation"/>
    <hyperlink ref="B10" location="On_time_Graduation" display="On_time_Graduation"/>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6"/>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243" customWidth="1"/>
    <col min="4" max="4" width="16.28515625" style="243" customWidth="1"/>
    <col min="5" max="5" width="22.7109375" style="243" customWidth="1"/>
    <col min="6" max="6" width="2.5703125" style="243" customWidth="1"/>
    <col min="7" max="8" width="6.42578125" style="243" customWidth="1"/>
    <col min="9" max="9" width="12.5703125" style="243" hidden="1" customWidth="1"/>
    <col min="10" max="16384" width="9.140625" style="243"/>
  </cols>
  <sheetData>
    <row r="1" spans="1:9" ht="40.5" customHeight="1">
      <c r="A1" s="226" t="s">
        <v>1</v>
      </c>
      <c r="B1" s="227" t="s">
        <v>2</v>
      </c>
      <c r="C1" s="244"/>
      <c r="D1" s="244"/>
      <c r="E1" s="244"/>
      <c r="F1" s="244"/>
      <c r="G1" s="244"/>
      <c r="H1" s="244" t="s">
        <v>3</v>
      </c>
      <c r="I1" s="244"/>
    </row>
    <row r="2" spans="1:9" ht="18.75" customHeight="1">
      <c r="A2" s="229" t="s">
        <v>393</v>
      </c>
      <c r="B2" s="229"/>
    </row>
    <row r="3" spans="1:9" ht="37.35" customHeight="1">
      <c r="A3" s="245" t="str">
        <f>A35</f>
        <v>School Climate</v>
      </c>
      <c r="B3" s="246" t="str">
        <f>B35</f>
        <v>Weapons Incidents at School</v>
      </c>
    </row>
    <row r="4" spans="1:9" s="494" customFormat="1" ht="37.35" customHeight="1">
      <c r="A4" s="245"/>
      <c r="B4" s="246" t="str">
        <f>B34</f>
        <v xml:space="preserve">Unexcused Absence </v>
      </c>
    </row>
    <row r="5" spans="1:9" ht="47.25" customHeight="1">
      <c r="A5" s="247"/>
      <c r="B5" s="246" t="str">
        <f>B33</f>
        <v>Regular Attendance
(Protective Factor)
New Jul-2020</v>
      </c>
    </row>
    <row r="6" spans="1:9" ht="18.75" customHeight="1">
      <c r="A6" s="229" t="s">
        <v>30</v>
      </c>
      <c r="B6" s="229"/>
    </row>
    <row r="7" spans="1:9" ht="32.450000000000003" customHeight="1">
      <c r="A7" s="230" t="str">
        <f>A32</f>
        <v>Early Criminal Justice Involvement</v>
      </c>
      <c r="B7" s="231" t="str">
        <f>B32</f>
        <v>Arrests, Alcohol- or 
Drug-Related (Age 10-14)</v>
      </c>
    </row>
    <row r="8" spans="1:9" ht="40.35" customHeight="1">
      <c r="A8" s="230"/>
      <c r="B8" s="231" t="str">
        <f>B31</f>
        <v>Arrests, Vandalism 
(Age 10-14)</v>
      </c>
    </row>
    <row r="9" spans="1:9" ht="41.1" customHeight="1">
      <c r="A9" s="232" t="str">
        <f>$A$31</f>
        <v>Early Criminal Justice Involvement</v>
      </c>
      <c r="B9" s="231" t="str">
        <f>B30</f>
        <v>Total Arrests 
(Age 10-14)</v>
      </c>
    </row>
    <row r="10" spans="1:9" ht="18.75" customHeight="1">
      <c r="A10" s="229" t="s">
        <v>35</v>
      </c>
      <c r="B10" s="229"/>
    </row>
    <row r="11" spans="1:9" ht="39" customHeight="1">
      <c r="A11" s="230" t="str">
        <f>A29</f>
        <v>Child and Family Health</v>
      </c>
      <c r="B11" s="231" t="str">
        <f>B29</f>
        <v>Child Injury and Accident Hospitalizations</v>
      </c>
      <c r="C11" s="248"/>
      <c r="D11" s="248"/>
      <c r="E11" s="248"/>
      <c r="F11" s="248"/>
      <c r="G11" s="248"/>
      <c r="H11" s="248"/>
      <c r="I11" s="248"/>
    </row>
    <row r="12" spans="1:9" ht="39.6" customHeight="1">
      <c r="A12" s="232" t="str">
        <f>$A$31</f>
        <v>Early Criminal Justice Involvement</v>
      </c>
      <c r="B12" s="231" t="str">
        <f>B28</f>
        <v>Infant Mortality 
(Under 1 Year)</v>
      </c>
      <c r="C12" s="248"/>
      <c r="D12" s="248"/>
      <c r="E12" s="248"/>
      <c r="F12" s="248"/>
      <c r="G12" s="248"/>
      <c r="H12" s="248"/>
      <c r="I12" s="248"/>
    </row>
    <row r="13" spans="1:9" ht="43.35" customHeight="1">
      <c r="A13" s="232" t="str">
        <f>$A$30</f>
        <v>Early Criminal Justice Involvement</v>
      </c>
      <c r="B13" s="231" t="str">
        <f>B27</f>
        <v xml:space="preserve">Child Mortality 
(Ages 1-17) </v>
      </c>
      <c r="C13" s="248"/>
      <c r="D13" s="248"/>
      <c r="E13" s="248"/>
      <c r="F13" s="248"/>
      <c r="G13" s="248"/>
      <c r="H13" s="248"/>
      <c r="I13" s="248"/>
    </row>
    <row r="14" spans="1:9" ht="48.75" customHeight="1">
      <c r="A14" s="232" t="str">
        <f>$A$29</f>
        <v>Child and Family Health</v>
      </c>
      <c r="B14" s="231" t="str">
        <f>B26</f>
        <v>Births to School-Age 
(10-17) Mothers</v>
      </c>
      <c r="C14" s="248"/>
      <c r="D14" s="248"/>
      <c r="E14" s="248"/>
      <c r="F14" s="248"/>
      <c r="G14" s="248"/>
      <c r="H14" s="248"/>
      <c r="I14" s="248"/>
    </row>
    <row r="15" spans="1:9" s="249" customFormat="1" ht="42.6" customHeight="1">
      <c r="A15" s="232" t="str">
        <f>$A$27</f>
        <v>Child and Family Health</v>
      </c>
      <c r="B15" s="231" t="str">
        <f>B25</f>
        <v>Suicide and Suicide Attempts 
(Age 10-17)</v>
      </c>
      <c r="C15" s="236"/>
      <c r="D15" s="237"/>
      <c r="E15" s="238"/>
      <c r="F15" s="237"/>
    </row>
    <row r="16" spans="1:9" s="249" customFormat="1" ht="48" customHeight="1">
      <c r="A16" s="232" t="str">
        <f>$A$26</f>
        <v>Child and Family Health</v>
      </c>
      <c r="B16" s="231" t="str">
        <f>B24</f>
        <v>Low Birth Weight Babies</v>
      </c>
    </row>
    <row r="17" spans="1:6" s="240" customFormat="1" ht="42" customHeight="1">
      <c r="A17" s="232"/>
      <c r="B17" s="231" t="str">
        <f>B23</f>
        <v>Women Injury and Accident Hospitalizations</v>
      </c>
      <c r="C17" s="240" t="s">
        <v>8</v>
      </c>
    </row>
    <row r="18" spans="1:6" s="240" customFormat="1" ht="4.5" customHeight="1">
      <c r="A18" s="234"/>
      <c r="B18" s="231"/>
    </row>
    <row r="19" spans="1:6" s="240" customFormat="1" ht="20.45" customHeight="1">
      <c r="A19" s="234"/>
      <c r="B19" s="231"/>
      <c r="C19" s="304" t="s">
        <v>5</v>
      </c>
      <c r="D19" s="306" t="s">
        <v>6</v>
      </c>
      <c r="E19" s="306" t="s">
        <v>7</v>
      </c>
    </row>
    <row r="20" spans="1:6" s="240" customFormat="1">
      <c r="A20" s="234"/>
      <c r="B20" s="250"/>
    </row>
    <row r="21" spans="1:6" s="350" customFormat="1">
      <c r="A21" s="504"/>
      <c r="C21" s="264"/>
    </row>
    <row r="22" spans="1:6" s="350" customFormat="1" ht="11.25">
      <c r="A22" s="350" t="s">
        <v>9</v>
      </c>
      <c r="B22" s="364" t="s">
        <v>10</v>
      </c>
      <c r="C22" s="350" t="str">
        <f>Indicator_Profile_1!C16</f>
        <v>Locale 15</v>
      </c>
    </row>
    <row r="23" spans="1:6" s="350" customFormat="1" ht="11.25">
      <c r="A23" s="350" t="s">
        <v>36</v>
      </c>
      <c r="B23" s="364" t="s">
        <v>39</v>
      </c>
      <c r="C23" s="350">
        <v>0.34</v>
      </c>
    </row>
    <row r="24" spans="1:6" s="350" customFormat="1" ht="11.25">
      <c r="A24" s="350" t="s">
        <v>36</v>
      </c>
      <c r="B24" s="364" t="s">
        <v>40</v>
      </c>
      <c r="C24" s="350">
        <v>-0.42</v>
      </c>
    </row>
    <row r="25" spans="1:6" s="350" customFormat="1" ht="22.5">
      <c r="A25" s="350" t="s">
        <v>36</v>
      </c>
      <c r="B25" s="365" t="s">
        <v>339</v>
      </c>
      <c r="C25" s="350">
        <v>-0.53</v>
      </c>
    </row>
    <row r="26" spans="1:6" s="350" customFormat="1" ht="22.5">
      <c r="A26" s="350" t="s">
        <v>36</v>
      </c>
      <c r="B26" s="365" t="s">
        <v>338</v>
      </c>
      <c r="C26" s="350">
        <v>0.04</v>
      </c>
    </row>
    <row r="27" spans="1:6" s="350" customFormat="1" ht="22.5">
      <c r="A27" s="350" t="s">
        <v>36</v>
      </c>
      <c r="B27" s="365" t="s">
        <v>337</v>
      </c>
      <c r="C27" s="350">
        <v>2.97</v>
      </c>
    </row>
    <row r="28" spans="1:6" s="350" customFormat="1" ht="22.5">
      <c r="A28" s="350" t="s">
        <v>36</v>
      </c>
      <c r="B28" s="365" t="s">
        <v>336</v>
      </c>
      <c r="C28" s="350">
        <v>-0.11</v>
      </c>
    </row>
    <row r="29" spans="1:6" s="350" customFormat="1" ht="11.25">
      <c r="A29" s="350" t="s">
        <v>36</v>
      </c>
      <c r="B29" s="364" t="s">
        <v>42</v>
      </c>
      <c r="C29" s="350">
        <v>1.43</v>
      </c>
    </row>
    <row r="30" spans="1:6" s="350" customFormat="1" ht="22.5">
      <c r="A30" s="350" t="s">
        <v>32</v>
      </c>
      <c r="B30" s="365" t="s">
        <v>335</v>
      </c>
      <c r="F30" s="361"/>
    </row>
    <row r="31" spans="1:6" s="350" customFormat="1" ht="22.5">
      <c r="A31" s="350" t="s">
        <v>32</v>
      </c>
      <c r="B31" s="365" t="s">
        <v>334</v>
      </c>
      <c r="C31" s="361"/>
      <c r="F31" s="361"/>
    </row>
    <row r="32" spans="1:6" s="350" customFormat="1" ht="22.5">
      <c r="A32" s="350" t="s">
        <v>32</v>
      </c>
      <c r="B32" s="365" t="s">
        <v>333</v>
      </c>
      <c r="C32" s="361"/>
    </row>
    <row r="33" spans="1:3" s="350" customFormat="1" ht="33.75">
      <c r="A33" s="350" t="s">
        <v>390</v>
      </c>
      <c r="B33" s="365" t="s">
        <v>864</v>
      </c>
      <c r="C33" s="361">
        <v>-0.44</v>
      </c>
    </row>
    <row r="34" spans="1:3" s="350" customFormat="1" ht="11.25">
      <c r="A34" s="350" t="s">
        <v>390</v>
      </c>
      <c r="B34" s="364" t="s">
        <v>256</v>
      </c>
      <c r="C34" s="350">
        <v>-0.28999999999999998</v>
      </c>
    </row>
    <row r="35" spans="1:3" s="350" customFormat="1" ht="11.25">
      <c r="A35" s="350" t="s">
        <v>390</v>
      </c>
      <c r="B35" s="364" t="s">
        <v>257</v>
      </c>
      <c r="C35" s="350">
        <v>-0.72</v>
      </c>
    </row>
    <row r="36" spans="1:3" s="350" customFormat="1" ht="11.25">
      <c r="B36" s="364"/>
    </row>
    <row r="37" spans="1:3" s="264" customFormat="1">
      <c r="B37" s="335"/>
      <c r="C37" s="350"/>
    </row>
    <row r="38" spans="1:3" s="264" customFormat="1">
      <c r="B38" s="335"/>
    </row>
    <row r="39" spans="1:3" s="264" customFormat="1">
      <c r="B39" s="335"/>
    </row>
    <row r="40" spans="1:3" s="264" customFormat="1">
      <c r="B40" s="335"/>
    </row>
    <row r="41" spans="1:3" s="264" customFormat="1">
      <c r="B41" s="335"/>
    </row>
    <row r="42" spans="1:3" s="264" customFormat="1">
      <c r="B42" s="335"/>
    </row>
    <row r="43" spans="1:3" s="240" customFormat="1">
      <c r="B43" s="241"/>
    </row>
    <row r="44" spans="1:3" s="240" customFormat="1">
      <c r="B44" s="241"/>
    </row>
    <row r="45" spans="1:3" s="240" customFormat="1">
      <c r="B45" s="241"/>
    </row>
    <row r="46" spans="1:3" s="240" customFormat="1">
      <c r="B46" s="241"/>
    </row>
    <row r="47" spans="1:3" s="240" customFormat="1">
      <c r="B47" s="241"/>
    </row>
    <row r="48" spans="1:3" s="240" customFormat="1">
      <c r="B48" s="241"/>
    </row>
    <row r="49" spans="1:3" s="240" customFormat="1">
      <c r="B49" s="241"/>
    </row>
    <row r="50" spans="1:3" s="240" customFormat="1">
      <c r="B50" s="241"/>
    </row>
    <row r="51" spans="1:3" s="240" customFormat="1">
      <c r="B51" s="241"/>
    </row>
    <row r="52" spans="1:3" s="251" customFormat="1">
      <c r="A52" s="240"/>
      <c r="B52" s="241"/>
      <c r="C52" s="240"/>
    </row>
    <row r="53" spans="1:3" s="251" customFormat="1">
      <c r="A53" s="240"/>
      <c r="B53" s="241"/>
    </row>
    <row r="54" spans="1:3">
      <c r="A54" s="240"/>
      <c r="B54" s="241"/>
      <c r="C54" s="251"/>
    </row>
    <row r="55" spans="1:3">
      <c r="A55" s="251"/>
      <c r="B55" s="252"/>
    </row>
    <row r="56" spans="1:3">
      <c r="A56" s="251"/>
      <c r="B56" s="252"/>
    </row>
    <row r="57" spans="1:3">
      <c r="B57" s="241"/>
    </row>
    <row r="58" spans="1:3">
      <c r="B58" s="241"/>
    </row>
    <row r="59" spans="1:3">
      <c r="B59" s="241"/>
    </row>
    <row r="60" spans="1:3">
      <c r="B60" s="241"/>
    </row>
    <row r="61" spans="1:3">
      <c r="B61" s="241"/>
    </row>
    <row r="62" spans="1:3">
      <c r="B62" s="241"/>
    </row>
    <row r="63" spans="1:3">
      <c r="B63" s="241"/>
    </row>
    <row r="64" spans="1:3">
      <c r="B64" s="241"/>
    </row>
    <row r="65" spans="2:2">
      <c r="B65" s="241"/>
    </row>
    <row r="66" spans="2:2">
      <c r="B66" s="241"/>
    </row>
    <row r="67" spans="2:2">
      <c r="B67" s="241"/>
    </row>
    <row r="68" spans="2:2">
      <c r="B68" s="241"/>
    </row>
    <row r="69" spans="2:2">
      <c r="B69" s="241"/>
    </row>
    <row r="70" spans="2:2">
      <c r="B70" s="241"/>
    </row>
    <row r="71" spans="2:2">
      <c r="B71" s="241"/>
    </row>
    <row r="72" spans="2:2">
      <c r="B72" s="241"/>
    </row>
    <row r="73" spans="2:2">
      <c r="B73" s="241"/>
    </row>
    <row r="74" spans="2:2">
      <c r="B74" s="241"/>
    </row>
    <row r="75" spans="2:2">
      <c r="B75" s="241"/>
    </row>
    <row r="76" spans="2:2">
      <c r="B76" s="241"/>
    </row>
    <row r="77" spans="2:2">
      <c r="B77" s="241"/>
    </row>
    <row r="78" spans="2:2">
      <c r="B78" s="241"/>
    </row>
    <row r="79" spans="2:2">
      <c r="B79" s="241"/>
    </row>
    <row r="80" spans="2:2">
      <c r="B80" s="241"/>
    </row>
    <row r="81" spans="2:2">
      <c r="B81" s="241"/>
    </row>
    <row r="82" spans="2:2">
      <c r="B82" s="241"/>
    </row>
    <row r="83" spans="2:2">
      <c r="B83" s="241"/>
    </row>
    <row r="84" spans="2:2">
      <c r="B84" s="241"/>
    </row>
    <row r="85" spans="2:2">
      <c r="B85" s="241"/>
    </row>
    <row r="86" spans="2:2">
      <c r="B86" s="241"/>
    </row>
    <row r="87" spans="2:2">
      <c r="B87" s="241"/>
    </row>
    <row r="88" spans="2:2">
      <c r="B88" s="241"/>
    </row>
    <row r="89" spans="2:2">
      <c r="B89" s="241"/>
    </row>
    <row r="90" spans="2:2">
      <c r="B90" s="241"/>
    </row>
    <row r="91" spans="2:2">
      <c r="B91" s="241"/>
    </row>
    <row r="92" spans="2:2">
      <c r="B92" s="241"/>
    </row>
    <row r="93" spans="2:2">
      <c r="B93" s="241"/>
    </row>
    <row r="94" spans="2:2">
      <c r="B94" s="241"/>
    </row>
    <row r="95" spans="2:2">
      <c r="B95" s="241"/>
    </row>
    <row r="96" spans="2:2">
      <c r="B96" s="241"/>
    </row>
    <row r="97" spans="2:2">
      <c r="B97" s="241"/>
    </row>
    <row r="98" spans="2:2">
      <c r="B98" s="241"/>
    </row>
    <row r="99" spans="2:2">
      <c r="B99" s="241"/>
    </row>
    <row r="100" spans="2:2">
      <c r="B100" s="241"/>
    </row>
    <row r="101" spans="2:2">
      <c r="B101" s="241"/>
    </row>
    <row r="102" spans="2:2">
      <c r="B102" s="241"/>
    </row>
    <row r="103" spans="2:2">
      <c r="B103" s="241"/>
    </row>
    <row r="104" spans="2:2">
      <c r="B104" s="241"/>
    </row>
    <row r="105" spans="2:2">
      <c r="B105" s="241"/>
    </row>
    <row r="106" spans="2:2">
      <c r="B106" s="241"/>
    </row>
    <row r="107" spans="2:2">
      <c r="B107" s="241"/>
    </row>
    <row r="108" spans="2:2">
      <c r="B108" s="241"/>
    </row>
    <row r="109" spans="2:2">
      <c r="B109" s="241"/>
    </row>
    <row r="110" spans="2:2">
      <c r="B110" s="241"/>
    </row>
    <row r="111" spans="2:2">
      <c r="B111" s="241"/>
    </row>
    <row r="112" spans="2:2">
      <c r="B112" s="241"/>
    </row>
    <row r="113" spans="2:2">
      <c r="B113" s="241"/>
    </row>
    <row r="114" spans="2:2">
      <c r="B114" s="241"/>
    </row>
    <row r="115" spans="2:2">
      <c r="B115" s="241"/>
    </row>
    <row r="116" spans="2:2">
      <c r="B116" s="241"/>
    </row>
    <row r="117" spans="2:2">
      <c r="B117" s="241"/>
    </row>
    <row r="118" spans="2:2">
      <c r="B118" s="241"/>
    </row>
    <row r="119" spans="2:2">
      <c r="B119" s="241"/>
    </row>
    <row r="120" spans="2:2">
      <c r="B120" s="241"/>
    </row>
    <row r="121" spans="2:2">
      <c r="B121" s="241"/>
    </row>
    <row r="122" spans="2:2">
      <c r="B122" s="241"/>
    </row>
    <row r="123" spans="2:2">
      <c r="B123" s="241"/>
    </row>
    <row r="124" spans="2:2">
      <c r="B124" s="241"/>
    </row>
    <row r="125" spans="2:2">
      <c r="B125" s="241"/>
    </row>
    <row r="126" spans="2:2">
      <c r="B126" s="241"/>
    </row>
    <row r="127" spans="2:2">
      <c r="B127" s="241"/>
    </row>
    <row r="128" spans="2:2">
      <c r="B128" s="241"/>
    </row>
    <row r="129" spans="2:2">
      <c r="B129" s="241"/>
    </row>
    <row r="130" spans="2:2">
      <c r="B130" s="241"/>
    </row>
    <row r="131" spans="2:2">
      <c r="B131" s="241"/>
    </row>
    <row r="132" spans="2:2">
      <c r="B132" s="241"/>
    </row>
    <row r="133" spans="2:2">
      <c r="B133" s="241"/>
    </row>
    <row r="134" spans="2:2">
      <c r="B134" s="241"/>
    </row>
    <row r="135" spans="2:2">
      <c r="B135" s="241"/>
    </row>
    <row r="136" spans="2:2">
      <c r="B136" s="241"/>
    </row>
    <row r="137" spans="2:2">
      <c r="B137" s="241"/>
    </row>
    <row r="138" spans="2:2">
      <c r="B138" s="241"/>
    </row>
    <row r="139" spans="2:2">
      <c r="B139" s="241"/>
    </row>
    <row r="140" spans="2:2">
      <c r="B140" s="241"/>
    </row>
    <row r="141" spans="2:2">
      <c r="B141" s="241"/>
    </row>
    <row r="142" spans="2:2">
      <c r="B142" s="241"/>
    </row>
    <row r="143" spans="2:2">
      <c r="B143" s="241"/>
    </row>
    <row r="144" spans="2:2">
      <c r="B144" s="241"/>
    </row>
    <row r="145" spans="2:2">
      <c r="B145" s="241"/>
    </row>
    <row r="146" spans="2:2">
      <c r="B146" s="241"/>
    </row>
    <row r="147" spans="2:2">
      <c r="B147" s="241"/>
    </row>
    <row r="148" spans="2:2">
      <c r="B148" s="241"/>
    </row>
    <row r="149" spans="2:2">
      <c r="B149" s="241"/>
    </row>
    <row r="150" spans="2:2">
      <c r="B150" s="241"/>
    </row>
    <row r="151" spans="2:2">
      <c r="B151" s="241"/>
    </row>
    <row r="152" spans="2:2">
      <c r="B152" s="241"/>
    </row>
    <row r="153" spans="2:2">
      <c r="B153" s="241"/>
    </row>
    <row r="154" spans="2:2">
      <c r="B154" s="241"/>
    </row>
    <row r="155" spans="2:2">
      <c r="B155" s="241"/>
    </row>
    <row r="156" spans="2:2">
      <c r="B156" s="241"/>
    </row>
    <row r="157" spans="2:2">
      <c r="B157" s="241"/>
    </row>
    <row r="158" spans="2:2">
      <c r="B158" s="241"/>
    </row>
    <row r="159" spans="2:2">
      <c r="B159" s="241"/>
    </row>
    <row r="160" spans="2:2">
      <c r="B160" s="241"/>
    </row>
    <row r="161" spans="2:2">
      <c r="B161" s="241"/>
    </row>
    <row r="162" spans="2:2">
      <c r="B162" s="241"/>
    </row>
    <row r="163" spans="2:2">
      <c r="B163" s="241"/>
    </row>
    <row r="164" spans="2:2">
      <c r="B164" s="241"/>
    </row>
    <row r="165" spans="2:2">
      <c r="B165" s="241"/>
    </row>
    <row r="166" spans="2:2">
      <c r="B166" s="241"/>
    </row>
    <row r="167" spans="2:2">
      <c r="B167" s="241"/>
    </row>
    <row r="168" spans="2:2">
      <c r="B168" s="241"/>
    </row>
    <row r="169" spans="2:2">
      <c r="B169" s="241"/>
    </row>
    <row r="170" spans="2:2">
      <c r="B170" s="241"/>
    </row>
    <row r="171" spans="2:2">
      <c r="B171" s="241"/>
    </row>
    <row r="172" spans="2:2">
      <c r="B172" s="241"/>
    </row>
    <row r="173" spans="2:2">
      <c r="B173" s="241"/>
    </row>
    <row r="174" spans="2:2">
      <c r="B174" s="241"/>
    </row>
    <row r="175" spans="2:2">
      <c r="B175" s="241"/>
    </row>
    <row r="176" spans="2:2">
      <c r="B176" s="241"/>
    </row>
    <row r="177" spans="2:2">
      <c r="B177" s="241"/>
    </row>
    <row r="178" spans="2:2">
      <c r="B178" s="241"/>
    </row>
    <row r="179" spans="2:2">
      <c r="B179" s="241"/>
    </row>
    <row r="180" spans="2:2">
      <c r="B180" s="241"/>
    </row>
    <row r="181" spans="2:2">
      <c r="B181" s="241"/>
    </row>
    <row r="182" spans="2:2">
      <c r="B182" s="241"/>
    </row>
    <row r="183" spans="2:2">
      <c r="B183" s="241"/>
    </row>
    <row r="184" spans="2:2">
      <c r="B184" s="241"/>
    </row>
    <row r="185" spans="2:2">
      <c r="B185" s="241"/>
    </row>
    <row r="186" spans="2:2">
      <c r="B186" s="241"/>
    </row>
    <row r="187" spans="2:2">
      <c r="B187" s="241"/>
    </row>
    <row r="188" spans="2:2">
      <c r="B188" s="241"/>
    </row>
    <row r="189" spans="2:2">
      <c r="B189" s="241"/>
    </row>
    <row r="190" spans="2:2">
      <c r="B190" s="241"/>
    </row>
    <row r="191" spans="2:2">
      <c r="B191" s="241"/>
    </row>
    <row r="192" spans="2:2">
      <c r="B192" s="241"/>
    </row>
    <row r="193" spans="2:2">
      <c r="B193" s="241"/>
    </row>
    <row r="194" spans="2:2">
      <c r="B194" s="241"/>
    </row>
    <row r="195" spans="2:2">
      <c r="B195" s="241"/>
    </row>
    <row r="196" spans="2:2">
      <c r="B196" s="241"/>
    </row>
    <row r="197" spans="2:2">
      <c r="B197" s="241"/>
    </row>
    <row r="198" spans="2:2">
      <c r="B198" s="241"/>
    </row>
    <row r="199" spans="2:2">
      <c r="B199" s="241"/>
    </row>
    <row r="200" spans="2:2">
      <c r="B200" s="241"/>
    </row>
    <row r="201" spans="2:2">
      <c r="B201" s="241"/>
    </row>
    <row r="202" spans="2:2">
      <c r="B202" s="241"/>
    </row>
    <row r="203" spans="2:2">
      <c r="B203" s="241"/>
    </row>
    <row r="204" spans="2:2">
      <c r="B204" s="241"/>
    </row>
    <row r="205" spans="2:2">
      <c r="B205" s="241"/>
    </row>
    <row r="206" spans="2:2">
      <c r="B206" s="241"/>
    </row>
    <row r="207" spans="2:2">
      <c r="B207" s="241"/>
    </row>
    <row r="208" spans="2:2">
      <c r="B208" s="241"/>
    </row>
    <row r="209" spans="2:2">
      <c r="B209" s="241"/>
    </row>
    <row r="210" spans="2:2">
      <c r="B210" s="241"/>
    </row>
    <row r="211" spans="2:2">
      <c r="B211" s="241"/>
    </row>
    <row r="212" spans="2:2">
      <c r="B212" s="241"/>
    </row>
    <row r="213" spans="2:2">
      <c r="B213" s="241"/>
    </row>
    <row r="214" spans="2:2">
      <c r="B214" s="241"/>
    </row>
    <row r="215" spans="2:2">
      <c r="B215" s="241"/>
    </row>
    <row r="216" spans="2:2">
      <c r="B216" s="241"/>
    </row>
    <row r="217" spans="2:2">
      <c r="B217" s="241"/>
    </row>
    <row r="218" spans="2:2">
      <c r="B218" s="241"/>
    </row>
    <row r="219" spans="2:2">
      <c r="B219" s="241"/>
    </row>
    <row r="220" spans="2:2">
      <c r="B220" s="241"/>
    </row>
    <row r="221" spans="2:2">
      <c r="B221" s="241"/>
    </row>
    <row r="222" spans="2:2">
      <c r="B222" s="241"/>
    </row>
    <row r="223" spans="2:2">
      <c r="B223" s="241"/>
    </row>
    <row r="224" spans="2:2">
      <c r="B224" s="241"/>
    </row>
    <row r="225" spans="2:2">
      <c r="B225" s="241"/>
    </row>
    <row r="226" spans="2:2">
      <c r="B226" s="241"/>
    </row>
    <row r="227" spans="2:2">
      <c r="B227" s="241"/>
    </row>
    <row r="228" spans="2:2">
      <c r="B228" s="241"/>
    </row>
    <row r="229" spans="2:2">
      <c r="B229" s="241"/>
    </row>
    <row r="230" spans="2:2">
      <c r="B230" s="241"/>
    </row>
    <row r="231" spans="2:2">
      <c r="B231" s="241"/>
    </row>
    <row r="232" spans="2:2">
      <c r="B232" s="241"/>
    </row>
    <row r="233" spans="2:2">
      <c r="B233" s="241"/>
    </row>
    <row r="234" spans="2:2">
      <c r="B234" s="241"/>
    </row>
    <row r="235" spans="2:2">
      <c r="B235" s="241"/>
    </row>
    <row r="236" spans="2:2">
      <c r="B236" s="241"/>
    </row>
    <row r="237" spans="2:2">
      <c r="B237" s="241"/>
    </row>
    <row r="238" spans="2:2">
      <c r="B238" s="241"/>
    </row>
    <row r="239" spans="2:2">
      <c r="B239" s="241"/>
    </row>
    <row r="240" spans="2:2">
      <c r="B240" s="241"/>
    </row>
    <row r="241" spans="2:2">
      <c r="B241" s="241"/>
    </row>
    <row r="242" spans="2:2">
      <c r="B242" s="241"/>
    </row>
    <row r="243" spans="2:2">
      <c r="B243" s="241"/>
    </row>
    <row r="244" spans="2:2">
      <c r="B244" s="241"/>
    </row>
    <row r="245" spans="2:2">
      <c r="B245" s="241"/>
    </row>
    <row r="246" spans="2:2">
      <c r="B246" s="241"/>
    </row>
    <row r="247" spans="2:2">
      <c r="B247" s="241"/>
    </row>
    <row r="248" spans="2:2">
      <c r="B248" s="241"/>
    </row>
    <row r="249" spans="2:2">
      <c r="B249" s="241"/>
    </row>
    <row r="250" spans="2:2">
      <c r="B250" s="241"/>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sheetData>
  <phoneticPr fontId="3" type="noConversion"/>
  <hyperlinks>
    <hyperlink ref="A11" location="Health" display="Health"/>
    <hyperlink ref="B11" location="InjuryChild" display="InjuryChild"/>
    <hyperlink ref="B12" location="InfantDeath" display="InfantDeath"/>
    <hyperlink ref="B13" location="ChildDeath" display="ChildDeath"/>
    <hyperlink ref="B14" location="TeenBirth" display="TeenBirth"/>
    <hyperlink ref="B15" location="TeenSuicide" display="TeenSuicide"/>
    <hyperlink ref="B16" location="LBWBabies" display="LBWBabies"/>
    <hyperlink ref="B17" location="WomenInjury" display="WomenInjury"/>
    <hyperlink ref="B7" location="A0DArrest10_14" display="A0DArrest10_14"/>
    <hyperlink ref="B8" location="VandalArrest10_14" display="VandalArrest10_14"/>
    <hyperlink ref="A7" location="EarlyProbBehavior" display="EarlyProbBehavior"/>
    <hyperlink ref="B9" location="Total_Arrests_of_Adolescents__Age_10_14" display="Total_Arrests_of_Adolescents__Age_10_14"/>
    <hyperlink ref="A3" location="Weapons" display="Weapons"/>
    <hyperlink ref="B3" location="Weapons" display="Weapons"/>
    <hyperlink ref="B5" location="Unexcused_Absences_for_Students_in_Grades_1_to_8" display="Unexcused_Absences_for_Students_in_Grades_1_to_8"/>
    <hyperlink ref="B4" location="Unexcused_Absences_for_Students_in_Grades_1_to_8" display="Unexcused_Absences_for_Students_in_Grades_1_to_8"/>
  </hyperlinks>
  <printOptions horizontalCentered="1"/>
  <pageMargins left="0.25" right="0.25" top="0.75" bottom="1" header="0.33" footer="0.47"/>
  <pageSetup firstPageNumber="4"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2"/>
  <sheetViews>
    <sheetView showGridLines="0" view="pageLayout" zoomScaleNormal="100" workbookViewId="0"/>
  </sheetViews>
  <sheetFormatPr defaultColWidth="9.140625" defaultRowHeight="12.75"/>
  <cols>
    <col min="1" max="1" width="20.140625" style="243" customWidth="1"/>
    <col min="2" max="2" width="26.5703125" style="243" customWidth="1"/>
    <col min="3" max="3" width="14.140625" style="11" customWidth="1"/>
    <col min="4" max="4" width="16.28515625" style="11" customWidth="1"/>
    <col min="5" max="5" width="22.7109375" style="11" customWidth="1"/>
    <col min="6" max="6" width="2.5703125" style="11" customWidth="1"/>
    <col min="7" max="8" width="6.42578125" style="11" customWidth="1"/>
    <col min="9" max="9" width="12.5703125" style="11" hidden="1" customWidth="1"/>
    <col min="10" max="16384" width="9.140625" style="11"/>
  </cols>
  <sheetData>
    <row r="1" spans="1:9" ht="30" customHeight="1">
      <c r="A1" s="226" t="s">
        <v>1</v>
      </c>
      <c r="B1" s="227" t="s">
        <v>2</v>
      </c>
      <c r="C1" s="228"/>
      <c r="D1" s="228"/>
      <c r="E1" s="228"/>
      <c r="F1" s="228"/>
      <c r="G1" s="228"/>
      <c r="H1" s="228" t="s">
        <v>3</v>
      </c>
      <c r="I1" s="228"/>
    </row>
    <row r="2" spans="1:9" ht="15">
      <c r="A2" s="229" t="s">
        <v>35</v>
      </c>
      <c r="B2" s="229"/>
    </row>
    <row r="3" spans="1:9" ht="52.5" customHeight="1">
      <c r="A3" s="230" t="str">
        <f>$A$27</f>
        <v>Criminal Justice</v>
      </c>
      <c r="B3" s="231" t="str">
        <f>$B$27</f>
        <v>Offenses, 
Domestic Violence</v>
      </c>
    </row>
    <row r="4" spans="1:9" ht="52.5" customHeight="1">
      <c r="A4" s="232" t="str">
        <f>$A$26</f>
        <v>Criminal Justice</v>
      </c>
      <c r="B4" s="231" t="str">
        <f>$B$26</f>
        <v>Total Arrests, 
(Age 10-17)</v>
      </c>
    </row>
    <row r="5" spans="1:9" ht="52.5" customHeight="1">
      <c r="A5" s="232" t="str">
        <f>$A$25</f>
        <v>Criminal Justice</v>
      </c>
      <c r="B5" s="231" t="str">
        <f>$B$25</f>
        <v>Arrests, Property Crime 
(Age 10-14)</v>
      </c>
    </row>
    <row r="6" spans="1:9" ht="52.5" customHeight="1">
      <c r="A6" s="232" t="str">
        <f>$A$24</f>
        <v>Criminal Justice</v>
      </c>
      <c r="B6" s="231" t="str">
        <f>$B$24</f>
        <v>Arrests, Property Crime 
(Age 10-17)</v>
      </c>
    </row>
    <row r="7" spans="1:9" ht="52.5" customHeight="1">
      <c r="A7" s="232" t="str">
        <f>$A$23</f>
        <v>Criminal Justice</v>
      </c>
      <c r="B7" s="231" t="str">
        <f>$B$23</f>
        <v>Arrests, Property Crime 
(Age 18+)</v>
      </c>
    </row>
    <row r="8" spans="1:9" ht="52.5" customHeight="1">
      <c r="A8" s="232" t="str">
        <f>A$22</f>
        <v>Criminal Justice</v>
      </c>
      <c r="B8" s="231" t="str">
        <f>B$22</f>
        <v>Arrests, Violent Crime 
(Age 10-17)</v>
      </c>
      <c r="C8" s="233"/>
      <c r="D8" s="233"/>
    </row>
    <row r="9" spans="1:9" ht="52.5" customHeight="1">
      <c r="A9" s="230" t="str">
        <f>A21</f>
        <v>Substance Use</v>
      </c>
      <c r="B9" s="231" t="str">
        <f>B$21</f>
        <v>Arrests, Alcohol Violation
 (Age 10-17)</v>
      </c>
      <c r="C9" s="233"/>
      <c r="D9" s="233"/>
    </row>
    <row r="10" spans="1:9" ht="52.5" customHeight="1">
      <c r="A10" s="544" t="s">
        <v>397</v>
      </c>
      <c r="B10" s="231" t="str">
        <f>B$20</f>
        <v>Arrests, Drug Law Violation
 (Age 10-17)</v>
      </c>
    </row>
    <row r="11" spans="1:9" ht="52.5" customHeight="1">
      <c r="A11" s="544"/>
      <c r="B11" s="231" t="str">
        <f>B$19</f>
        <v>Clients of State-Funded Alcohol or Drug Services 
(Age 10-17)</v>
      </c>
    </row>
    <row r="12" spans="1:9" ht="12.75" customHeight="1">
      <c r="A12" s="234"/>
      <c r="B12" s="235"/>
    </row>
    <row r="13" spans="1:9" s="238" customFormat="1" ht="21" customHeight="1">
      <c r="A13" s="235"/>
      <c r="B13" s="235"/>
      <c r="C13" s="304" t="s">
        <v>5</v>
      </c>
      <c r="D13" s="306" t="s">
        <v>389</v>
      </c>
      <c r="E13" s="306" t="s">
        <v>388</v>
      </c>
      <c r="G13" s="239"/>
    </row>
    <row r="14" spans="1:9" s="303" customFormat="1">
      <c r="A14" s="302"/>
      <c r="B14" s="301"/>
    </row>
    <row r="15" spans="1:9" s="303" customFormat="1" ht="42" customHeight="1">
      <c r="A15" s="302"/>
      <c r="B15" s="301"/>
    </row>
    <row r="16" spans="1:9" s="359" customFormat="1">
      <c r="A16" s="264"/>
      <c r="B16" s="335"/>
    </row>
    <row r="17" spans="1:3" s="359" customFormat="1">
      <c r="A17" s="264"/>
      <c r="B17" s="335"/>
      <c r="C17" s="359" t="s">
        <v>8</v>
      </c>
    </row>
    <row r="18" spans="1:3" s="359" customFormat="1">
      <c r="A18" s="264" t="s">
        <v>9</v>
      </c>
      <c r="B18" s="335" t="s">
        <v>10</v>
      </c>
      <c r="C18" s="359" t="str">
        <f>Indicator_Profile_1!C16</f>
        <v>Locale 15</v>
      </c>
    </row>
    <row r="19" spans="1:3" s="359" customFormat="1" ht="38.25">
      <c r="A19" s="264" t="s">
        <v>43</v>
      </c>
      <c r="B19" s="366" t="s">
        <v>348</v>
      </c>
      <c r="C19" s="359">
        <v>-0.44</v>
      </c>
    </row>
    <row r="20" spans="1:3" s="359" customFormat="1" ht="25.5">
      <c r="A20" s="264" t="s">
        <v>43</v>
      </c>
      <c r="B20" s="366" t="s">
        <v>347</v>
      </c>
    </row>
    <row r="21" spans="1:3" s="359" customFormat="1" ht="25.5">
      <c r="A21" s="264" t="s">
        <v>43</v>
      </c>
      <c r="B21" s="366" t="s">
        <v>346</v>
      </c>
    </row>
    <row r="22" spans="1:3" s="359" customFormat="1" ht="25.5">
      <c r="A22" s="264" t="s">
        <v>44</v>
      </c>
      <c r="B22" s="366" t="s">
        <v>345</v>
      </c>
    </row>
    <row r="23" spans="1:3" s="359" customFormat="1" ht="25.5">
      <c r="A23" s="264" t="s">
        <v>44</v>
      </c>
      <c r="B23" s="366" t="s">
        <v>344</v>
      </c>
    </row>
    <row r="24" spans="1:3" s="359" customFormat="1" ht="25.5">
      <c r="A24" s="264" t="s">
        <v>44</v>
      </c>
      <c r="B24" s="366" t="s">
        <v>343</v>
      </c>
    </row>
    <row r="25" spans="1:3" s="359" customFormat="1" ht="25.5">
      <c r="A25" s="264" t="s">
        <v>44</v>
      </c>
      <c r="B25" s="366" t="s">
        <v>342</v>
      </c>
    </row>
    <row r="26" spans="1:3" s="359" customFormat="1" ht="25.5">
      <c r="A26" s="264" t="s">
        <v>44</v>
      </c>
      <c r="B26" s="366" t="s">
        <v>341</v>
      </c>
    </row>
    <row r="27" spans="1:3" s="359" customFormat="1" ht="25.5">
      <c r="A27" s="264" t="s">
        <v>44</v>
      </c>
      <c r="B27" s="366" t="s">
        <v>340</v>
      </c>
    </row>
    <row r="28" spans="1:3" s="359" customFormat="1">
      <c r="A28" s="264"/>
      <c r="B28" s="335"/>
    </row>
    <row r="29" spans="1:3" s="242" customFormat="1">
      <c r="A29" s="240"/>
      <c r="B29" s="241"/>
    </row>
    <row r="30" spans="1:3" s="242" customFormat="1">
      <c r="A30" s="240"/>
      <c r="B30" s="241"/>
    </row>
    <row r="31" spans="1:3" s="242" customFormat="1">
      <c r="A31" s="240"/>
      <c r="B31" s="241"/>
    </row>
    <row r="32" spans="1:3" s="242" customFormat="1">
      <c r="A32" s="240"/>
      <c r="B32" s="241"/>
    </row>
    <row r="33" spans="1:2" s="242" customFormat="1">
      <c r="A33" s="240"/>
      <c r="B33" s="241"/>
    </row>
    <row r="34" spans="1:2" s="242" customFormat="1">
      <c r="A34" s="240"/>
      <c r="B34" s="241"/>
    </row>
    <row r="35" spans="1:2" s="242" customFormat="1">
      <c r="A35" s="240"/>
      <c r="B35" s="241"/>
    </row>
    <row r="36" spans="1:2" s="242" customFormat="1">
      <c r="A36" s="240"/>
      <c r="B36" s="241"/>
    </row>
    <row r="37" spans="1:2" s="242" customFormat="1">
      <c r="A37" s="240"/>
      <c r="B37" s="241"/>
    </row>
    <row r="38" spans="1:2" s="242" customFormat="1">
      <c r="A38" s="240"/>
      <c r="B38" s="241"/>
    </row>
    <row r="39" spans="1:2" s="242" customFormat="1">
      <c r="A39" s="240"/>
      <c r="B39" s="241"/>
    </row>
    <row r="40" spans="1:2" s="242" customFormat="1">
      <c r="A40" s="240"/>
      <c r="B40" s="241"/>
    </row>
    <row r="41" spans="1:2" s="242" customFormat="1">
      <c r="A41" s="240"/>
      <c r="B41" s="241"/>
    </row>
    <row r="42" spans="1:2" s="242" customFormat="1">
      <c r="A42" s="240"/>
      <c r="B42" s="241"/>
    </row>
    <row r="43" spans="1:2" s="242" customFormat="1">
      <c r="A43" s="240"/>
      <c r="B43" s="241"/>
    </row>
    <row r="44" spans="1:2" s="242" customFormat="1">
      <c r="A44" s="240"/>
      <c r="B44" s="241"/>
    </row>
    <row r="45" spans="1:2" s="242" customFormat="1">
      <c r="A45" s="240"/>
      <c r="B45" s="241"/>
    </row>
    <row r="46" spans="1:2" s="242" customFormat="1">
      <c r="A46" s="240"/>
      <c r="B46" s="241"/>
    </row>
    <row r="47" spans="1:2" s="242" customFormat="1">
      <c r="A47" s="240"/>
      <c r="B47" s="241"/>
    </row>
    <row r="48" spans="1:2" s="242" customFormat="1">
      <c r="A48" s="240"/>
      <c r="B48" s="241"/>
    </row>
    <row r="49" spans="1:2" s="242" customFormat="1">
      <c r="A49" s="240"/>
      <c r="B49" s="241"/>
    </row>
    <row r="50" spans="1:2" s="242" customFormat="1">
      <c r="A50" s="240"/>
      <c r="B50" s="241"/>
    </row>
    <row r="51" spans="1:2" s="242" customFormat="1">
      <c r="A51" s="240"/>
      <c r="B51" s="241"/>
    </row>
    <row r="52" spans="1:2" s="242" customFormat="1">
      <c r="A52" s="240"/>
      <c r="B52" s="241"/>
    </row>
    <row r="53" spans="1:2" s="242" customFormat="1">
      <c r="A53" s="240"/>
      <c r="B53" s="241"/>
    </row>
    <row r="54" spans="1:2" s="242" customFormat="1">
      <c r="A54" s="240"/>
      <c r="B54" s="241"/>
    </row>
    <row r="55" spans="1:2" s="242" customFormat="1">
      <c r="A55" s="240"/>
      <c r="B55" s="241"/>
    </row>
    <row r="56" spans="1:2" s="242" customFormat="1">
      <c r="A56" s="240"/>
      <c r="B56" s="241"/>
    </row>
    <row r="57" spans="1:2" s="242" customFormat="1">
      <c r="A57" s="240"/>
      <c r="B57" s="241"/>
    </row>
    <row r="58" spans="1:2" s="242" customFormat="1">
      <c r="A58" s="240"/>
      <c r="B58" s="241"/>
    </row>
    <row r="59" spans="1:2" s="242" customFormat="1">
      <c r="A59" s="240"/>
      <c r="B59" s="241"/>
    </row>
    <row r="60" spans="1:2" s="242" customFormat="1">
      <c r="A60" s="240"/>
      <c r="B60" s="241"/>
    </row>
    <row r="61" spans="1:2" s="242" customFormat="1">
      <c r="A61" s="240"/>
      <c r="B61" s="241"/>
    </row>
    <row r="62" spans="1:2" s="242" customFormat="1">
      <c r="A62" s="240"/>
      <c r="B62" s="241"/>
    </row>
    <row r="63" spans="1:2" s="242" customFormat="1">
      <c r="A63" s="240"/>
      <c r="B63" s="241"/>
    </row>
    <row r="64" spans="1:2" s="242" customFormat="1">
      <c r="A64" s="240"/>
      <c r="B64" s="241"/>
    </row>
    <row r="65" spans="1:2" s="242" customFormat="1">
      <c r="A65" s="240"/>
      <c r="B65" s="241"/>
    </row>
    <row r="66" spans="1:2" s="242" customFormat="1">
      <c r="A66" s="240"/>
      <c r="B66" s="241"/>
    </row>
    <row r="67" spans="1:2" s="242" customFormat="1">
      <c r="A67" s="240"/>
      <c r="B67" s="241"/>
    </row>
    <row r="68" spans="1:2" s="242" customFormat="1">
      <c r="A68" s="240"/>
      <c r="B68" s="241"/>
    </row>
    <row r="69" spans="1:2" s="242" customFormat="1">
      <c r="A69" s="240"/>
      <c r="B69" s="241"/>
    </row>
    <row r="70" spans="1:2" s="242" customFormat="1">
      <c r="A70" s="240"/>
      <c r="B70" s="241"/>
    </row>
    <row r="71" spans="1:2" s="242" customFormat="1">
      <c r="A71" s="240"/>
      <c r="B71" s="241"/>
    </row>
    <row r="72" spans="1:2" s="242" customFormat="1">
      <c r="A72" s="240"/>
      <c r="B72" s="241"/>
    </row>
    <row r="73" spans="1:2" s="242" customFormat="1">
      <c r="A73" s="240"/>
      <c r="B73" s="241"/>
    </row>
    <row r="74" spans="1:2" s="242" customFormat="1">
      <c r="A74" s="240"/>
      <c r="B74" s="241"/>
    </row>
    <row r="75" spans="1:2" s="242" customFormat="1">
      <c r="A75" s="240"/>
      <c r="B75" s="241"/>
    </row>
    <row r="76" spans="1:2" s="242" customFormat="1">
      <c r="A76" s="240"/>
      <c r="B76" s="241"/>
    </row>
    <row r="77" spans="1:2" s="242" customFormat="1">
      <c r="A77" s="240"/>
      <c r="B77" s="241"/>
    </row>
    <row r="78" spans="1:2" s="242" customFormat="1">
      <c r="A78" s="240"/>
      <c r="B78" s="241"/>
    </row>
    <row r="79" spans="1:2" s="242" customFormat="1">
      <c r="A79" s="240"/>
      <c r="B79" s="241"/>
    </row>
    <row r="80" spans="1:2" s="242" customFormat="1">
      <c r="A80" s="240"/>
      <c r="B80" s="241"/>
    </row>
    <row r="81" spans="1:2" s="242" customFormat="1">
      <c r="A81" s="240"/>
      <c r="B81" s="241"/>
    </row>
    <row r="82" spans="1:2" s="242" customFormat="1">
      <c r="A82" s="240"/>
      <c r="B82" s="241"/>
    </row>
    <row r="83" spans="1:2" s="242" customFormat="1">
      <c r="A83" s="240"/>
      <c r="B83" s="241"/>
    </row>
    <row r="84" spans="1:2" s="242" customFormat="1">
      <c r="A84" s="240"/>
      <c r="B84" s="241"/>
    </row>
    <row r="85" spans="1:2" s="242" customFormat="1">
      <c r="A85" s="240"/>
      <c r="B85" s="241"/>
    </row>
    <row r="86" spans="1:2" s="242" customFormat="1">
      <c r="A86" s="240"/>
      <c r="B86" s="241"/>
    </row>
    <row r="87" spans="1:2" s="242" customFormat="1">
      <c r="A87" s="240"/>
      <c r="B87" s="241"/>
    </row>
    <row r="88" spans="1:2" s="242" customFormat="1">
      <c r="A88" s="240"/>
      <c r="B88" s="241"/>
    </row>
    <row r="89" spans="1:2" s="242" customFormat="1">
      <c r="A89" s="240"/>
      <c r="B89" s="241"/>
    </row>
    <row r="90" spans="1:2" s="242" customFormat="1">
      <c r="A90" s="240"/>
      <c r="B90" s="241"/>
    </row>
    <row r="91" spans="1:2" s="242" customFormat="1">
      <c r="A91" s="240"/>
      <c r="B91" s="241"/>
    </row>
    <row r="92" spans="1:2" s="242" customFormat="1">
      <c r="A92" s="240"/>
      <c r="B92" s="241"/>
    </row>
    <row r="93" spans="1:2" s="242" customFormat="1">
      <c r="A93" s="240"/>
      <c r="B93" s="241"/>
    </row>
    <row r="94" spans="1:2" s="242" customFormat="1">
      <c r="A94" s="240"/>
      <c r="B94" s="241"/>
    </row>
    <row r="95" spans="1:2" s="242" customFormat="1">
      <c r="A95" s="240"/>
      <c r="B95" s="241"/>
    </row>
    <row r="96" spans="1:2" s="242" customFormat="1">
      <c r="A96" s="240"/>
      <c r="B96" s="241"/>
    </row>
    <row r="97" spans="1:2" s="242" customFormat="1">
      <c r="A97" s="240"/>
      <c r="B97" s="241"/>
    </row>
    <row r="98" spans="1:2" s="242" customFormat="1">
      <c r="A98" s="240"/>
      <c r="B98" s="241"/>
    </row>
    <row r="99" spans="1:2" s="242" customFormat="1">
      <c r="A99" s="240"/>
      <c r="B99" s="241"/>
    </row>
    <row r="100" spans="1:2" s="242" customFormat="1">
      <c r="A100" s="240"/>
      <c r="B100" s="241"/>
    </row>
    <row r="101" spans="1:2" s="242" customFormat="1">
      <c r="A101" s="240"/>
      <c r="B101" s="241"/>
    </row>
    <row r="102" spans="1:2" s="242" customFormat="1">
      <c r="A102" s="240"/>
      <c r="B102" s="241"/>
    </row>
    <row r="103" spans="1:2" s="242" customFormat="1">
      <c r="A103" s="240"/>
      <c r="B103" s="241"/>
    </row>
    <row r="104" spans="1:2" s="242" customFormat="1">
      <c r="A104" s="240"/>
      <c r="B104" s="241"/>
    </row>
    <row r="105" spans="1:2" s="242" customFormat="1">
      <c r="A105" s="240"/>
      <c r="B105" s="241"/>
    </row>
    <row r="106" spans="1:2" s="242" customFormat="1">
      <c r="A106" s="240"/>
      <c r="B106" s="241"/>
    </row>
    <row r="107" spans="1:2" s="242" customFormat="1">
      <c r="A107" s="240"/>
      <c r="B107" s="241"/>
    </row>
    <row r="108" spans="1:2" s="242" customFormat="1">
      <c r="A108" s="240"/>
      <c r="B108" s="241"/>
    </row>
    <row r="109" spans="1:2" s="242" customFormat="1">
      <c r="A109" s="240"/>
      <c r="B109" s="241"/>
    </row>
    <row r="110" spans="1:2" s="242" customFormat="1">
      <c r="A110" s="240"/>
      <c r="B110" s="241"/>
    </row>
    <row r="111" spans="1:2" s="242" customFormat="1">
      <c r="A111" s="240"/>
      <c r="B111" s="241"/>
    </row>
    <row r="112" spans="1:2" s="242" customFormat="1">
      <c r="A112" s="240"/>
      <c r="B112" s="241"/>
    </row>
    <row r="113" spans="1:2" s="242" customFormat="1">
      <c r="A113" s="240"/>
      <c r="B113" s="241"/>
    </row>
    <row r="114" spans="1:2" s="242" customFormat="1">
      <c r="A114" s="240"/>
      <c r="B114" s="241"/>
    </row>
    <row r="115" spans="1:2" s="242" customFormat="1">
      <c r="A115" s="240"/>
      <c r="B115" s="241"/>
    </row>
    <row r="116" spans="1:2" s="242" customFormat="1">
      <c r="A116" s="240"/>
      <c r="B116" s="241"/>
    </row>
    <row r="117" spans="1:2" s="242" customFormat="1">
      <c r="A117" s="240"/>
      <c r="B117" s="241"/>
    </row>
    <row r="118" spans="1:2" s="242" customFormat="1">
      <c r="A118" s="240"/>
      <c r="B118" s="241"/>
    </row>
    <row r="119" spans="1:2" s="242" customFormat="1">
      <c r="A119" s="240"/>
      <c r="B119" s="241"/>
    </row>
    <row r="120" spans="1:2" s="242" customFormat="1">
      <c r="A120" s="240"/>
      <c r="B120" s="241"/>
    </row>
    <row r="121" spans="1:2" s="242" customFormat="1">
      <c r="A121" s="240"/>
      <c r="B121" s="241"/>
    </row>
    <row r="122" spans="1:2" s="242" customFormat="1">
      <c r="A122" s="240"/>
      <c r="B122" s="241"/>
    </row>
    <row r="123" spans="1:2" s="242" customFormat="1">
      <c r="A123" s="240"/>
      <c r="B123" s="241"/>
    </row>
    <row r="124" spans="1:2" s="242" customFormat="1">
      <c r="A124" s="240"/>
      <c r="B124" s="241"/>
    </row>
    <row r="125" spans="1:2" s="242" customFormat="1">
      <c r="A125" s="240"/>
      <c r="B125" s="241"/>
    </row>
    <row r="126" spans="1:2" s="242" customFormat="1">
      <c r="A126" s="240"/>
      <c r="B126" s="241"/>
    </row>
    <row r="127" spans="1:2" s="242" customFormat="1">
      <c r="A127" s="240"/>
      <c r="B127" s="241"/>
    </row>
    <row r="128" spans="1:2" s="242" customFormat="1">
      <c r="A128" s="240"/>
      <c r="B128" s="241"/>
    </row>
    <row r="129" spans="1:2" s="242" customFormat="1">
      <c r="A129" s="240"/>
      <c r="B129" s="241"/>
    </row>
    <row r="130" spans="1:2" s="242" customFormat="1">
      <c r="A130" s="240"/>
      <c r="B130" s="241"/>
    </row>
    <row r="131" spans="1:2" s="242" customFormat="1">
      <c r="A131" s="240"/>
      <c r="B131" s="241"/>
    </row>
    <row r="132" spans="1:2" s="242" customFormat="1">
      <c r="A132" s="240"/>
      <c r="B132" s="241"/>
    </row>
    <row r="133" spans="1:2" s="242" customFormat="1">
      <c r="A133" s="240"/>
      <c r="B133" s="241"/>
    </row>
    <row r="134" spans="1:2" s="242" customFormat="1">
      <c r="A134" s="240"/>
      <c r="B134" s="241"/>
    </row>
    <row r="135" spans="1:2" s="242" customFormat="1">
      <c r="A135" s="240"/>
      <c r="B135" s="241"/>
    </row>
    <row r="136" spans="1:2" s="242" customFormat="1">
      <c r="A136" s="240"/>
      <c r="B136" s="241"/>
    </row>
    <row r="137" spans="1:2" s="242" customFormat="1">
      <c r="A137" s="240"/>
      <c r="B137" s="241"/>
    </row>
    <row r="138" spans="1:2" s="242" customFormat="1">
      <c r="A138" s="240"/>
      <c r="B138" s="241"/>
    </row>
    <row r="139" spans="1:2" s="242" customFormat="1">
      <c r="A139" s="240"/>
      <c r="B139" s="241"/>
    </row>
    <row r="140" spans="1:2" s="242" customFormat="1">
      <c r="A140" s="240"/>
      <c r="B140" s="241"/>
    </row>
    <row r="141" spans="1:2" s="242" customFormat="1">
      <c r="A141" s="240"/>
      <c r="B141" s="241"/>
    </row>
    <row r="142" spans="1:2" s="242" customFormat="1">
      <c r="A142" s="240"/>
      <c r="B142" s="241"/>
    </row>
    <row r="143" spans="1:2" s="242" customFormat="1">
      <c r="A143" s="240"/>
      <c r="B143" s="241"/>
    </row>
    <row r="144" spans="1:2" s="242" customFormat="1">
      <c r="A144" s="240"/>
      <c r="B144" s="241"/>
    </row>
    <row r="145" spans="1:2" s="242" customFormat="1">
      <c r="A145" s="240"/>
      <c r="B145" s="241"/>
    </row>
    <row r="146" spans="1:2" s="242" customFormat="1">
      <c r="A146" s="240"/>
      <c r="B146" s="241"/>
    </row>
    <row r="147" spans="1:2" s="242" customFormat="1">
      <c r="A147" s="240"/>
      <c r="B147" s="241"/>
    </row>
    <row r="148" spans="1:2" s="242" customFormat="1">
      <c r="A148" s="240"/>
      <c r="B148" s="241"/>
    </row>
    <row r="149" spans="1:2" s="242" customFormat="1">
      <c r="A149" s="240"/>
      <c r="B149" s="241"/>
    </row>
    <row r="150" spans="1:2" s="242" customFormat="1">
      <c r="A150" s="240"/>
      <c r="B150" s="241"/>
    </row>
    <row r="151" spans="1:2" s="242" customFormat="1">
      <c r="A151" s="240"/>
      <c r="B151" s="241"/>
    </row>
    <row r="152" spans="1:2" s="242" customFormat="1">
      <c r="A152" s="240"/>
      <c r="B152" s="241"/>
    </row>
    <row r="153" spans="1:2" s="242" customFormat="1">
      <c r="A153" s="240"/>
      <c r="B153" s="241"/>
    </row>
    <row r="154" spans="1:2" s="242" customFormat="1">
      <c r="A154" s="240"/>
      <c r="B154" s="241"/>
    </row>
    <row r="155" spans="1:2" s="242" customFormat="1">
      <c r="A155" s="240"/>
      <c r="B155" s="241"/>
    </row>
    <row r="156" spans="1:2" s="242" customFormat="1">
      <c r="A156" s="240"/>
      <c r="B156" s="241"/>
    </row>
    <row r="157" spans="1:2" s="242" customFormat="1">
      <c r="A157" s="240"/>
      <c r="B157" s="241"/>
    </row>
    <row r="158" spans="1:2" s="242" customFormat="1">
      <c r="A158" s="240"/>
      <c r="B158" s="241"/>
    </row>
    <row r="159" spans="1:2" s="242" customFormat="1">
      <c r="A159" s="240"/>
      <c r="B159" s="241"/>
    </row>
    <row r="160" spans="1:2" s="242" customFormat="1">
      <c r="A160" s="240"/>
      <c r="B160" s="241"/>
    </row>
    <row r="161" spans="1:2" s="242" customFormat="1">
      <c r="A161" s="240"/>
      <c r="B161" s="241"/>
    </row>
    <row r="162" spans="1:2" s="242" customFormat="1">
      <c r="A162" s="240"/>
      <c r="B162" s="241"/>
    </row>
    <row r="163" spans="1:2" s="242" customFormat="1">
      <c r="A163" s="240"/>
      <c r="B163" s="241"/>
    </row>
    <row r="164" spans="1:2" s="242" customFormat="1">
      <c r="A164" s="240"/>
      <c r="B164" s="241"/>
    </row>
    <row r="165" spans="1:2" s="242" customFormat="1">
      <c r="A165" s="240"/>
      <c r="B165" s="241"/>
    </row>
    <row r="166" spans="1:2" s="242" customFormat="1">
      <c r="A166" s="240"/>
      <c r="B166" s="241"/>
    </row>
    <row r="167" spans="1:2" s="242" customFormat="1">
      <c r="A167" s="240"/>
      <c r="B167" s="241"/>
    </row>
    <row r="168" spans="1:2" s="242" customFormat="1">
      <c r="A168" s="240"/>
      <c r="B168" s="241"/>
    </row>
    <row r="169" spans="1:2" s="242" customFormat="1">
      <c r="A169" s="240"/>
      <c r="B169" s="241"/>
    </row>
    <row r="170" spans="1:2" s="242" customFormat="1">
      <c r="A170" s="240"/>
      <c r="B170" s="241"/>
    </row>
    <row r="171" spans="1:2" s="242" customFormat="1">
      <c r="A171" s="240"/>
      <c r="B171" s="241"/>
    </row>
    <row r="172" spans="1:2" s="242" customFormat="1">
      <c r="A172" s="240"/>
      <c r="B172" s="241"/>
    </row>
    <row r="173" spans="1:2" s="242" customFormat="1">
      <c r="A173" s="240"/>
      <c r="B173" s="241"/>
    </row>
    <row r="174" spans="1:2">
      <c r="B174" s="2"/>
    </row>
    <row r="175" spans="1:2">
      <c r="B175" s="2"/>
    </row>
    <row r="176" spans="1: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sheetData>
  <mergeCells count="1">
    <mergeCell ref="A10:A11"/>
  </mergeCells>
  <phoneticPr fontId="3" type="noConversion"/>
  <hyperlinks>
    <hyperlink ref="A3" location="Crime" display="Crime"/>
    <hyperlink ref="B3" location="DomesticViolence" display="DomesticViolence"/>
    <hyperlink ref="B4" location="TotalArrests10_17" display="TotalArrests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A9" location="SubstanceUse" display="SubstanceUse"/>
    <hyperlink ref="B9" location="AlcArrest10_17" display="AlcArrest10_17"/>
    <hyperlink ref="B10" location="DrugArrest10_17" display="DrugArrest10_17"/>
    <hyperlink ref="B11" location="AODClient10_17" display="AODClient10_17"/>
  </hyperlinks>
  <printOptions horizontalCentered="1"/>
  <pageMargins left="0.25" right="0.25" top="0.75" bottom="1" header="0.5" footer="0.5"/>
  <pageSetup firstPageNumber="5" orientation="portrait" useFirstPageNumber="1" r:id="rId1"/>
  <headerFooter alignWithMargins="0">
    <oddHeader>&amp;C&amp;"-,Bold"&amp;11Standardized Five-Year Indicator Profile</oddHeader>
    <oddFooter>&amp;R&amp;"-,Regular"&amp;9&amp;P&amp;L&amp;8&amp;"Calibri"Washington State Department of Social and Health Services
Research and Data Analysis,
Community Outcome and Risk Evaluation Geographic Information System (CORE-GIS).  Community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148"/>
  <sheetViews>
    <sheetView showGridLines="0" view="pageLayout" zoomScaleNormal="100" workbookViewId="0"/>
  </sheetViews>
  <sheetFormatPr defaultColWidth="8.85546875" defaultRowHeight="12.75"/>
  <cols>
    <col min="1" max="1" width="2.140625" style="65" customWidth="1"/>
    <col min="2" max="2" width="12.85546875" style="66" customWidth="1"/>
    <col min="3" max="12" width="6.85546875" style="1" customWidth="1"/>
    <col min="13" max="13" width="6" style="1" customWidth="1"/>
    <col min="14" max="14" width="6.85546875" style="18" customWidth="1"/>
    <col min="15" max="15" width="8.85546875" style="1"/>
    <col min="16" max="27" width="8.85546875" style="181"/>
    <col min="28" max="16384" width="8.85546875" style="1"/>
  </cols>
  <sheetData>
    <row r="1" spans="1:27" ht="15.75">
      <c r="A1" s="223" t="s">
        <v>27</v>
      </c>
      <c r="C1" s="102"/>
      <c r="D1" s="102"/>
      <c r="E1" s="102"/>
      <c r="G1" s="102"/>
      <c r="I1" s="395"/>
      <c r="J1" s="395"/>
      <c r="K1" s="395"/>
      <c r="L1" s="395"/>
      <c r="M1" s="395"/>
      <c r="N1" s="395" t="s">
        <v>255</v>
      </c>
    </row>
    <row r="2" spans="1:27" ht="15.75">
      <c r="B2" s="104"/>
      <c r="C2" s="104"/>
      <c r="D2" s="104"/>
      <c r="E2" s="104"/>
      <c r="F2" s="104"/>
      <c r="G2" s="104"/>
      <c r="I2" s="104"/>
      <c r="J2" s="104"/>
      <c r="K2" s="104"/>
      <c r="L2" s="104"/>
      <c r="M2" s="104"/>
      <c r="N2" s="105"/>
    </row>
    <row r="3" spans="1:27" ht="15">
      <c r="A3" s="106"/>
      <c r="C3" s="107"/>
      <c r="D3" s="107"/>
      <c r="E3" s="107"/>
      <c r="F3" s="107"/>
      <c r="G3" s="107"/>
      <c r="H3" s="107"/>
      <c r="I3" s="107"/>
      <c r="J3" s="107"/>
      <c r="K3" s="107"/>
      <c r="L3" s="107"/>
      <c r="M3" s="107"/>
      <c r="N3" s="108"/>
    </row>
    <row r="4" spans="1:27" ht="15">
      <c r="A4" s="106"/>
      <c r="C4" s="107"/>
      <c r="D4" s="107"/>
      <c r="E4" s="107"/>
      <c r="F4" s="107"/>
      <c r="G4" s="107"/>
      <c r="H4" s="107"/>
      <c r="I4" s="107"/>
      <c r="J4" s="107"/>
      <c r="K4" s="107"/>
      <c r="L4" s="107"/>
      <c r="M4" s="107"/>
      <c r="N4" s="108"/>
    </row>
    <row r="5" spans="1:27" ht="41.45" customHeight="1">
      <c r="A5" s="106"/>
      <c r="B5" s="110" t="s">
        <v>45</v>
      </c>
      <c r="C5" s="107"/>
      <c r="D5" s="107"/>
      <c r="E5" s="107"/>
      <c r="F5" s="107"/>
      <c r="G5" s="107"/>
      <c r="H5" s="107"/>
      <c r="I5" s="107"/>
      <c r="J5" s="107"/>
      <c r="K5" s="107"/>
      <c r="L5" s="107"/>
      <c r="M5" s="107"/>
      <c r="N5" s="108"/>
    </row>
    <row r="6" spans="1:27" ht="15">
      <c r="A6" s="106"/>
      <c r="B6" s="139">
        <v>1000</v>
      </c>
      <c r="C6" s="107"/>
      <c r="D6" s="107"/>
      <c r="E6" s="107"/>
      <c r="F6" s="107"/>
      <c r="G6" s="107"/>
      <c r="H6" s="107"/>
      <c r="I6" s="107"/>
      <c r="J6" s="107"/>
      <c r="K6" s="107"/>
      <c r="L6" s="107"/>
      <c r="M6" s="107"/>
      <c r="N6" s="108"/>
    </row>
    <row r="7" spans="1:27" ht="15">
      <c r="A7" s="106"/>
      <c r="C7" s="107"/>
      <c r="D7" s="107"/>
      <c r="E7" s="107"/>
      <c r="F7" s="107"/>
      <c r="G7" s="107"/>
      <c r="H7" s="107"/>
      <c r="I7" s="107"/>
      <c r="J7" s="107"/>
      <c r="K7" s="107"/>
      <c r="L7" s="107"/>
      <c r="M7" s="107"/>
      <c r="N7" s="108"/>
    </row>
    <row r="8" spans="1:27" ht="15">
      <c r="A8" s="106"/>
      <c r="C8" s="107"/>
      <c r="D8" s="107"/>
      <c r="E8" s="107"/>
      <c r="F8" s="107"/>
      <c r="G8" s="107"/>
      <c r="H8" s="107"/>
      <c r="I8" s="107"/>
      <c r="J8" s="107"/>
      <c r="K8" s="107"/>
      <c r="L8" s="107"/>
      <c r="M8" s="107"/>
      <c r="N8" s="108"/>
    </row>
    <row r="9" spans="1:27" ht="15" customHeight="1">
      <c r="A9" s="106"/>
      <c r="B9" s="211"/>
      <c r="C9" s="107"/>
      <c r="D9" s="107"/>
      <c r="E9" s="107"/>
      <c r="F9" s="107"/>
      <c r="G9" s="107"/>
      <c r="H9" s="107"/>
      <c r="I9" s="107"/>
      <c r="J9" s="107"/>
      <c r="K9" s="107"/>
      <c r="L9" s="107"/>
      <c r="M9" s="107"/>
      <c r="N9" s="108"/>
    </row>
    <row r="10" spans="1:27" ht="15">
      <c r="A10" s="106"/>
      <c r="B10" s="212"/>
      <c r="C10" s="107"/>
      <c r="D10" s="107"/>
      <c r="E10" s="107"/>
      <c r="F10" s="107"/>
      <c r="G10" s="107"/>
      <c r="H10" s="107"/>
      <c r="I10" s="107"/>
      <c r="J10" s="107"/>
      <c r="K10" s="107"/>
      <c r="L10" s="107"/>
      <c r="M10" s="107"/>
      <c r="N10" s="108"/>
    </row>
    <row r="11" spans="1:27" ht="15">
      <c r="A11" s="106"/>
      <c r="B11" s="212"/>
      <c r="C11" s="55"/>
      <c r="D11" s="55"/>
      <c r="E11" s="55"/>
      <c r="F11" s="55"/>
      <c r="G11" s="55"/>
      <c r="H11" s="55"/>
      <c r="I11" s="55"/>
      <c r="J11" s="55"/>
      <c r="K11" s="55"/>
      <c r="L11" s="55"/>
      <c r="M11" s="55"/>
      <c r="N11" s="108"/>
    </row>
    <row r="12" spans="1:27" s="66" customFormat="1" ht="15">
      <c r="A12" s="143"/>
      <c r="B12" s="143"/>
      <c r="C12" s="114">
        <v>2008</v>
      </c>
      <c r="D12" s="114">
        <v>2009</v>
      </c>
      <c r="E12" s="114">
        <v>2010</v>
      </c>
      <c r="F12" s="114">
        <v>2011</v>
      </c>
      <c r="G12" s="114">
        <v>2012</v>
      </c>
      <c r="H12" s="114">
        <v>2013</v>
      </c>
      <c r="I12" s="114">
        <v>2014</v>
      </c>
      <c r="J12" s="114">
        <v>2015</v>
      </c>
      <c r="K12" s="114">
        <v>2016</v>
      </c>
      <c r="L12" s="114">
        <v>2017</v>
      </c>
      <c r="M12" s="114">
        <v>2018</v>
      </c>
      <c r="N12" s="114">
        <v>2019</v>
      </c>
      <c r="P12" s="406">
        <v>2008</v>
      </c>
      <c r="Q12" s="406">
        <v>2009</v>
      </c>
      <c r="R12" s="406">
        <v>2010</v>
      </c>
      <c r="S12" s="406">
        <v>2011</v>
      </c>
      <c r="T12" s="406">
        <v>2012</v>
      </c>
      <c r="U12" s="406">
        <v>2013</v>
      </c>
      <c r="V12" s="406">
        <v>2014</v>
      </c>
      <c r="W12" s="406">
        <v>2015</v>
      </c>
      <c r="X12" s="406">
        <v>2016</v>
      </c>
      <c r="Y12" s="406">
        <v>2017</v>
      </c>
      <c r="Z12" s="406">
        <v>2018</v>
      </c>
      <c r="AA12" s="406">
        <v>2019</v>
      </c>
    </row>
    <row r="13" spans="1:27" s="220" customFormat="1" ht="17.45" customHeight="1">
      <c r="A13" s="224" t="str">
        <f>Districts_in_this_Locale!A7</f>
        <v>Locale 15</v>
      </c>
      <c r="C13" s="117">
        <v>1.04</v>
      </c>
      <c r="D13" s="117">
        <v>1.06</v>
      </c>
      <c r="E13" s="117">
        <v>1.1100000000000001</v>
      </c>
      <c r="F13" s="117">
        <v>1.25</v>
      </c>
      <c r="G13" s="117">
        <v>1.34</v>
      </c>
      <c r="H13" s="117">
        <v>1.33</v>
      </c>
      <c r="I13" s="117">
        <v>1.46</v>
      </c>
      <c r="J13" s="117">
        <v>1.53</v>
      </c>
      <c r="K13" s="117">
        <v>1.39</v>
      </c>
      <c r="L13" s="117">
        <v>1.21</v>
      </c>
      <c r="M13" s="117">
        <v>1.24</v>
      </c>
      <c r="N13" s="117">
        <v>1.33</v>
      </c>
      <c r="P13" s="407">
        <v>1.04</v>
      </c>
      <c r="Q13" s="407">
        <v>1.06</v>
      </c>
      <c r="R13" s="407">
        <v>1.1100000000000001</v>
      </c>
      <c r="S13" s="407">
        <v>1.25</v>
      </c>
      <c r="T13" s="407">
        <v>1.34</v>
      </c>
      <c r="U13" s="407">
        <v>1.33</v>
      </c>
      <c r="V13" s="407">
        <v>1.46</v>
      </c>
      <c r="W13" s="407">
        <v>1.53</v>
      </c>
      <c r="X13" s="407">
        <v>1.39</v>
      </c>
      <c r="Y13" s="407">
        <v>1.21</v>
      </c>
      <c r="Z13" s="407">
        <v>1.24</v>
      </c>
      <c r="AA13" s="407">
        <v>1.33</v>
      </c>
    </row>
    <row r="14" spans="1:27" s="122" customFormat="1" ht="11.25">
      <c r="A14" s="119"/>
      <c r="B14" s="225" t="s">
        <v>46</v>
      </c>
      <c r="C14" s="397">
        <v>29</v>
      </c>
      <c r="D14" s="397">
        <v>30</v>
      </c>
      <c r="E14" s="397">
        <v>32</v>
      </c>
      <c r="F14" s="397">
        <v>36</v>
      </c>
      <c r="G14" s="397">
        <v>39</v>
      </c>
      <c r="H14" s="397">
        <v>39</v>
      </c>
      <c r="I14" s="397">
        <v>43</v>
      </c>
      <c r="J14" s="397">
        <v>45</v>
      </c>
      <c r="K14" s="397">
        <v>41</v>
      </c>
      <c r="L14" s="397">
        <v>36</v>
      </c>
      <c r="M14" s="397">
        <v>37</v>
      </c>
      <c r="N14" s="397">
        <v>40</v>
      </c>
      <c r="P14" s="172">
        <v>29</v>
      </c>
      <c r="Q14" s="172">
        <v>30</v>
      </c>
      <c r="R14" s="172">
        <v>32</v>
      </c>
      <c r="S14" s="172">
        <v>36</v>
      </c>
      <c r="T14" s="172">
        <v>39</v>
      </c>
      <c r="U14" s="172">
        <v>39</v>
      </c>
      <c r="V14" s="172">
        <v>43</v>
      </c>
      <c r="W14" s="172">
        <v>45</v>
      </c>
      <c r="X14" s="172">
        <v>41</v>
      </c>
      <c r="Y14" s="172">
        <v>36</v>
      </c>
      <c r="Z14" s="172">
        <v>37</v>
      </c>
      <c r="AA14" s="172">
        <v>40</v>
      </c>
    </row>
    <row r="15" spans="1:27" s="122" customFormat="1" ht="11.25">
      <c r="A15" s="119"/>
      <c r="B15" s="225" t="s">
        <v>47</v>
      </c>
      <c r="C15" s="397">
        <v>27814</v>
      </c>
      <c r="D15" s="397">
        <v>28270</v>
      </c>
      <c r="E15" s="397">
        <v>28757</v>
      </c>
      <c r="F15" s="397">
        <v>28845</v>
      </c>
      <c r="G15" s="397">
        <v>29023</v>
      </c>
      <c r="H15" s="397">
        <v>29285</v>
      </c>
      <c r="I15" s="397">
        <v>29405</v>
      </c>
      <c r="J15" s="397">
        <v>29503</v>
      </c>
      <c r="K15" s="397">
        <v>29434</v>
      </c>
      <c r="L15" s="397">
        <v>29652</v>
      </c>
      <c r="M15" s="397">
        <v>29874</v>
      </c>
      <c r="N15" s="397">
        <v>29995</v>
      </c>
      <c r="P15" s="588">
        <v>27814</v>
      </c>
      <c r="Q15" s="588">
        <v>28270</v>
      </c>
      <c r="R15" s="588">
        <v>28757</v>
      </c>
      <c r="S15" s="588">
        <v>28845</v>
      </c>
      <c r="T15" s="588">
        <v>29023</v>
      </c>
      <c r="U15" s="588">
        <v>29285</v>
      </c>
      <c r="V15" s="588">
        <v>29405</v>
      </c>
      <c r="W15" s="588">
        <v>29503</v>
      </c>
      <c r="X15" s="588">
        <v>29434</v>
      </c>
      <c r="Y15" s="588">
        <v>29652</v>
      </c>
      <c r="Z15" s="588">
        <v>29874</v>
      </c>
      <c r="AA15" s="588">
        <v>29995</v>
      </c>
    </row>
    <row r="16" spans="1:27" s="122" customFormat="1" ht="11.25">
      <c r="A16" s="119"/>
      <c r="B16" s="225"/>
      <c r="C16" s="123"/>
      <c r="D16" s="123"/>
      <c r="E16" s="123"/>
      <c r="F16" s="123"/>
      <c r="G16" s="123"/>
      <c r="H16" s="123"/>
      <c r="I16" s="123"/>
      <c r="J16" s="123"/>
      <c r="K16" s="123"/>
      <c r="L16" s="123"/>
      <c r="M16" s="123"/>
      <c r="N16" s="123"/>
      <c r="P16" s="172"/>
      <c r="Q16" s="172"/>
      <c r="R16" s="172"/>
      <c r="S16" s="172"/>
      <c r="T16" s="172"/>
      <c r="U16" s="172"/>
      <c r="V16" s="172"/>
      <c r="W16" s="172"/>
      <c r="X16" s="172"/>
      <c r="Y16" s="172"/>
      <c r="Z16" s="172"/>
      <c r="AA16" s="172"/>
    </row>
    <row r="17" spans="1:27" s="414" customFormat="1" ht="186.75" customHeight="1">
      <c r="A17" s="545" t="s">
        <v>834</v>
      </c>
      <c r="B17" s="545"/>
      <c r="C17" s="545"/>
      <c r="D17" s="545"/>
      <c r="E17" s="545"/>
      <c r="F17" s="545"/>
      <c r="G17" s="545"/>
      <c r="H17" s="545"/>
      <c r="I17" s="545"/>
      <c r="J17" s="545"/>
      <c r="K17" s="545"/>
      <c r="L17" s="545"/>
      <c r="M17" s="545"/>
      <c r="N17" s="545"/>
      <c r="P17" s="492"/>
      <c r="Q17" s="492"/>
      <c r="R17" s="492"/>
      <c r="S17" s="492"/>
      <c r="T17" s="492"/>
      <c r="U17" s="492"/>
      <c r="V17" s="492"/>
      <c r="W17" s="492"/>
      <c r="X17" s="492"/>
      <c r="Y17" s="492"/>
      <c r="Z17" s="492"/>
      <c r="AA17" s="492"/>
    </row>
    <row r="18" spans="1:27" s="65" customFormat="1" ht="24.75" customHeight="1">
      <c r="A18" s="546" t="s">
        <v>835</v>
      </c>
      <c r="B18" s="546"/>
      <c r="C18" s="546"/>
      <c r="D18" s="546"/>
      <c r="E18" s="546"/>
      <c r="F18" s="546"/>
      <c r="G18" s="546"/>
      <c r="H18" s="546"/>
      <c r="I18" s="546"/>
      <c r="J18" s="546"/>
      <c r="K18" s="546"/>
      <c r="L18" s="546"/>
      <c r="M18" s="546"/>
      <c r="N18" s="546"/>
      <c r="P18" s="515"/>
      <c r="Q18" s="515"/>
      <c r="R18" s="515"/>
      <c r="S18" s="515"/>
      <c r="T18" s="515"/>
      <c r="U18" s="515"/>
      <c r="V18" s="515"/>
      <c r="W18" s="515"/>
      <c r="X18" s="515"/>
      <c r="Y18" s="515"/>
      <c r="Z18" s="515"/>
      <c r="AA18" s="515"/>
    </row>
    <row r="19" spans="1:27" s="65" customFormat="1" ht="12.75" customHeight="1">
      <c r="A19" s="545" t="s">
        <v>775</v>
      </c>
      <c r="B19" s="545"/>
      <c r="C19" s="545"/>
      <c r="D19" s="545"/>
      <c r="E19" s="545"/>
      <c r="F19" s="545"/>
      <c r="G19" s="545"/>
      <c r="H19" s="545"/>
      <c r="I19" s="545"/>
      <c r="J19" s="545"/>
      <c r="K19" s="545"/>
      <c r="L19" s="545"/>
      <c r="M19" s="545"/>
      <c r="N19" s="545"/>
      <c r="P19" s="401"/>
      <c r="Q19" s="401"/>
      <c r="R19" s="401"/>
      <c r="S19" s="401"/>
      <c r="T19" s="401"/>
      <c r="U19" s="401"/>
      <c r="V19" s="401"/>
      <c r="W19" s="401"/>
      <c r="X19" s="401"/>
      <c r="Y19" s="401"/>
      <c r="Z19" s="401"/>
      <c r="AA19" s="401"/>
    </row>
    <row r="20" spans="1:27" s="65" customFormat="1" ht="38.25" customHeight="1">
      <c r="A20" s="312" t="s">
        <v>868</v>
      </c>
      <c r="P20" s="401"/>
      <c r="Q20" s="401"/>
      <c r="R20" s="401"/>
      <c r="S20" s="401"/>
      <c r="T20" s="401"/>
      <c r="U20" s="401"/>
      <c r="V20" s="401"/>
      <c r="W20" s="401"/>
      <c r="X20" s="401"/>
      <c r="Y20" s="401"/>
      <c r="Z20" s="401"/>
      <c r="AA20" s="401"/>
    </row>
    <row r="21" spans="1:27">
      <c r="A21" s="312"/>
      <c r="B21" s="222"/>
      <c r="C21" s="124"/>
      <c r="D21" s="124"/>
      <c r="E21" s="124"/>
      <c r="F21" s="124"/>
      <c r="G21" s="124"/>
      <c r="H21" s="124"/>
      <c r="I21" s="124"/>
      <c r="J21" s="124"/>
      <c r="K21" s="124"/>
      <c r="L21" s="124"/>
      <c r="M21" s="124"/>
      <c r="N21" s="125"/>
    </row>
    <row r="22" spans="1:27" ht="15.75">
      <c r="A22" s="142" t="s">
        <v>26</v>
      </c>
      <c r="B22" s="215"/>
      <c r="C22" s="124"/>
      <c r="D22" s="124"/>
      <c r="E22" s="124"/>
      <c r="F22" s="124"/>
      <c r="G22" s="124"/>
      <c r="I22" s="65"/>
      <c r="J22" s="65"/>
      <c r="K22" s="65"/>
      <c r="L22" s="65"/>
      <c r="M22" s="65"/>
      <c r="N22" s="367" t="s">
        <v>255</v>
      </c>
    </row>
    <row r="23" spans="1:27" ht="15.6" customHeight="1">
      <c r="A23" s="142"/>
      <c r="C23" s="102"/>
      <c r="D23" s="102"/>
      <c r="E23" s="102"/>
      <c r="G23" s="102"/>
      <c r="H23" s="102"/>
      <c r="I23" s="102"/>
      <c r="J23" s="102"/>
      <c r="K23" s="102"/>
      <c r="L23" s="102"/>
      <c r="M23" s="102"/>
      <c r="N23" s="137"/>
    </row>
    <row r="24" spans="1:27" ht="15.6" customHeight="1">
      <c r="A24" s="101"/>
      <c r="B24" s="104"/>
      <c r="C24" s="104"/>
      <c r="D24" s="104"/>
      <c r="E24" s="104"/>
      <c r="F24" s="104"/>
      <c r="G24" s="104"/>
      <c r="H24" s="104"/>
      <c r="I24" s="104"/>
      <c r="J24" s="104"/>
      <c r="K24" s="104"/>
      <c r="L24" s="104"/>
      <c r="M24" s="104"/>
      <c r="N24" s="105"/>
    </row>
    <row r="25" spans="1:27" ht="15.6" customHeight="1">
      <c r="C25" s="107"/>
      <c r="D25" s="107"/>
      <c r="E25" s="107"/>
      <c r="F25" s="107"/>
      <c r="G25" s="107"/>
      <c r="H25" s="107"/>
      <c r="I25" s="107"/>
      <c r="J25" s="107"/>
      <c r="K25" s="107"/>
      <c r="L25" s="107"/>
      <c r="M25" s="107"/>
      <c r="N25" s="108"/>
    </row>
    <row r="26" spans="1:27" ht="15.6" customHeight="1">
      <c r="C26" s="107"/>
      <c r="D26" s="107"/>
      <c r="E26" s="107"/>
      <c r="F26" s="107"/>
      <c r="G26" s="107"/>
      <c r="H26" s="107"/>
      <c r="I26" s="107"/>
      <c r="J26" s="107"/>
      <c r="K26" s="107"/>
      <c r="L26" s="107"/>
      <c r="M26" s="107"/>
      <c r="N26" s="108"/>
    </row>
    <row r="27" spans="1:27" ht="15.6" customHeight="1">
      <c r="A27" s="109"/>
      <c r="B27" s="110" t="s">
        <v>45</v>
      </c>
      <c r="C27" s="107"/>
      <c r="D27" s="107"/>
      <c r="E27" s="107"/>
      <c r="F27" s="107"/>
      <c r="G27" s="107"/>
      <c r="H27" s="107"/>
      <c r="I27" s="107"/>
      <c r="J27" s="107"/>
      <c r="K27" s="107"/>
      <c r="L27" s="107"/>
      <c r="M27" s="107"/>
      <c r="N27" s="108"/>
    </row>
    <row r="28" spans="1:27" ht="15.6" customHeight="1">
      <c r="A28" s="109"/>
      <c r="B28" s="110">
        <v>1000</v>
      </c>
      <c r="C28" s="107"/>
      <c r="D28" s="107"/>
      <c r="E28" s="107"/>
      <c r="F28" s="107"/>
      <c r="G28" s="107"/>
      <c r="H28" s="107"/>
      <c r="I28" s="107"/>
      <c r="J28" s="107"/>
      <c r="K28" s="107"/>
      <c r="L28" s="107"/>
      <c r="M28" s="107"/>
      <c r="N28" s="108"/>
    </row>
    <row r="29" spans="1:27" ht="15.6" customHeight="1">
      <c r="A29" s="109"/>
      <c r="B29" s="213"/>
      <c r="C29" s="107"/>
      <c r="D29" s="107"/>
      <c r="E29" s="107"/>
      <c r="F29" s="107"/>
      <c r="G29" s="107"/>
      <c r="H29" s="107"/>
      <c r="I29" s="107"/>
      <c r="J29" s="107"/>
      <c r="K29" s="107"/>
      <c r="L29" s="107"/>
      <c r="M29" s="107"/>
      <c r="N29" s="108"/>
    </row>
    <row r="30" spans="1:27" ht="15.6" customHeight="1">
      <c r="A30" s="109"/>
      <c r="B30" s="211"/>
      <c r="C30" s="107"/>
      <c r="D30" s="107"/>
      <c r="E30" s="107"/>
      <c r="F30" s="107"/>
      <c r="G30" s="107"/>
      <c r="H30" s="107"/>
      <c r="I30" s="107"/>
      <c r="J30" s="107"/>
      <c r="K30" s="107"/>
      <c r="L30" s="107"/>
      <c r="M30" s="107"/>
      <c r="N30" s="108"/>
    </row>
    <row r="31" spans="1:27" ht="15.6" customHeight="1">
      <c r="A31" s="109"/>
      <c r="B31" s="212"/>
      <c r="C31" s="107"/>
      <c r="D31" s="107"/>
      <c r="E31" s="107"/>
      <c r="F31" s="107"/>
      <c r="G31" s="107"/>
      <c r="H31" s="107"/>
      <c r="I31" s="107"/>
      <c r="J31" s="107"/>
      <c r="K31" s="107"/>
      <c r="L31" s="107"/>
      <c r="M31" s="107"/>
      <c r="N31" s="108"/>
    </row>
    <row r="32" spans="1:27" ht="15.6" customHeight="1">
      <c r="A32" s="109"/>
      <c r="B32" s="212"/>
      <c r="C32" s="55"/>
      <c r="D32" s="55"/>
      <c r="E32" s="55"/>
      <c r="F32" s="55"/>
      <c r="G32" s="55"/>
      <c r="H32" s="55"/>
      <c r="I32" s="55"/>
      <c r="J32" s="55"/>
      <c r="K32" s="55"/>
      <c r="L32" s="55"/>
      <c r="M32" s="55"/>
      <c r="N32" s="108"/>
    </row>
    <row r="33" spans="1:27" ht="15.6" customHeight="1">
      <c r="A33" s="113"/>
      <c r="B33" s="143"/>
      <c r="C33" s="114">
        <v>2008</v>
      </c>
      <c r="D33" s="114">
        <v>2009</v>
      </c>
      <c r="E33" s="114">
        <v>2010</v>
      </c>
      <c r="F33" s="114">
        <v>2011</v>
      </c>
      <c r="G33" s="114">
        <v>2012</v>
      </c>
      <c r="H33" s="114">
        <v>2013</v>
      </c>
      <c r="I33" s="114">
        <v>2014</v>
      </c>
      <c r="J33" s="114">
        <v>2015</v>
      </c>
      <c r="K33" s="114">
        <v>2016</v>
      </c>
      <c r="L33" s="114">
        <v>2017</v>
      </c>
      <c r="M33" s="114">
        <v>2018</v>
      </c>
      <c r="N33" s="114">
        <v>2019</v>
      </c>
      <c r="P33" s="181">
        <v>2008</v>
      </c>
      <c r="Q33" s="181">
        <v>2009</v>
      </c>
      <c r="R33" s="181">
        <v>2010</v>
      </c>
      <c r="S33" s="181">
        <v>2011</v>
      </c>
      <c r="T33" s="181">
        <v>2012</v>
      </c>
      <c r="U33" s="181">
        <v>2013</v>
      </c>
      <c r="V33" s="181">
        <v>2014</v>
      </c>
      <c r="W33" s="181">
        <v>2015</v>
      </c>
      <c r="X33" s="181">
        <v>2016</v>
      </c>
      <c r="Y33" s="181">
        <v>2017</v>
      </c>
      <c r="Z33" s="181">
        <v>2018</v>
      </c>
      <c r="AA33" s="181">
        <v>2019</v>
      </c>
    </row>
    <row r="34" spans="1:27" s="122" customFormat="1" ht="15.6" customHeight="1">
      <c r="A34" s="224" t="str">
        <f>A13</f>
        <v>Locale 15</v>
      </c>
      <c r="B34" s="220"/>
      <c r="C34" s="117">
        <v>0.76</v>
      </c>
      <c r="D34" s="117">
        <v>0.67</v>
      </c>
      <c r="E34" s="117">
        <v>0.73</v>
      </c>
      <c r="F34" s="117">
        <v>0.83</v>
      </c>
      <c r="G34" s="117">
        <v>0.79</v>
      </c>
      <c r="H34" s="117">
        <v>0.79</v>
      </c>
      <c r="I34" s="117">
        <v>0.75</v>
      </c>
      <c r="J34" s="117">
        <v>0.75</v>
      </c>
      <c r="K34" s="117">
        <v>0.75</v>
      </c>
      <c r="L34" s="117">
        <v>0.74</v>
      </c>
      <c r="M34" s="117">
        <v>0.7</v>
      </c>
      <c r="N34" s="117">
        <v>0.7</v>
      </c>
      <c r="P34" s="407">
        <v>0.76</v>
      </c>
      <c r="Q34" s="407">
        <v>0.67</v>
      </c>
      <c r="R34" s="407">
        <v>0.73</v>
      </c>
      <c r="S34" s="407">
        <v>0.83</v>
      </c>
      <c r="T34" s="407">
        <v>0.79</v>
      </c>
      <c r="U34" s="407">
        <v>0.79</v>
      </c>
      <c r="V34" s="407">
        <v>0.75</v>
      </c>
      <c r="W34" s="407">
        <v>0.75</v>
      </c>
      <c r="X34" s="407">
        <v>0.75</v>
      </c>
      <c r="Y34" s="407">
        <v>0.74</v>
      </c>
      <c r="Z34" s="407">
        <v>0.7</v>
      </c>
      <c r="AA34" s="407">
        <v>0.7</v>
      </c>
    </row>
    <row r="35" spans="1:27" s="122" customFormat="1" ht="15.6" customHeight="1">
      <c r="A35" s="132"/>
      <c r="B35" s="225" t="s">
        <v>46</v>
      </c>
      <c r="C35" s="397">
        <v>21</v>
      </c>
      <c r="D35" s="397">
        <v>19</v>
      </c>
      <c r="E35" s="397">
        <v>21</v>
      </c>
      <c r="F35" s="397">
        <v>24</v>
      </c>
      <c r="G35" s="397">
        <v>23</v>
      </c>
      <c r="H35" s="397">
        <v>23</v>
      </c>
      <c r="I35" s="397">
        <v>22</v>
      </c>
      <c r="J35" s="397">
        <v>22</v>
      </c>
      <c r="K35" s="397">
        <v>22</v>
      </c>
      <c r="L35" s="397">
        <v>22</v>
      </c>
      <c r="M35" s="397">
        <v>21</v>
      </c>
      <c r="N35" s="397">
        <v>21</v>
      </c>
      <c r="P35" s="172">
        <v>21</v>
      </c>
      <c r="Q35" s="172">
        <v>19</v>
      </c>
      <c r="R35" s="172">
        <v>21</v>
      </c>
      <c r="S35" s="172">
        <v>24</v>
      </c>
      <c r="T35" s="172">
        <v>23</v>
      </c>
      <c r="U35" s="172">
        <v>23</v>
      </c>
      <c r="V35" s="172">
        <v>22</v>
      </c>
      <c r="W35" s="172">
        <v>22</v>
      </c>
      <c r="X35" s="172">
        <v>22</v>
      </c>
      <c r="Y35" s="172">
        <v>22</v>
      </c>
      <c r="Z35" s="172">
        <v>21</v>
      </c>
      <c r="AA35" s="172">
        <v>21</v>
      </c>
    </row>
    <row r="36" spans="1:27" s="122" customFormat="1" ht="15.6" customHeight="1">
      <c r="A36" s="132"/>
      <c r="B36" s="225" t="s">
        <v>47</v>
      </c>
      <c r="C36" s="398">
        <v>27814</v>
      </c>
      <c r="D36" s="398">
        <v>28270</v>
      </c>
      <c r="E36" s="398">
        <v>28757</v>
      </c>
      <c r="F36" s="398">
        <v>28845</v>
      </c>
      <c r="G36" s="398">
        <v>29023</v>
      </c>
      <c r="H36" s="398">
        <v>29285</v>
      </c>
      <c r="I36" s="398">
        <v>29405</v>
      </c>
      <c r="J36" s="398">
        <v>29503</v>
      </c>
      <c r="K36" s="398">
        <v>29434</v>
      </c>
      <c r="L36" s="398">
        <v>29652</v>
      </c>
      <c r="M36" s="398">
        <v>29874</v>
      </c>
      <c r="N36" s="398">
        <v>29995</v>
      </c>
      <c r="P36" s="588">
        <v>27814</v>
      </c>
      <c r="Q36" s="588">
        <v>28270</v>
      </c>
      <c r="R36" s="588">
        <v>28757</v>
      </c>
      <c r="S36" s="588">
        <v>28845</v>
      </c>
      <c r="T36" s="588">
        <v>29023</v>
      </c>
      <c r="U36" s="588">
        <v>29285</v>
      </c>
      <c r="V36" s="588">
        <v>29405</v>
      </c>
      <c r="W36" s="588">
        <v>29503</v>
      </c>
      <c r="X36" s="588">
        <v>29434</v>
      </c>
      <c r="Y36" s="588">
        <v>29652</v>
      </c>
      <c r="Z36" s="588">
        <v>29874</v>
      </c>
      <c r="AA36" s="588">
        <v>29995</v>
      </c>
    </row>
    <row r="37" spans="1:27" s="122" customFormat="1" ht="15.6" customHeight="1">
      <c r="A37" s="132"/>
      <c r="B37" s="225"/>
      <c r="C37" s="123"/>
      <c r="D37" s="123"/>
      <c r="E37" s="123"/>
      <c r="F37" s="123"/>
      <c r="G37" s="123"/>
      <c r="H37" s="123"/>
      <c r="I37" s="123"/>
      <c r="J37" s="123"/>
      <c r="K37" s="123"/>
      <c r="L37" s="123"/>
      <c r="M37" s="123"/>
      <c r="N37" s="123"/>
      <c r="P37" s="172"/>
      <c r="Q37" s="172"/>
      <c r="R37" s="172"/>
      <c r="S37" s="172"/>
      <c r="T37" s="172"/>
      <c r="U37" s="172"/>
      <c r="V37" s="172"/>
      <c r="W37" s="172"/>
      <c r="X37" s="172"/>
      <c r="Y37" s="172"/>
      <c r="Z37" s="172"/>
      <c r="AA37" s="172"/>
    </row>
    <row r="38" spans="1:27" ht="15.6" customHeight="1">
      <c r="A38" s="101"/>
      <c r="B38" s="215"/>
      <c r="C38" s="124"/>
      <c r="D38" s="124"/>
      <c r="E38" s="124"/>
      <c r="F38" s="124"/>
      <c r="G38" s="124"/>
      <c r="H38" s="124"/>
      <c r="I38" s="124"/>
      <c r="J38" s="124"/>
      <c r="K38" s="124"/>
      <c r="L38" s="124"/>
      <c r="M38" s="124"/>
      <c r="N38" s="125"/>
    </row>
    <row r="39" spans="1:27" s="65" customFormat="1" ht="73.5" customHeight="1">
      <c r="A39" s="531" t="s">
        <v>829</v>
      </c>
      <c r="B39" s="531"/>
      <c r="C39" s="531"/>
      <c r="D39" s="531"/>
      <c r="E39" s="531"/>
      <c r="F39" s="531"/>
      <c r="G39" s="531"/>
      <c r="H39" s="531"/>
      <c r="I39" s="531"/>
      <c r="J39" s="531"/>
      <c r="K39" s="531"/>
      <c r="L39" s="531"/>
      <c r="M39" s="531"/>
      <c r="N39" s="531"/>
      <c r="P39" s="401"/>
      <c r="Q39" s="401"/>
      <c r="R39" s="401"/>
      <c r="S39" s="401"/>
      <c r="T39" s="401"/>
      <c r="U39" s="401"/>
      <c r="V39" s="401"/>
      <c r="W39" s="401"/>
      <c r="X39" s="401"/>
      <c r="Y39" s="401"/>
      <c r="Z39" s="401"/>
      <c r="AA39" s="401"/>
    </row>
    <row r="40" spans="1:27" s="65" customFormat="1" ht="12.75" customHeight="1">
      <c r="A40" s="545" t="s">
        <v>774</v>
      </c>
      <c r="B40" s="545"/>
      <c r="C40" s="545"/>
      <c r="D40" s="545"/>
      <c r="E40" s="545"/>
      <c r="F40" s="545"/>
      <c r="G40" s="545"/>
      <c r="H40" s="545"/>
      <c r="I40" s="545"/>
      <c r="J40" s="545"/>
      <c r="K40" s="545"/>
      <c r="L40" s="545"/>
      <c r="M40" s="545"/>
      <c r="N40" s="545"/>
      <c r="P40" s="401"/>
      <c r="Q40" s="401"/>
      <c r="R40" s="401"/>
      <c r="S40" s="401"/>
      <c r="T40" s="401"/>
      <c r="U40" s="401"/>
      <c r="V40" s="401"/>
      <c r="W40" s="401"/>
      <c r="X40" s="401"/>
      <c r="Y40" s="401"/>
      <c r="Z40" s="401"/>
      <c r="AA40" s="401"/>
    </row>
    <row r="41" spans="1:27" s="65" customFormat="1" ht="12.75" customHeight="1">
      <c r="A41" s="545" t="s">
        <v>775</v>
      </c>
      <c r="B41" s="545"/>
      <c r="C41" s="545"/>
      <c r="D41" s="545"/>
      <c r="E41" s="545"/>
      <c r="F41" s="545"/>
      <c r="G41" s="545"/>
      <c r="H41" s="545"/>
      <c r="I41" s="545"/>
      <c r="J41" s="545"/>
      <c r="K41" s="545"/>
      <c r="L41" s="545"/>
      <c r="M41" s="545"/>
      <c r="N41" s="545"/>
      <c r="P41" s="401"/>
      <c r="Q41" s="401"/>
      <c r="R41" s="401"/>
      <c r="S41" s="401"/>
      <c r="T41" s="401"/>
      <c r="U41" s="401"/>
      <c r="V41" s="401"/>
      <c r="W41" s="401"/>
      <c r="X41" s="401"/>
      <c r="Y41" s="401"/>
      <c r="Z41" s="401"/>
      <c r="AA41" s="401"/>
    </row>
    <row r="42" spans="1:27" ht="28.5" customHeight="1">
      <c r="A42" s="101" t="s">
        <v>869</v>
      </c>
      <c r="C42" s="124"/>
      <c r="D42" s="124"/>
      <c r="E42" s="124"/>
      <c r="F42" s="124"/>
      <c r="G42" s="124"/>
      <c r="H42" s="124"/>
      <c r="I42" s="124"/>
      <c r="J42" s="124"/>
      <c r="K42" s="124"/>
      <c r="L42" s="124"/>
      <c r="M42" s="124"/>
      <c r="N42" s="125"/>
    </row>
    <row r="43" spans="1:27" ht="15.6" customHeight="1">
      <c r="A43" s="101"/>
      <c r="B43" s="222"/>
      <c r="C43" s="124"/>
      <c r="D43" s="124"/>
      <c r="E43" s="124"/>
      <c r="F43" s="124"/>
      <c r="G43" s="124"/>
      <c r="H43" s="124"/>
      <c r="I43" s="124"/>
      <c r="J43" s="124"/>
      <c r="K43" s="124"/>
      <c r="L43" s="124"/>
      <c r="M43" s="124"/>
      <c r="N43" s="125"/>
    </row>
    <row r="44" spans="1:27" s="65" customFormat="1" ht="15.6" customHeight="1">
      <c r="A44" s="101"/>
      <c r="B44" s="215"/>
      <c r="C44" s="124"/>
      <c r="D44" s="124"/>
      <c r="E44" s="124"/>
      <c r="F44" s="124"/>
      <c r="G44" s="124"/>
      <c r="H44" s="129"/>
      <c r="I44" s="129"/>
      <c r="J44" s="129"/>
      <c r="K44" s="129"/>
      <c r="L44" s="129"/>
      <c r="M44" s="129"/>
      <c r="N44" s="130"/>
      <c r="P44" s="401"/>
      <c r="Q44" s="401"/>
      <c r="R44" s="401"/>
      <c r="S44" s="401"/>
      <c r="T44" s="401"/>
      <c r="U44" s="401"/>
      <c r="V44" s="401"/>
      <c r="W44" s="401"/>
      <c r="X44" s="401"/>
      <c r="Y44" s="401"/>
      <c r="Z44" s="401"/>
      <c r="AA44" s="401"/>
    </row>
    <row r="45" spans="1:27" ht="15.6" customHeight="1">
      <c r="A45" s="101"/>
      <c r="B45" s="215"/>
      <c r="C45" s="124"/>
      <c r="D45" s="124"/>
      <c r="E45" s="124"/>
      <c r="F45" s="124"/>
      <c r="G45" s="124"/>
      <c r="H45" s="129"/>
      <c r="I45" s="129"/>
      <c r="J45" s="129"/>
      <c r="K45" s="129"/>
      <c r="L45" s="129"/>
      <c r="M45" s="129"/>
      <c r="N45" s="130"/>
    </row>
    <row r="46" spans="1:27" ht="15.6" customHeight="1">
      <c r="A46" s="101"/>
    </row>
    <row r="47" spans="1:27" ht="15.6" customHeight="1">
      <c r="A47" s="101"/>
    </row>
    <row r="52" spans="3:14" ht="6" customHeight="1"/>
    <row r="53" spans="3:14" ht="6" customHeight="1"/>
    <row r="54" spans="3:14" ht="6" customHeight="1"/>
    <row r="55" spans="3:14" ht="6" customHeight="1"/>
    <row r="56" spans="3:14" ht="6" customHeight="1"/>
    <row r="57" spans="3:14" ht="6" customHeight="1"/>
    <row r="58" spans="3:14" ht="6" customHeight="1"/>
    <row r="64" spans="3:14">
      <c r="C64" s="135"/>
      <c r="D64" s="135"/>
      <c r="E64" s="135"/>
      <c r="F64" s="135"/>
      <c r="G64" s="135"/>
      <c r="H64" s="135"/>
      <c r="I64" s="135"/>
      <c r="J64" s="135"/>
      <c r="K64" s="135"/>
      <c r="L64" s="135"/>
      <c r="M64" s="135"/>
      <c r="N64" s="136"/>
    </row>
    <row r="65" spans="3:14">
      <c r="C65" s="135"/>
      <c r="D65" s="135"/>
      <c r="E65" s="135"/>
      <c r="F65" s="135"/>
      <c r="G65" s="135"/>
      <c r="H65" s="135"/>
      <c r="I65" s="135"/>
      <c r="J65" s="135"/>
      <c r="K65" s="135"/>
      <c r="L65" s="135"/>
      <c r="M65" s="135"/>
      <c r="N65" s="136"/>
    </row>
    <row r="66" spans="3:14">
      <c r="H66" s="65"/>
      <c r="I66" s="65"/>
      <c r="J66" s="65"/>
      <c r="K66" s="65"/>
      <c r="L66" s="65"/>
      <c r="M66" s="65"/>
    </row>
    <row r="88" spans="3:14">
      <c r="H88" s="65"/>
      <c r="I88" s="65"/>
      <c r="J88" s="65"/>
      <c r="K88" s="65"/>
      <c r="L88" s="65"/>
      <c r="M88" s="65"/>
    </row>
    <row r="89" spans="3:14">
      <c r="C89" s="135"/>
      <c r="D89" s="135"/>
      <c r="E89" s="135"/>
      <c r="F89" s="135"/>
      <c r="G89" s="135"/>
      <c r="H89" s="135"/>
      <c r="I89" s="135"/>
      <c r="J89" s="135"/>
      <c r="K89" s="135"/>
      <c r="L89" s="135"/>
      <c r="M89" s="135"/>
      <c r="N89" s="136"/>
    </row>
    <row r="90" spans="3:14">
      <c r="C90" s="135"/>
      <c r="D90" s="135"/>
      <c r="E90" s="135"/>
      <c r="F90" s="135"/>
      <c r="G90" s="135"/>
      <c r="H90" s="135"/>
      <c r="I90" s="135"/>
      <c r="J90" s="135"/>
      <c r="K90" s="135"/>
      <c r="L90" s="135"/>
      <c r="M90" s="135"/>
      <c r="N90" s="136"/>
    </row>
    <row r="110" spans="3:14">
      <c r="H110" s="65"/>
      <c r="I110" s="65"/>
      <c r="J110" s="65"/>
      <c r="K110" s="65"/>
      <c r="L110" s="65"/>
      <c r="M110" s="65"/>
    </row>
    <row r="112" spans="3:14">
      <c r="C112" s="135"/>
      <c r="D112" s="135"/>
      <c r="E112" s="135"/>
      <c r="F112" s="135"/>
      <c r="G112" s="135"/>
      <c r="H112" s="135"/>
      <c r="I112" s="135"/>
      <c r="J112" s="135"/>
      <c r="K112" s="135"/>
      <c r="L112" s="135"/>
      <c r="M112" s="135"/>
      <c r="N112" s="136"/>
    </row>
    <row r="113" spans="3:14">
      <c r="C113" s="135"/>
      <c r="D113" s="135"/>
      <c r="E113" s="135"/>
      <c r="F113" s="135"/>
      <c r="G113" s="135"/>
      <c r="H113" s="135"/>
      <c r="I113" s="135"/>
      <c r="J113" s="135"/>
      <c r="K113" s="135"/>
      <c r="L113" s="135"/>
      <c r="M113" s="135"/>
      <c r="N113" s="136"/>
    </row>
    <row r="132" spans="8:13">
      <c r="H132" s="65"/>
      <c r="I132" s="65"/>
      <c r="J132" s="65"/>
      <c r="K132" s="65"/>
      <c r="L132" s="65"/>
      <c r="M132" s="65"/>
    </row>
    <row r="147" spans="3:14">
      <c r="C147" s="135"/>
      <c r="D147" s="135"/>
      <c r="E147" s="135"/>
      <c r="F147" s="135"/>
      <c r="G147" s="135"/>
      <c r="H147" s="135"/>
      <c r="I147" s="135"/>
      <c r="J147" s="135"/>
      <c r="K147" s="135"/>
      <c r="L147" s="135"/>
      <c r="M147" s="135"/>
      <c r="N147" s="136"/>
    </row>
    <row r="148" spans="3:14">
      <c r="C148" s="135"/>
      <c r="D148" s="135"/>
      <c r="E148" s="135"/>
      <c r="F148" s="135"/>
      <c r="G148" s="135"/>
      <c r="H148" s="135"/>
      <c r="I148" s="135"/>
      <c r="J148" s="135"/>
      <c r="K148" s="135"/>
      <c r="L148" s="135"/>
      <c r="M148" s="135"/>
      <c r="N148" s="136"/>
    </row>
  </sheetData>
  <mergeCells count="6">
    <mergeCell ref="A39:N39"/>
    <mergeCell ref="A40:N40"/>
    <mergeCell ref="A41:N41"/>
    <mergeCell ref="A17:N17"/>
    <mergeCell ref="A18:N18"/>
    <mergeCell ref="A19:N19"/>
  </mergeCells>
  <phoneticPr fontId="3" type="noConversion"/>
  <hyperlinks>
    <hyperlink ref="N22" location="StanProfile1" display="Go To Standardized Five-Year Rate indicator Comparison Profile"/>
    <hyperlink ref="N1" location="StanProfile1" display="Go To Standardized Five-Year Rate indicator Comparison Profile"/>
  </hyperlinks>
  <printOptions horizontalCentered="1"/>
  <pageMargins left="0.25" right="0.25" top="1" bottom="1" header="0.67" footer="0.5"/>
  <pageSetup firstPageNumber="6" orientation="portrait" useFirstPageNumber="1" r:id="rId1"/>
  <headerFooter alignWithMargins="0">
    <oddHeader>&amp;C&amp;"-,Bold"&amp;11Community Domain: Availability of Drugs</oddHeader>
    <oddFooter>&amp;R&amp;"-,Regular"&amp;9&amp;P&amp;L&amp;8&amp;"Calibri"Washington State Department of Social and Health Services
Research and Data Analysis,
Community Outcome and Risk Evaluation Geographic Information System (CORE-GIS).  Community Reports, Jan 2021.</oddFooter>
  </headerFooter>
  <rowBreaks count="1" manualBreakCount="1">
    <brk id="2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107</vt:i4>
      </vt:variant>
    </vt:vector>
  </HeadingPairs>
  <TitlesOfParts>
    <vt:vector size="129" baseType="lpstr">
      <vt:lpstr>Introduction</vt:lpstr>
      <vt:lpstr>Interpreting Indicator Profiles</vt:lpstr>
      <vt:lpstr>Interpreting Trend Charts</vt:lpstr>
      <vt:lpstr>Districts_in_this_Locale</vt:lpstr>
      <vt:lpstr>Indicator_Profile_1</vt:lpstr>
      <vt:lpstr>Indicator_Profile_2</vt:lpstr>
      <vt:lpstr>Indicator_Profile_3</vt:lpstr>
      <vt:lpstr>Indicator_Profile_4</vt:lpstr>
      <vt:lpstr>Availability_of_Drugs</vt:lpstr>
      <vt:lpstr>Extreme_Deprivation</vt:lpstr>
      <vt:lpstr>Adult_AntiSocial_Behavior</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Annual__Event__Dropouts</vt:lpstr>
      <vt:lpstr>AODClient10_17</vt:lpstr>
      <vt:lpstr>AODClientAdult</vt:lpstr>
      <vt:lpstr>AODDeath</vt:lpstr>
      <vt:lpstr>AODProblems</vt:lpstr>
      <vt:lpstr>AvailabilityDrugs</vt:lpstr>
      <vt:lpstr>Changes</vt:lpstr>
      <vt:lpstr>ChildAbuse</vt:lpstr>
      <vt:lpstr>ChildDeath</vt:lpstr>
      <vt:lpstr>Technical_Notes!CountAOD</vt:lpstr>
      <vt:lpstr>Technical_Notes!CountiesLikeUs</vt:lpstr>
      <vt:lpstr>Technical_Notes!Counts</vt:lpstr>
      <vt:lpstr>cover</vt:lpstr>
      <vt:lpstr>Crime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High_school_Cohort__Cumulative__Dropout_Rate</vt:lpstr>
      <vt:lpstr>InfantDeath</vt:lpstr>
      <vt:lpstr>InjuryChild</vt:lpstr>
      <vt:lpstr>InterpProfile</vt:lpstr>
      <vt:lpstr>InterpTrend</vt:lpstr>
      <vt:lpstr>JuvenileNonRpt</vt:lpstr>
      <vt:lpstr>LBWBabies</vt:lpstr>
      <vt:lpstr>lunch</vt:lpstr>
      <vt:lpstr>NonReptAgencies</vt:lpstr>
      <vt:lpstr>NonRptPop</vt:lpstr>
      <vt:lpstr>OffenceNonRpt</vt:lpstr>
      <vt:lpstr>On_time_Graduation</vt:lpstr>
      <vt:lpstr>PoorAcademic</vt:lpstr>
      <vt:lpstr>Technical_Notes!pop</vt:lpstr>
      <vt:lpstr>Academic_Achievement!Print_Area</vt:lpstr>
      <vt:lpstr>Adult_AntiSocial_Behavior!Print_Area</vt:lpstr>
      <vt:lpstr>Availability_of_Drugs!Print_Area</vt:lpstr>
      <vt:lpstr>Child_or_Family_Health!Print_Area</vt:lpstr>
      <vt:lpstr>Criminal_Justice!Print_Area</vt:lpstr>
      <vt:lpstr>Districts_in_this_Locale!Print_Area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Non_Rept_Agency!Print_Area</vt:lpstr>
      <vt:lpstr>Non_Rept_Pop!Print_Area</vt:lpstr>
      <vt:lpstr>School_Climate!Print_Area</vt:lpstr>
      <vt:lpstr>Substance_Use!Print_Area</vt:lpstr>
      <vt:lpstr>Technical_Notes!Print_Area</vt:lpstr>
      <vt:lpstr>'Understanding Locales'!Print_Area</vt:lpstr>
      <vt:lpstr>pro1_pos2</vt:lpstr>
      <vt:lpstr>pro1_pos4</vt:lpstr>
      <vt:lpstr>pro2_pos2</vt:lpstr>
      <vt:lpstr>pro2_pos3</vt:lpstr>
      <vt:lpstr>pro3_pos2</vt:lpstr>
      <vt:lpstr>pro3_pos3</vt:lpstr>
      <vt:lpstr>pro4_pos2</vt:lpstr>
      <vt:lpstr>pro4_pos3</vt:lpstr>
      <vt:lpstr>pro4_pos4</vt:lpstr>
      <vt:lpstr>PropertyArrest10_14</vt:lpstr>
      <vt:lpstr>PropertyArrest10_17</vt:lpstr>
      <vt:lpstr>PropertyArrestAdult</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TeenSuicide</vt:lpstr>
      <vt:lpstr>Technical_Notes!TN_NonRpt</vt:lpstr>
      <vt:lpstr>TobaccoLicense</vt:lpstr>
      <vt:lpstr>TOC</vt:lpstr>
      <vt:lpstr>Total_Arrests_of_Adolescents__Age_10_14</vt:lpstr>
      <vt:lpstr>TotalArrests10_17</vt:lpstr>
      <vt:lpstr>Transition_Summary_UCR_to_National_Incident_Based_Reporting_System__NIBRS</vt:lpstr>
      <vt:lpstr>Understanding</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DSHS RDA CORE  Standard Reports Locales</dc:title>
  <dc:creator>ferguda;starkaj</dc:creator>
  <cp:keywords>Standard Report CORE template</cp:keywords>
  <cp:lastModifiedBy>Starks, Aaron (DSHS/RDA)</cp:lastModifiedBy>
  <cp:lastPrinted>2018-06-22T18:28:27Z</cp:lastPrinted>
  <dcterms:created xsi:type="dcterms:W3CDTF">2005-03-21T23:30:26Z</dcterms:created>
  <dcterms:modified xsi:type="dcterms:W3CDTF">2021-01-28T15:49:12Z</dcterms:modified>
</cp:coreProperties>
</file>