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<sst xmlns="http://schemas.openxmlformats.org/spreadsheetml/2006/main" count="2953" uniqueCount="1005">
  <si>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</si>
  <si>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</si>
  <si>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</si>
  <si>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</si>
  <si>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</si>
  <si>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</si>
  <si>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</si>
  <si>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</si>
  <si>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</si>
  <si>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</si>
  <si>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</si>
  <si>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</si>
  <si>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</si>
  <si>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</si>
  <si>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</si>
  <si>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</si>
  <si>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</si>
  <si>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</si>
  <si>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</si>
  <si>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</si>
  <si>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</si>
  <si>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</si>
  <si>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</si>
  <si>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</si>
  <si>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</si>
  <si>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</si>
  <si>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</si>
  <si>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</si>
  <si>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</si>
  <si>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</si>
  <si>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</si>
  <si>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</si>
  <si>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</si>
  <si>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</si>
  <si>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</si>
  <si>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</si>
  <si>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</si>
  <si>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</si>
  <si>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</si>
  <si>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</si>
  <si>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</si>
  <si>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</si>
  <si>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</si>
  <si>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</si>
  <si>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</si>
  <si>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</si>
  <si>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</si>
  <si>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</si>
  <si>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</si>
  <si>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</si>
  <si>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</si>
  <si>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</si>
  <si>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</si>
  <si>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</si>
  <si>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</si>
  <si>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</si>
  <si>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</si>
  <si>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</si>
  <si>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</si>
  <si>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</si>
  <si>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</si>
  <si>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</si>
  <si>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</si>
  <si>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</si>
  <si>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</si>
  <si>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</si>
  <si>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</si>
  <si>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</si>
  <si>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</si>
  <si>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</si>
  <si>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</si>
  <si>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</si>
  <si>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</si>
  <si>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</si>
  <si>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</si>
  <si>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</si>
  <si>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</si>
  <si>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</si>
  <si>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</si>
  <si>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</si>
  <si>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</si>
  <si>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</si>
  <si>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</si>
  <si>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</si>
  <si>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</si>
  <si>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</si>
  <si>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</si>
  <si>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</si>
  <si>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</si>
  <si>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</si>
  <si>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</si>
  <si>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</si>
  <si>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</si>
  <si>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</si>
  <si>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</si>
  <si>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</si>
  <si>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</si>
  <si>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</si>
  <si>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</si>
  <si>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</si>
  <si>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</si>
  <si>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</si>
  <si>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</si>
  <si>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</si>
  <si>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</si>
  <si>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</si>
  <si>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</si>
  <si>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</si>
  <si>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</si>
  <si>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</si>
  <si>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</si>
  <si>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</si>
  <si>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</si>
  <si>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</si>
  <si>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</si>
  <si>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</si>
  <si>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</si>
  <si>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</si>
  <si>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</si>
  <si>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</si>
  <si>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</si>
  <si>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</si>
  <si>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</si>
  <si>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</si>
  <si>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</si>
  <si>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</si>
  <si>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</si>
  <si>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</si>
  <si>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</si>
  <si>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</si>
  <si>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</si>
  <si>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</si>
  <si>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</si>
  <si>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</si>
  <si>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</si>
  <si>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</si>
  <si>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</si>
  <si>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</si>
  <si>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</si>
  <si>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</si>
  <si>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</si>
  <si>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</si>
  <si>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</si>
  <si>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</si>
  <si>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</si>
  <si>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</si>
  <si>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</si>
  <si>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</si>
  <si>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</si>
  <si>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</si>
  <si>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</si>
  <si>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</si>
  <si>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</si>
  <si>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</si>
  <si>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</si>
  <si>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</si>
  <si>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</si>
  <si>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</si>
  <si>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</si>
  <si>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</si>
  <si>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</si>
  <si>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</si>
  <si>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</si>
  <si>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</si>
  <si>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</si>
  <si>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</si>
  <si>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</si>
  <si>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</si>
  <si>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</si>
  <si>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</si>
  <si>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</si>
  <si>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</si>
  <si>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</si>
  <si>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</si>
  <si>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</si>
  <si>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</si>
  <si>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</si>
  <si>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</si>
  <si>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</si>
  <si>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</si>
  <si>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</si>
  <si>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</si>
  <si>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</si>
  <si>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</si>
  <si>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</si>
  <si>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</si>
  <si>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</si>
  <si>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</si>
  <si>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</si>
  <si>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</si>
  <si>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</si>
  <si>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</si>
  <si>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</si>
  <si>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</si>
  <si>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</si>
  <si>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</si>
  <si>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</si>
  <si>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</si>
  <si>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</si>
  <si>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</si>
  <si>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</si>
  <si>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</si>
  <si>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</si>
  <si>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</si>
  <si>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</si>
  <si>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</si>
  <si>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</si>
  <si>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</si>
  <si>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</si>
  <si>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</si>
  <si>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</si>
  <si>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</si>
  <si>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</si>
  <si>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</si>
  <si>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</si>
  <si>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</si>
  <si>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</si>
  <si>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</si>
  <si>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</si>
  <si>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</si>
  <si>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</si>
  <si>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</si>
  <si>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</si>
  <si>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</si>
  <si>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</si>
  <si>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</si>
  <si>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</si>
  <si>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</si>
  <si>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</si>
  <si>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</si>
  <si>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</si>
  <si>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</si>
  <si>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</si>
  <si>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</si>
  <si>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</si>
  <si>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</si>
  <si>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</si>
  <si>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</si>
  <si>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</si>
  <si>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</si>
  <si>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</si>
  <si>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</si>
  <si>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</si>
  <si>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</si>
  <si>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</si>
  <si>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</si>
  <si>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</si>
  <si>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</si>
  <si>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</si>
  <si>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</si>
  <si>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</si>
  <si>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</si>
  <si>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</si>
  <si>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</si>
  <si>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</si>
  <si>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</si>
  <si>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</si>
  <si>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</si>
  <si>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</si>
  <si>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</si>
  <si>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</si>
  <si>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</si>
  <si>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</si>
  <si>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</si>
  <si>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</si>
  <si>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</si>
  <si>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</si>
  <si>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</si>
  <si>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</si>
  <si>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</si>
  <si>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</si>
  <si>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</si>
  <si>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</si>
  <si>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</si>
  <si>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</si>
  <si>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</si>
  <si>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</si>
  <si>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</si>
  <si>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</si>
  <si>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</si>
  <si>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</si>
  <si>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</si>
  <si>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</si>
  <si>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</si>
  <si>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</si>
  <si>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</si>
  <si>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</si>
  <si>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</si>
  <si>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</si>
  <si>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</si>
  <si>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</si>
  <si>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</si>
  <si>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</si>
  <si>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</si>
  <si>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</si>
  <si>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</si>
  <si>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</si>
  <si>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</si>
  <si>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</si>
  <si>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</si>
  <si>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</si>
  <si>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</si>
  <si>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</si>
  <si>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</si>
  <si>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</si>
  <si>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</si>
  <si>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</si>
  <si>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</si>
  <si>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</si>
  <si>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</si>
  <si>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</si>
  <si>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</si>
  <si>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</si>
  <si>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</si>
  <si>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</si>
  <si>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</si>
  <si>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</si>
  <si>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</si>
  <si>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</si>
  <si>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</si>
  <si>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</si>
  <si>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</si>
  <si>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</si>
  <si>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</si>
  <si>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</si>
  <si>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</si>
  <si>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</si>
  <si>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</si>
  <si>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</si>
  <si>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</si>
  <si>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</si>
  <si>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</si>
  <si>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</si>
  <si>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</si>
  <si>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</si>
  <si>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</si>
  <si>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</si>
  <si>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</si>
  <si>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</si>
  <si>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</si>
  <si>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</si>
  <si>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</si>
  <si>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</si>
  <si>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</si>
  <si>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</si>
  <si>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</si>
  <si>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</si>
  <si>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</si>
  <si>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</si>
  <si>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</si>
  <si>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</si>
  <si>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</si>
  <si>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</si>
  <si>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</si>
  <si>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</si>
  <si>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</si>
  <si>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</si>
  <si>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</si>
  <si>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</si>
  <si>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</si>
  <si>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</si>
  <si>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</si>
  <si>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</si>
  <si>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</si>
  <si>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</si>
  <si>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</si>
  <si>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</si>
  <si>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</si>
  <si>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</si>
  <si>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</si>
  <si>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</si>
  <si>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</si>
  <si>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</si>
  <si>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</si>
  <si>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</si>
  <si>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</si>
  <si>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</si>
  <si>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</si>
  <si>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</si>
  <si>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</si>
  <si>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</si>
  <si>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</si>
  <si>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</si>
  <si>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</si>
  <si>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</si>
  <si>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</si>
  <si>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</si>
  <si>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</si>
  <si>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</si>
  <si>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</si>
  <si>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</si>
  <si>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</si>
  <si>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</si>
  <si>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</si>
  <si>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</si>
  <si>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</si>
  <si>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</si>
  <si>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</si>
  <si>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</si>
  <si>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</si>
  <si>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</si>
  <si>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</si>
  <si>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</si>
  <si>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</si>
  <si>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</si>
  <si>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</si>
  <si>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</si>
  <si>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</si>
  <si>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</si>
  <si>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</si>
  <si>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</si>
  <si>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</si>
  <si>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</si>
  <si>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</si>
  <si>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</si>
  <si>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</si>
  <si>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</si>
  <si>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</si>
  <si>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</si>
  <si>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</si>
  <si>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</si>
  <si>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</si>
  <si>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</si>
  <si>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</si>
  <si>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</si>
  <si>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</si>
  <si>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</si>
  <si>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</si>
  <si>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</si>
  <si>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</si>
  <si>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</si>
  <si>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</si>
  <si>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</si>
  <si>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</si>
  <si>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</si>
  <si>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</si>
  <si>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</si>
  <si>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</si>
  <si>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</si>
  <si>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</si>
  <si>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</si>
  <si>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</si>
  <si>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</si>
  <si>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</si>
  <si>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</si>
  <si>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</si>
  <si>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</si>
  <si>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</si>
  <si>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</si>
  <si>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</si>
  <si>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</si>
  <si>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</si>
  <si>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</si>
  <si>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</si>
  <si>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</si>
  <si>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</si>
  <si>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</si>
  <si>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</si>
  <si>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</si>
  <si>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</si>
  <si>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</si>
  <si>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</si>
  <si>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</si>
  <si>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</si>
  <si>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</si>
  <si>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</si>
  <si>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</si>
  <si>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</si>
  <si>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</si>
  <si>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</si>
  <si>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</si>
  <si>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</si>
  <si>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</si>
  <si>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</si>
  <si>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</si>
  <si>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</si>
  <si>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</si>
  <si>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</si>
  <si>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</si>
  <si>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</si>
  <si>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</si>
  <si>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</si>
  <si>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</si>
  <si>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</si>
  <si>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</si>
  <si>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</si>
  <si>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</si>
  <si>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</si>
  <si>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</si>
  <si>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</si>
  <si>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</si>
  <si>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</si>
  <si>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</si>
  <si>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</si>
  <si>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</si>
  <si>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</si>
  <si>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</si>
  <si>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</si>
  <si>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</si>
  <si>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</si>
  <si>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</si>
  <si>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</si>
  <si>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</si>
  <si>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</si>
  <si>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</si>
  <si>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</si>
  <si>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</si>
  <si>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</si>
  <si>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</si>
  <si>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</si>
  <si>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</si>
  <si>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</si>
  <si>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</si>
  <si>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</si>
  <si>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</si>
  <si>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</si>
  <si>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</si>
  <si>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</si>
  <si>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</si>
  <si>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</si>
  <si>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</si>
  <si>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</si>
  <si>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</si>
  <si>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</si>
  <si>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</si>
  <si>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</si>
  <si>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</si>
  <si>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</si>
  <si>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</si>
  <si>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</si>
  <si>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</si>
  <si>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</si>
  <si>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</si>
  <si>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</si>
  <si>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</si>
  <si>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</si>
  <si>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</si>
  <si>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</si>
  <si>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</si>
  <si>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</si>
  <si>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</si>
  <si>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</si>
  <si>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</si>
  <si>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</si>
  <si>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</si>
  <si>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</si>
  <si>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</si>
  <si>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</si>
  <si>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</si>
  <si>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</si>
  <si>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</si>
  <si>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</si>
  <si>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</si>
  <si>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</si>
  <si>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</si>
  <si>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</si>
  <si>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</si>
  <si>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</si>
  <si>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</si>
  <si>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</si>
  <si>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</si>
  <si>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</si>
  <si>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</si>
  <si>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</si>
  <si>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</si>
  <si>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</si>
  <si>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</si>
  <si>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</si>
  <si>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</si>
  <si>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</si>
  <si>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</si>
  <si>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</si>
  <si>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</si>
  <si>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</si>
  <si>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</si>
  <si>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</si>
  <si>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</si>
  <si>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</si>
  <si>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</si>
  <si>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</si>
  <si>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</si>
  <si>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</si>
  <si>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</si>
  <si>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</si>
  <si>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</si>
  <si>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</si>
  <si>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</si>
  <si>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</si>
  <si>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</si>
  <si>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</si>
  <si>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</si>
  <si>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</si>
  <si>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</si>
  <si>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</si>
  <si>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</si>
  <si>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</si>
  <si>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</si>
  <si>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</si>
  <si>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</si>
  <si>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</si>
  <si>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</si>
  <si>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</si>
  <si>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</si>
  <si>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</si>
  <si>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</si>
  <si>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</si>
  <si>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</si>
  <si>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</si>
  <si>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</si>
  <si>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</si>
  <si>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</si>
  <si>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</si>
  <si>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</si>
  <si>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</si>
  <si>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</si>
  <si>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</si>
  <si>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</si>
  <si>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</si>
  <si>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</si>
  <si>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</si>
  <si>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</si>
  <si>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</si>
  <si>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</si>
  <si>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</si>
  <si>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</si>
  <si>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</si>
  <si>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</si>
  <si>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</si>
  <si>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</si>
  <si>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</si>
  <si>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</si>
  <si>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</si>
  <si>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</si>
  <si>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</si>
  <si>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</si>
  <si>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</si>
  <si>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</si>
  <si>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</si>
  <si>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</si>
  <si>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</si>
  <si>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</si>
  <si>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</si>
  <si>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</si>
  <si>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</si>
  <si>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</si>
  <si>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</si>
  <si>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</si>
  <si>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</si>
  <si>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</si>
  <si>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</si>
  <si>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</si>
  <si>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</si>
  <si>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</si>
  <si>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</si>
  <si>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</si>
  <si>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</si>
  <si>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</si>
  <si>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</si>
  <si>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</si>
  <si>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</si>
  <si>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</si>
  <si>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</si>
  <si>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</si>
  <si>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</si>
  <si>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</si>
  <si>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</si>
  <si>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</si>
  <si>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</si>
  <si>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</si>
  <si>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</si>
  <si>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</si>
  <si>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</si>
  <si>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</si>
  <si>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</si>
  <si>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</si>
  <si>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</si>
  <si>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</si>
  <si>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</si>
  <si>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</si>
  <si>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</si>
  <si>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</si>
  <si>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</si>
  <si>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</si>
  <si>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</si>
  <si>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</si>
  <si>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</si>
  <si>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</si>
  <si>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</si>
  <si>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</si>
  <si>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</si>
  <si>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</si>
  <si>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</si>
  <si>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</si>
  <si>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</si>
  <si>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</si>
  <si>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</si>
  <si>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</si>
  <si>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</si>
  <si>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</si>
  <si>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</si>
  <si>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</si>
  <si>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</si>
  <si>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</si>
  <si>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</si>
  <si>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</si>
  <si>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</si>
  <si>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</si>
  <si>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</si>
  <si>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</si>
  <si>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</si>
  <si>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</si>
  <si>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</si>
  <si>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</si>
  <si>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</si>
  <si>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</si>
  <si>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</si>
  <si>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</si>
  <si>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</si>
  <si>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</si>
  <si>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</si>
  <si>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</si>
  <si>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</si>
  <si>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</si>
  <si>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</si>
  <si>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</si>
  <si>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</si>
  <si>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</si>
  <si>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</si>
  <si>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</si>
  <si>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</si>
  <si>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</si>
  <si>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</si>
  <si>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</si>
  <si>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</si>
  <si>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</si>
  <si>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</si>
  <si>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</si>
  <si>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</si>
  <si>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</si>
  <si>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</si>
  <si>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</si>
  <si>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</si>
  <si>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</si>
  <si>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</si>
  <si>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</si>
  <si>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</si>
  <si>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</si>
  <si>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</si>
  <si>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</si>
  <si>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</si>
  <si>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</si>
  <si>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</si>
  <si>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</si>
  <si>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</si>
  <si>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</si>
  <si>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</si>
  <si>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</si>
  <si>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</si>
  <si>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</si>
  <si>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</si>
  <si>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</si>
  <si>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</si>
  <si>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</si>
  <si>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</si>
  <si>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</si>
  <si>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</si>
  <si>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</si>
  <si>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</si>
  <si>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</si>
  <si>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</si>
  <si>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</si>
  <si>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</si>
  <si>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</si>
  <si>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</si>
  <si>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</si>
  <si>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</si>
  <si>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</si>
  <si>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</si>
  <si>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</si>
  <si>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</si>
  <si>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</si>
  <si>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</si>
  <si>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</si>
  <si>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</si>
  <si>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</si>
  <si>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</si>
  <si>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</si>
  <si>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</si>
  <si>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</si>
  <si>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</si>
  <si>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</si>
  <si>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</si>
  <si>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</si>
  <si>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</si>
  <si>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</si>
  <si>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</si>
  <si>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</si>
  <si>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</si>
  <si>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</si>
  <si>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</si>
  <si>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</si>
  <si>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</si>
  <si>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</si>
  <si>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</si>
  <si>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</si>
  <si>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</si>
  <si>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</si>
  <si>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</si>
  <si>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</si>
  <si>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</si>
  <si>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</si>
  <si>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</si>
  <si>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</si>
  <si>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</si>
  <si>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</si>
  <si>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</si>
  <si>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</si>
  <si>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</si>
  <si>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</si>
  <si>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</si>
  <si>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</si>
  <si>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</si>
  <si>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</si>
  <si>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</si>
  <si>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</si>
  <si>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</si>
  <si>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</si>
  <si>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</si>
  <si>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</si>
  <si>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</si>
  <si>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</si>
  <si>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</si>
  <si>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</si>
  <si>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</si>
  <si>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</si>
  <si>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</si>
  <si>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</si>
  <si>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</si>
  <si>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</si>
  <si>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</si>
  <si>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</si>
  <si>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</si>
  <si>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</si>
  <si>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</si>
  <si>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</si>
  <si>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</si>
  <si>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</si>
  <si>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</si>
  <si>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</si>
  <si>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</si>
  <si>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</si>
  <si>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</si>
  <si>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</si>
  <si>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</si>
  <si>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</si>
  <si>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</si>
  <si>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</si>
  <si>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</si>
  <si>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</si>
  <si>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</si>
  <si>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</si>
  <si>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</si>
  <si>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</si>
  <si>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</si>
  <si>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</si>
  <si>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</si>
  <si>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</si>
  <si>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</si>
  <si>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</si>
  <si>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</si>
  <si>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</si>
  <si>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</si>
  <si>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</si>
  <si>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</si>
  <si>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</si>
  <si>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</si>
  <si>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</si>
  <si>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</si>
  <si>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</si>
  <si>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</si>
  <si>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</si>
  <si>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</si>
  <si>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</si>
  <si>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</si>
  <si>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</si>
  <si>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</si>
  <si>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</si>
  <si>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</si>
  <si>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</si>
  <si>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</si>
  <si>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</si>
  <si>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</si>
  <si>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</si>
  <si>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</si>
  <si>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</si>
  <si>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</si>
  <si>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</si>
  <si>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</si>
  <si>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</si>
  <si>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</si>
  <si>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</si>
  <si>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</si>
  <si>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</si>
  <si>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</si>
  <si>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</si>
  <si>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</si>
  <si>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</si>
  <si>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</si>
  <si>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</si>
  <si>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</si>
  <si>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</si>
  <si>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</si>
  <si>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</si>
  <si>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</si>
  <si>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</si>
  <si>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</si>
  <si>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</si>
  <si>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</si>
  <si>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</si>
  <si>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</si>
  <si>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</si>
  <si>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</si>
  <si>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</si>
  <si>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</si>
  <si>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</si>
  <si>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</si>
  <si>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</si>
  <si>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</si>
  <si>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</si>
  <si>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</si>
  <si>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</si>
  <si>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</si>
  <si>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</si>
  <si>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</si>
  <si>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</si>
  <si>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</si>
  <si>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</si>
  <si>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</si>
  <si>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</si>
  <si>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</si>
  <si>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</si>
  <si>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</si>
  <si>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</si>
  <si>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</si>
  <si>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</si>
  <si>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</si>
  <si>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</si>
  <si>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</si>
  <si>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</si>
  <si>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</si>
  <si>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</si>
  <si>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</si>
  <si>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</si>
  <si>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</si>
  <si>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</si>
  <si>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</si>
  <si>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</si>
  <si>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</si>
  <si>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Coulee-Hartline</t>
  </si>
  <si>
    <t>Grant County</t>
  </si>
  <si>
    <t xml:space="preserve">Bridgeport S.D. </t>
  </si>
  <si>
    <t xml:space="preserve">Douglas County </t>
  </si>
  <si>
    <t xml:space="preserve">Mansfield S.D. </t>
  </si>
  <si>
    <t xml:space="preserve">Coulee-Hartline S.D. </t>
  </si>
  <si>
    <t xml:space="preserve">Grant County </t>
  </si>
  <si>
    <t xml:space="preserve">Grand Coulee Dam S.D. </t>
  </si>
  <si>
    <t xml:space="preserve">Soap Lake S.D. </t>
  </si>
  <si>
    <t xml:space="preserve">Warden S.D. </t>
  </si>
  <si>
    <t xml:space="preserve">Wilson Creek S.D. </t>
  </si>
  <si>
    <t xml:space="preserve">Nespelem S.D. </t>
  </si>
  <si>
    <t xml:space="preserve">Okanogan County </t>
  </si>
  <si>
    <t>4.53-9019:2020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</si>
  <si>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</si>
  <si>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</si>
  <si>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</si>
  <si>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</si>
  <si>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</si>
  <si>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</si>
  <si>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</si>
  <si>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</si>
  <si>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</si>
  <si>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</si>
  <si>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</si>
  <si>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</si>
  <si>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</si>
  <si>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</si>
  <si>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</si>
  <si>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</si>
  <si>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</si>
  <si>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</si>
  <si>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&lt;5 </t>
  </si>
  <si>
    <t xml:space="preserve">. </t>
  </si>
  <si>
    <t>Updated: 01/10/2019</t>
  </si>
  <si>
    <t xml:space="preserve">&gt;95 </t>
  </si>
  <si>
    <t>Updated: 02/05/2020</t>
  </si>
  <si>
    <t>Updated: 09/05/2019</t>
  </si>
  <si>
    <t>Updated: 11/13/2019</t>
  </si>
  <si>
    <t>Updated: 07/09/2020</t>
  </si>
  <si>
    <t>Updated: 06/19/2018</t>
  </si>
  <si>
    <t>Updated: 07/14/2020</t>
  </si>
  <si>
    <t>Updated: 10/06/2020</t>
  </si>
  <si>
    <t xml:space="preserve">Coulee City PD </t>
  </si>
  <si>
    <t xml:space="preserve">Douglas CO </t>
  </si>
  <si>
    <t xml:space="preserve">Grant CO </t>
  </si>
  <si>
    <t xml:space="preserve">Lincoln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</si>
</sst>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Coulee-Hartline</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5.1100000000000003</c:v>
                </c:pt>
                <c:pt idx="1">
                  <c:v>2.9</c:v>
                </c:pt>
                <c:pt idx="2">
                  <c:v>5.05</c:v>
                </c:pt>
                <c:pt idx="3">
                  <c:v>4.3</c:v>
                </c:pt>
                <c:pt idx="4">
                  <c:v>4.24</c:v>
                </c:pt>
                <c:pt idx="5">
                  <c:v>4.16</c:v>
                </c:pt>
                <c:pt idx="6">
                  <c:v>4.1500000000000004</c:v>
                </c:pt>
                <c:pt idx="7">
                  <c:v>4.0999999999999996</c:v>
                </c:pt>
                <c:pt idx="8">
                  <c:v>4.09</c:v>
                </c:pt>
                <c:pt idx="9">
                  <c:v>4.01</c:v>
                </c:pt>
                <c:pt idx="10">
                  <c:v>4.0199999999999996</c:v>
                </c:pt>
                <c:pt idx="11">
                  <c:v>3.35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2.0699999999999998</c:v>
                </c:pt>
                <c:pt idx="1">
                  <c:v>1.4</c:v>
                </c:pt>
                <c:pt idx="2">
                  <c:v>1.87</c:v>
                </c:pt>
                <c:pt idx="3">
                  <c:v>1.81</c:v>
                </c:pt>
                <c:pt idx="4">
                  <c:v>1.81</c:v>
                </c:pt>
                <c:pt idx="5">
                  <c:v>1.96</c:v>
                </c:pt>
                <c:pt idx="6">
                  <c:v>1.84</c:v>
                </c:pt>
                <c:pt idx="7">
                  <c:v>1.84</c:v>
                </c:pt>
                <c:pt idx="8">
                  <c:v>1.2</c:v>
                </c:pt>
                <c:pt idx="9">
                  <c:v>1.25</c:v>
                </c:pt>
                <c:pt idx="10">
                  <c:v>1.29</c:v>
                </c:pt>
                <c:pt idx="11">
                  <c:v>1.29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1.42</c:v>
                </c:pt>
                <c:pt idx="1">
                  <c:v>1.22</c:v>
                </c:pt>
                <c:pt idx="2">
                  <c:v>1.34</c:v>
                </c:pt>
                <c:pt idx="3">
                  <c:v>1.33</c:v>
                </c:pt>
                <c:pt idx="4">
                  <c:v>1.25</c:v>
                </c:pt>
                <c:pt idx="5">
                  <c:v>1.24</c:v>
                </c:pt>
                <c:pt idx="6">
                  <c:v>1.21</c:v>
                </c:pt>
                <c:pt idx="7">
                  <c:v>1.2</c:v>
                </c:pt>
                <c:pt idx="8">
                  <c:v>1.05</c:v>
                </c:pt>
                <c:pt idx="9">
                  <c:v>1.1100000000000001</c:v>
                </c:pt>
                <c:pt idx="10">
                  <c:v>1.1299999999999999</c:v>
                </c:pt>
                <c:pt idx="11">
                  <c:v>1.1000000000000001</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Coulee-Hartline</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5.73</c:v>
                </c:pt>
                <c:pt idx="1">
                  <c:v>3.89</c:v>
                </c:pt>
                <c:pt idx="2">
                  <c:v>5.47</c:v>
                </c:pt>
                <c:pt idx="3">
                  <c:v>8.73</c:v>
                </c:pt>
                <c:pt idx="4">
                  <c:v>8.43</c:v>
                </c:pt>
                <c:pt idx="5">
                  <c:v>6.37</c:v>
                </c:pt>
                <c:pt idx="6">
                  <c:v>8.8000000000000007</c:v>
                </c:pt>
                <c:pt idx="7">
                  <c:v>7.66</c:v>
                </c:pt>
                <c:pt idx="8">
                  <c:v>5.28</c:v>
                </c:pt>
                <c:pt idx="9">
                  <c:v>4.03</c:v>
                </c:pt>
                <c:pt idx="10">
                  <c:v>6.61</c:v>
                </c:pt>
                <c:pt idx="11">
                  <c:v>8.7899999999999991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10.46</c:v>
                </c:pt>
                <c:pt idx="1">
                  <c:v>10.43</c:v>
                </c:pt>
                <c:pt idx="2">
                  <c:v>12.96</c:v>
                </c:pt>
                <c:pt idx="3">
                  <c:v>14.7</c:v>
                </c:pt>
                <c:pt idx="4">
                  <c:v>12.04</c:v>
                </c:pt>
                <c:pt idx="5">
                  <c:v>9.3000000000000007</c:v>
                </c:pt>
                <c:pt idx="6">
                  <c:v>7.83</c:v>
                </c:pt>
                <c:pt idx="7">
                  <c:v>7.04</c:v>
                </c:pt>
                <c:pt idx="8">
                  <c:v>6.88</c:v>
                </c:pt>
                <c:pt idx="9">
                  <c:v>7.17</c:v>
                </c:pt>
                <c:pt idx="10">
                  <c:v>6.55</c:v>
                </c:pt>
                <c:pt idx="11">
                  <c:v>6.17</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13.19</c:v>
                </c:pt>
                <c:pt idx="1">
                  <c:v>13.43</c:v>
                </c:pt>
                <c:pt idx="2">
                  <c:v>13.8</c:v>
                </c:pt>
                <c:pt idx="3">
                  <c:v>15.45</c:v>
                </c:pt>
                <c:pt idx="4">
                  <c:v>13.73</c:v>
                </c:pt>
                <c:pt idx="5">
                  <c:v>10.56</c:v>
                </c:pt>
                <c:pt idx="6">
                  <c:v>9.27</c:v>
                </c:pt>
                <c:pt idx="7">
                  <c:v>7.17</c:v>
                </c:pt>
                <c:pt idx="8">
                  <c:v>7.03</c:v>
                </c:pt>
                <c:pt idx="9">
                  <c:v>6.93</c:v>
                </c:pt>
                <c:pt idx="10">
                  <c:v>5.73</c:v>
                </c:pt>
                <c:pt idx="11">
                  <c:v>5.52</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Grant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33</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Coulee-Hartline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5.1100000000000003</c:v>
                </c:pt>
                <c:pt idx="1">
                  <c:v>5.07</c:v>
                </c:pt>
                <c:pt idx="2">
                  <c:v>7.22</c:v>
                </c:pt>
                <c:pt idx="3">
                  <c:v>5.73</c:v>
                </c:pt>
                <c:pt idx="4">
                  <c:v>6.36</c:v>
                </c:pt>
                <c:pt idx="5">
                  <c:v>6.23</c:v>
                </c:pt>
                <c:pt idx="6">
                  <c:v>5.53</c:v>
                </c:pt>
                <c:pt idx="7">
                  <c:v>5.47</c:v>
                </c:pt>
                <c:pt idx="8">
                  <c:v>4.7699999999999996</c:v>
                </c:pt>
                <c:pt idx="9">
                  <c:v>4.67</c:v>
                </c:pt>
                <c:pt idx="10">
                  <c:v>4.6900000000000004</c:v>
                </c:pt>
                <c:pt idx="11">
                  <c:v>4.0199999999999996</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Coulee-Hartline</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7.66</c:v>
                </c:pt>
                <c:pt idx="1">
                  <c:v>10.57</c:v>
                </c:pt>
                <c:pt idx="2">
                  <c:v>13.06</c:v>
                </c:pt>
                <c:pt idx="3">
                  <c:v>15.33</c:v>
                </c:pt>
                <c:pt idx="4">
                  <c:v>16.829999999999998</c:v>
                </c:pt>
                <c:pt idx="5">
                  <c:v>15.1</c:v>
                </c:pt>
                <c:pt idx="6">
                  <c:v>16.52</c:v>
                </c:pt>
                <c:pt idx="7">
                  <c:v>15.38</c:v>
                </c:pt>
                <c:pt idx="8">
                  <c:v>16.420000000000002</c:v>
                </c:pt>
                <c:pt idx="9">
                  <c:v>12.95</c:v>
                </c:pt>
                <c:pt idx="10">
                  <c:v>13.06</c:v>
                </c:pt>
                <c:pt idx="11">
                  <c:v>11.91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18.62</c:v>
                </c:pt>
                <c:pt idx="1">
                  <c:v>20.43</c:v>
                </c:pt>
                <c:pt idx="2">
                  <c:v>24.76</c:v>
                </c:pt>
                <c:pt idx="3">
                  <c:v>26.66</c:v>
                </c:pt>
                <c:pt idx="4">
                  <c:v>28.65</c:v>
                </c:pt>
                <c:pt idx="5">
                  <c:v>27.99</c:v>
                </c:pt>
                <c:pt idx="6">
                  <c:v>27.11</c:v>
                </c:pt>
                <c:pt idx="7">
                  <c:v>26.81</c:v>
                </c:pt>
                <c:pt idx="8">
                  <c:v>26.11</c:v>
                </c:pt>
                <c:pt idx="9">
                  <c:v>25.67</c:v>
                </c:pt>
                <c:pt idx="10">
                  <c:v>25.03</c:v>
                </c:pt>
                <c:pt idx="11">
                  <c:v>23.4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20.43</c:v>
                </c:pt>
                <c:pt idx="1">
                  <c:v>23.31</c:v>
                </c:pt>
                <c:pt idx="2">
                  <c:v>26.65</c:v>
                </c:pt>
                <c:pt idx="3">
                  <c:v>29.43</c:v>
                </c:pt>
                <c:pt idx="4">
                  <c:v>30.81</c:v>
                </c:pt>
                <c:pt idx="5">
                  <c:v>30.66</c:v>
                </c:pt>
                <c:pt idx="6">
                  <c:v>30.01</c:v>
                </c:pt>
                <c:pt idx="7">
                  <c:v>28.68</c:v>
                </c:pt>
                <c:pt idx="8">
                  <c:v>28.22</c:v>
                </c:pt>
                <c:pt idx="9">
                  <c:v>27.34</c:v>
                </c:pt>
                <c:pt idx="10">
                  <c:v>25.5</c:v>
                </c:pt>
                <c:pt idx="11">
                  <c:v>23.62</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6.42</c:v>
                </c:pt>
                <c:pt idx="1">
                  <c:v>9.32</c:v>
                </c:pt>
                <c:pt idx="2">
                  <c:v>10.53</c:v>
                </c:pt>
                <c:pt idx="3">
                  <c:v>10.02</c:v>
                </c:pt>
                <c:pt idx="4">
                  <c:v>9.42</c:v>
                </c:pt>
                <c:pt idx="5">
                  <c:v>8.8000000000000007</c:v>
                </c:pt>
                <c:pt idx="6">
                  <c:v>7.72</c:v>
                </c:pt>
                <c:pt idx="7">
                  <c:v>7.08</c:v>
                </c:pt>
                <c:pt idx="8">
                  <c:v>7.41</c:v>
                </c:pt>
                <c:pt idx="9">
                  <c:v>6.26</c:v>
                </c:pt>
                <c:pt idx="10">
                  <c:v>6.24</c:v>
                </c:pt>
                <c:pt idx="11">
                  <c:v>6.89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Coulee-Hartline</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33.549999999999997</c:v>
                </c:pt>
                <c:pt idx="1">
                  <c:v>49.65</c:v>
                </c:pt>
                <c:pt idx="2">
                  <c:v>67.48</c:v>
                </c:pt>
                <c:pt idx="3">
                  <c:v>69.36</c:v>
                </c:pt>
                <c:pt idx="4">
                  <c:v>64.17</c:v>
                </c:pt>
                <c:pt idx="5">
                  <c:v>43.68</c:v>
                </c:pt>
                <c:pt idx="6">
                  <c:v>42.39</c:v>
                </c:pt>
                <c:pt idx="7">
                  <c:v>61.59</c:v>
                </c:pt>
                <c:pt idx="8">
                  <c:v>47.06</c:v>
                </c:pt>
                <c:pt idx="9">
                  <c:v>52.38</c:v>
                </c:pt>
                <c:pt idx="10">
                  <c:v>43.83</c:v>
                </c:pt>
                <c:pt idx="11">
                  <c:v>53.09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67.5</c:v>
                </c:pt>
                <c:pt idx="1">
                  <c:v>72.010000000000005</c:v>
                </c:pt>
                <c:pt idx="2">
                  <c:v>72.87</c:v>
                </c:pt>
                <c:pt idx="3">
                  <c:v>71.81</c:v>
                </c:pt>
                <c:pt idx="4">
                  <c:v>76.31</c:v>
                </c:pt>
                <c:pt idx="5">
                  <c:v>75.209999999999994</c:v>
                </c:pt>
                <c:pt idx="6">
                  <c:v>74.83</c:v>
                </c:pt>
                <c:pt idx="7">
                  <c:v>81.62</c:v>
                </c:pt>
                <c:pt idx="8">
                  <c:v>81.63</c:v>
                </c:pt>
                <c:pt idx="9">
                  <c:v>83.37</c:v>
                </c:pt>
                <c:pt idx="10">
                  <c:v>80.430000000000007</c:v>
                </c:pt>
                <c:pt idx="11">
                  <c:v>85.94</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63.39</c:v>
                </c:pt>
                <c:pt idx="1">
                  <c:v>64.03</c:v>
                </c:pt>
                <c:pt idx="2">
                  <c:v>68.28</c:v>
                </c:pt>
                <c:pt idx="3">
                  <c:v>69.319999999999993</c:v>
                </c:pt>
                <c:pt idx="4">
                  <c:v>69.53</c:v>
                </c:pt>
                <c:pt idx="5">
                  <c:v>70.83</c:v>
                </c:pt>
                <c:pt idx="6">
                  <c:v>69.41</c:v>
                </c:pt>
                <c:pt idx="7">
                  <c:v>70.47</c:v>
                </c:pt>
                <c:pt idx="8">
                  <c:v>69.569999999999993</c:v>
                </c:pt>
                <c:pt idx="9">
                  <c:v>71.569999999999993</c:v>
                </c:pt>
                <c:pt idx="10">
                  <c:v>67.92</c:v>
                </c:pt>
                <c:pt idx="11">
                  <c:v>70.66</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21.56</c:v>
                </c:pt>
                <c:pt idx="1">
                  <c:v>16.66</c:v>
                </c:pt>
                <c:pt idx="2">
                  <c:v>16.940000000000001</c:v>
                </c:pt>
                <c:pt idx="3">
                  <c:v>13.99</c:v>
                </c:pt>
                <c:pt idx="4">
                  <c:v>6.93</c:v>
                </c:pt>
                <c:pt idx="5">
                  <c:v>8.52</c:v>
                </c:pt>
                <c:pt idx="6">
                  <c:v>8.64</c:v>
                </c:pt>
                <c:pt idx="7">
                  <c:v>9.31</c:v>
                </c:pt>
                <c:pt idx="8">
                  <c:v>9.36</c:v>
                </c:pt>
                <c:pt idx="9">
                  <c:v>9.69</c:v>
                </c:pt>
                <c:pt idx="10">
                  <c:v>10.98</c:v>
                </c:pt>
                <c:pt idx="11">
                  <c:v>10.63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14.17</c:v>
                </c:pt>
                <c:pt idx="1">
                  <c:v>8.24</c:v>
                </c:pt>
                <c:pt idx="2">
                  <c:v>4.0199999999999996</c:v>
                </c:pt>
                <c:pt idx="3">
                  <c:v>0.24</c:v>
                </c:pt>
                <c:pt idx="4">
                  <c:v>-0.31</c:v>
                </c:pt>
                <c:pt idx="5">
                  <c:v>-1.1000000000000001</c:v>
                </c:pt>
                <c:pt idx="6">
                  <c:v>3.1</c:v>
                </c:pt>
                <c:pt idx="7">
                  <c:v>2.2000000000000002</c:v>
                </c:pt>
                <c:pt idx="8">
                  <c:v>-1.37</c:v>
                </c:pt>
                <c:pt idx="9">
                  <c:v>2.57</c:v>
                </c:pt>
                <c:pt idx="10">
                  <c:v>10.210000000000001</c:v>
                </c:pt>
                <c:pt idx="11">
                  <c:v>7.14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7.71</c:v>
                </c:pt>
                <c:pt idx="1">
                  <c:v>2.6</c:v>
                </c:pt>
                <c:pt idx="2">
                  <c:v>2.56</c:v>
                </c:pt>
                <c:pt idx="3">
                  <c:v>1.9</c:v>
                </c:pt>
                <c:pt idx="4">
                  <c:v>2.76</c:v>
                </c:pt>
                <c:pt idx="5">
                  <c:v>2.57</c:v>
                </c:pt>
                <c:pt idx="6">
                  <c:v>2.42</c:v>
                </c:pt>
                <c:pt idx="7">
                  <c:v>2.44</c:v>
                </c:pt>
                <c:pt idx="8">
                  <c:v>2.81</c:v>
                </c:pt>
                <c:pt idx="9">
                  <c:v>3.69</c:v>
                </c:pt>
                <c:pt idx="10">
                  <c:v>3.97</c:v>
                </c:pt>
                <c:pt idx="11">
                  <c:v>4.51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Coulee-Hartline</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2">
                  <c:v>6.35</c:v>
                </c:pt>
                <c:pt idx="4">
                  <c:v>3.17</c:v>
                </c:pt>
                <c:pt idx="7">
                  <c:v>2.29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7.77</c:v>
                </c:pt>
                <c:pt idx="1">
                  <c:v>6.62</c:v>
                </c:pt>
                <c:pt idx="2">
                  <c:v>5.47</c:v>
                </c:pt>
                <c:pt idx="3">
                  <c:v>6.08</c:v>
                </c:pt>
                <c:pt idx="4">
                  <c:v>5.56</c:v>
                </c:pt>
                <c:pt idx="5">
                  <c:v>4.6100000000000003</c:v>
                </c:pt>
                <c:pt idx="6">
                  <c:v>4.93</c:v>
                </c:pt>
                <c:pt idx="7">
                  <c:v>4.63</c:v>
                </c:pt>
                <c:pt idx="8">
                  <c:v>3.31</c:v>
                </c:pt>
                <c:pt idx="9">
                  <c:v>1.65</c:v>
                </c:pt>
                <c:pt idx="10">
                  <c:v>1.28</c:v>
                </c:pt>
                <c:pt idx="11">
                  <c:v>2.17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Coulee-Hartline</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2">
                  <c:v>3.69</c:v>
                </c:pt>
                <c:pt idx="4">
                  <c:v>2.17</c:v>
                </c:pt>
                <c:pt idx="7">
                  <c:v>1.42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6.13</c:v>
                </c:pt>
                <c:pt idx="1">
                  <c:v>4.3899999999999997</c:v>
                </c:pt>
                <c:pt idx="2">
                  <c:v>3.86</c:v>
                </c:pt>
                <c:pt idx="3">
                  <c:v>5.7</c:v>
                </c:pt>
                <c:pt idx="4">
                  <c:v>3.45</c:v>
                </c:pt>
                <c:pt idx="5">
                  <c:v>2.9</c:v>
                </c:pt>
                <c:pt idx="6">
                  <c:v>2.75</c:v>
                </c:pt>
                <c:pt idx="7">
                  <c:v>2.63</c:v>
                </c:pt>
                <c:pt idx="8">
                  <c:v>3.19</c:v>
                </c:pt>
                <c:pt idx="9">
                  <c:v>2.83</c:v>
                </c:pt>
                <c:pt idx="10">
                  <c:v>1.88</c:v>
                </c:pt>
                <c:pt idx="11">
                  <c:v>1.95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Coulee-Hartline</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6.45</c:v>
                </c:pt>
                <c:pt idx="1">
                  <c:v>5.41</c:v>
                </c:pt>
                <c:pt idx="2">
                  <c:v>2.67</c:v>
                </c:pt>
                <c:pt idx="3">
                  <c:v>3.54</c:v>
                </c:pt>
                <c:pt idx="4">
                  <c:v>0.87</c:v>
                </c:pt>
                <c:pt idx="5">
                  <c:v>4.29</c:v>
                </c:pt>
                <c:pt idx="6">
                  <c:v>3.35</c:v>
                </c:pt>
                <c:pt idx="7">
                  <c:v>1.67</c:v>
                </c:pt>
                <c:pt idx="8">
                  <c:v>5.77</c:v>
                </c:pt>
                <c:pt idx="9">
                  <c:v>4.91</c:v>
                </c:pt>
                <c:pt idx="10">
                  <c:v>1.6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15.27</c:v>
                </c:pt>
                <c:pt idx="1">
                  <c:v>15.96</c:v>
                </c:pt>
                <c:pt idx="2">
                  <c:v>14.86</c:v>
                </c:pt>
                <c:pt idx="3">
                  <c:v>15.08</c:v>
                </c:pt>
                <c:pt idx="4">
                  <c:v>12.32</c:v>
                </c:pt>
                <c:pt idx="5">
                  <c:v>10.9</c:v>
                </c:pt>
                <c:pt idx="6">
                  <c:v>10.24</c:v>
                </c:pt>
                <c:pt idx="7">
                  <c:v>11.1</c:v>
                </c:pt>
                <c:pt idx="8">
                  <c:v>12.02</c:v>
                </c:pt>
                <c:pt idx="9">
                  <c:v>11.53</c:v>
                </c:pt>
                <c:pt idx="10">
                  <c:v>10.75</c:v>
                </c:pt>
                <c:pt idx="11">
                  <c:v>6.54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13.39</c:v>
                </c:pt>
                <c:pt idx="1">
                  <c:v>12.58</c:v>
                </c:pt>
                <c:pt idx="2">
                  <c:v>10.47</c:v>
                </c:pt>
                <c:pt idx="3">
                  <c:v>10.74</c:v>
                </c:pt>
                <c:pt idx="4">
                  <c:v>10.99</c:v>
                </c:pt>
                <c:pt idx="5">
                  <c:v>8.9600000000000009</c:v>
                </c:pt>
                <c:pt idx="6">
                  <c:v>8.42</c:v>
                </c:pt>
                <c:pt idx="7">
                  <c:v>9.31</c:v>
                </c:pt>
                <c:pt idx="8">
                  <c:v>10.45</c:v>
                </c:pt>
                <c:pt idx="9">
                  <c:v>9.31</c:v>
                </c:pt>
                <c:pt idx="10">
                  <c:v>9.25</c:v>
                </c:pt>
                <c:pt idx="11">
                  <c:v>1.25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Coulee-Hartline</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16.670000000000002</c:v>
                </c:pt>
                <c:pt idx="1">
                  <c:v>14.01</c:v>
                </c:pt>
                <c:pt idx="2">
                  <c:v>14.92</c:v>
                </c:pt>
                <c:pt idx="3">
                  <c:v>11.39</c:v>
                </c:pt>
                <c:pt idx="4">
                  <c:v>15.54</c:v>
                </c:pt>
                <c:pt idx="5">
                  <c:v>10.98</c:v>
                </c:pt>
                <c:pt idx="6">
                  <c:v>16.149999999999999</c:v>
                </c:pt>
                <c:pt idx="7">
                  <c:v>17.89</c:v>
                </c:pt>
                <c:pt idx="8">
                  <c:v>15.19</c:v>
                </c:pt>
                <c:pt idx="9">
                  <c:v>14.38</c:v>
                </c:pt>
                <c:pt idx="10">
                  <c:v>20.81</c:v>
                </c:pt>
                <c:pt idx="11">
                  <c:v>19.55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13.99</c:v>
                </c:pt>
                <c:pt idx="1">
                  <c:v>15.08</c:v>
                </c:pt>
                <c:pt idx="2">
                  <c:v>13.58</c:v>
                </c:pt>
                <c:pt idx="3">
                  <c:v>11.82</c:v>
                </c:pt>
                <c:pt idx="4">
                  <c:v>13.85</c:v>
                </c:pt>
                <c:pt idx="5">
                  <c:v>10.96</c:v>
                </c:pt>
                <c:pt idx="6">
                  <c:v>13.92</c:v>
                </c:pt>
                <c:pt idx="7">
                  <c:v>15.13</c:v>
                </c:pt>
                <c:pt idx="8">
                  <c:v>15.44</c:v>
                </c:pt>
                <c:pt idx="9">
                  <c:v>17.440000000000001</c:v>
                </c:pt>
                <c:pt idx="10">
                  <c:v>17.61</c:v>
                </c:pt>
                <c:pt idx="11">
                  <c:v>18.36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Coulee-Hartline</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2">
                  <c:v>1.64</c:v>
                </c:pt>
                <c:pt idx="4">
                  <c:v>1.0900000000000001</c:v>
                </c:pt>
                <c:pt idx="7">
                  <c:v>0.63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3.59</c:v>
                </c:pt>
                <c:pt idx="1">
                  <c:v>3.06</c:v>
                </c:pt>
                <c:pt idx="2">
                  <c:v>2.88</c:v>
                </c:pt>
                <c:pt idx="3">
                  <c:v>2.4500000000000002</c:v>
                </c:pt>
                <c:pt idx="4">
                  <c:v>1.65</c:v>
                </c:pt>
                <c:pt idx="5">
                  <c:v>2.19</c:v>
                </c:pt>
                <c:pt idx="6">
                  <c:v>1.96</c:v>
                </c:pt>
                <c:pt idx="7">
                  <c:v>2</c:v>
                </c:pt>
                <c:pt idx="8">
                  <c:v>1.68</c:v>
                </c:pt>
                <c:pt idx="9">
                  <c:v>1.84</c:v>
                </c:pt>
                <c:pt idx="10">
                  <c:v>0.98</c:v>
                </c:pt>
                <c:pt idx="11">
                  <c:v>1.49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44.59</c:v>
                </c:pt>
                <c:pt idx="1">
                  <c:v>46.26</c:v>
                </c:pt>
                <c:pt idx="2">
                  <c:v>45.82</c:v>
                </c:pt>
                <c:pt idx="3">
                  <c:v>44.66</c:v>
                </c:pt>
                <c:pt idx="4">
                  <c:v>42.61</c:v>
                </c:pt>
                <c:pt idx="5">
                  <c:v>42.27</c:v>
                </c:pt>
                <c:pt idx="6">
                  <c:v>43.84</c:v>
                </c:pt>
                <c:pt idx="7">
                  <c:v>44.2</c:v>
                </c:pt>
                <c:pt idx="8">
                  <c:v>40.58</c:v>
                </c:pt>
                <c:pt idx="9">
                  <c:v>40.44</c:v>
                </c:pt>
                <c:pt idx="10">
                  <c:v>40.35</c:v>
                </c:pt>
                <c:pt idx="11">
                  <c:v>38.78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15.3</c:v>
                </c:pt>
                <c:pt idx="1">
                  <c:v>45.21</c:v>
                </c:pt>
                <c:pt idx="2">
                  <c:v>27.16</c:v>
                </c:pt>
                <c:pt idx="3">
                  <c:v>48.33</c:v>
                </c:pt>
                <c:pt idx="4">
                  <c:v>23.02</c:v>
                </c:pt>
                <c:pt idx="5">
                  <c:v>56.43</c:v>
                </c:pt>
                <c:pt idx="6">
                  <c:v>42.37</c:v>
                </c:pt>
                <c:pt idx="7">
                  <c:v>60.35</c:v>
                </c:pt>
                <c:pt idx="8">
                  <c:v>24.26</c:v>
                </c:pt>
                <c:pt idx="9">
                  <c:v>66.83</c:v>
                </c:pt>
                <c:pt idx="10">
                  <c:v>33.880000000000003</c:v>
                </c:pt>
                <c:pt idx="11">
                  <c:v>58.42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501.1</c:v>
                </c:pt>
                <c:pt idx="1">
                  <c:v>407.37</c:v>
                </c:pt>
                <c:pt idx="2">
                  <c:v>432</c:v>
                </c:pt>
                <c:pt idx="3">
                  <c:v>459.73</c:v>
                </c:pt>
                <c:pt idx="4">
                  <c:v>462.29</c:v>
                </c:pt>
                <c:pt idx="5">
                  <c:v>585.24</c:v>
                </c:pt>
                <c:pt idx="6">
                  <c:v>539.07000000000005</c:v>
                </c:pt>
                <c:pt idx="7">
                  <c:v>720.89</c:v>
                </c:pt>
                <c:pt idx="8">
                  <c:v>939.92</c:v>
                </c:pt>
                <c:pt idx="9">
                  <c:v>848.2</c:v>
                </c:pt>
                <c:pt idx="10">
                  <c:v>850.63</c:v>
                </c:pt>
                <c:pt idx="11">
                  <c:v>720.87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Coulee-Hartline</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15.27</c:v>
                </c:pt>
                <c:pt idx="1">
                  <c:v>23.35</c:v>
                </c:pt>
                <c:pt idx="2">
                  <c:v>23.44</c:v>
                </c:pt>
                <c:pt idx="3">
                  <c:v>35.71</c:v>
                </c:pt>
                <c:pt idx="4">
                  <c:v>32.130000000000003</c:v>
                </c:pt>
                <c:pt idx="5">
                  <c:v>19.920000000000002</c:v>
                </c:pt>
                <c:pt idx="6">
                  <c:v>20</c:v>
                </c:pt>
                <c:pt idx="7">
                  <c:v>24.19</c:v>
                </c:pt>
                <c:pt idx="8">
                  <c:v>73.17</c:v>
                </c:pt>
                <c:pt idx="9">
                  <c:v>32.26</c:v>
                </c:pt>
                <c:pt idx="10">
                  <c:v>49.59</c:v>
                </c:pt>
                <c:pt idx="11">
                  <c:v>62.76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32.270000000000003</c:v>
                </c:pt>
                <c:pt idx="1">
                  <c:v>36.58</c:v>
                </c:pt>
                <c:pt idx="2">
                  <c:v>31.29</c:v>
                </c:pt>
                <c:pt idx="3">
                  <c:v>44.51</c:v>
                </c:pt>
                <c:pt idx="4">
                  <c:v>38.14</c:v>
                </c:pt>
                <c:pt idx="5">
                  <c:v>36.36</c:v>
                </c:pt>
                <c:pt idx="6">
                  <c:v>27.69</c:v>
                </c:pt>
                <c:pt idx="7">
                  <c:v>33.869999999999997</c:v>
                </c:pt>
                <c:pt idx="8">
                  <c:v>39.56</c:v>
                </c:pt>
                <c:pt idx="9">
                  <c:v>41.46</c:v>
                </c:pt>
                <c:pt idx="10">
                  <c:v>53.62</c:v>
                </c:pt>
                <c:pt idx="11">
                  <c:v>59.25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34.03</c:v>
                </c:pt>
                <c:pt idx="1">
                  <c:v>32.479999999999997</c:v>
                </c:pt>
                <c:pt idx="2">
                  <c:v>35.11</c:v>
                </c:pt>
                <c:pt idx="3">
                  <c:v>36.92</c:v>
                </c:pt>
                <c:pt idx="4">
                  <c:v>39.22</c:v>
                </c:pt>
                <c:pt idx="5">
                  <c:v>37.950000000000003</c:v>
                </c:pt>
                <c:pt idx="6">
                  <c:v>31.94</c:v>
                </c:pt>
                <c:pt idx="7">
                  <c:v>34.65</c:v>
                </c:pt>
                <c:pt idx="8">
                  <c:v>35.22</c:v>
                </c:pt>
                <c:pt idx="9">
                  <c:v>40.229999999999997</c:v>
                </c:pt>
                <c:pt idx="10">
                  <c:v>43.61</c:v>
                </c:pt>
                <c:pt idx="11">
                  <c:v>45.76</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3.57</c:v>
                </c:pt>
                <c:pt idx="1">
                  <c:v>3.1</c:v>
                </c:pt>
                <c:pt idx="2">
                  <c:v>4.8</c:v>
                </c:pt>
                <c:pt idx="3">
                  <c:v>4.38</c:v>
                </c:pt>
                <c:pt idx="4">
                  <c:v>4.53</c:v>
                </c:pt>
                <c:pt idx="5">
                  <c:v>5.25</c:v>
                </c:pt>
                <c:pt idx="6">
                  <c:v>3.98</c:v>
                </c:pt>
                <c:pt idx="7">
                  <c:v>4.42</c:v>
                </c:pt>
                <c:pt idx="8">
                  <c:v>4.6100000000000003</c:v>
                </c:pt>
                <c:pt idx="9">
                  <c:v>4.6500000000000004</c:v>
                </c:pt>
                <c:pt idx="10">
                  <c:v>4.3600000000000003</c:v>
                </c:pt>
                <c:pt idx="11">
                  <c:v>4.12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Coulee-Hartline</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68.180000000000007</c:v>
                </c:pt>
                <c:pt idx="1">
                  <c:v>64.709999999999994</c:v>
                </c:pt>
                <c:pt idx="2">
                  <c:v>72</c:v>
                </c:pt>
                <c:pt idx="3">
                  <c:v>40.74</c:v>
                </c:pt>
                <c:pt idx="4">
                  <c:v>24</c:v>
                </c:pt>
                <c:pt idx="5">
                  <c:v>22.22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82.91</c:v>
                </c:pt>
                <c:pt idx="1">
                  <c:v>81.739999999999995</c:v>
                </c:pt>
                <c:pt idx="2">
                  <c:v>84.02</c:v>
                </c:pt>
                <c:pt idx="3">
                  <c:v>63.33</c:v>
                </c:pt>
                <c:pt idx="4">
                  <c:v>63.08</c:v>
                </c:pt>
                <c:pt idx="5">
                  <c:v>50.23</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73.040000000000006</c:v>
                </c:pt>
                <c:pt idx="1">
                  <c:v>68.22</c:v>
                </c:pt>
                <c:pt idx="2">
                  <c:v>81.61</c:v>
                </c:pt>
                <c:pt idx="3">
                  <c:v>62.57</c:v>
                </c:pt>
                <c:pt idx="4">
                  <c:v>54.1</c:v>
                </c:pt>
                <c:pt idx="5">
                  <c:v>39.01</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Coulee-Hartline</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75.930000000000007</c:v>
                </c:pt>
                <c:pt idx="1">
                  <c:v>80</c:v>
                </c:pt>
                <c:pt idx="2">
                  <c:v>77.19</c:v>
                </c:pt>
                <c:pt idx="3">
                  <c:v>79.010000000000005</c:v>
                </c:pt>
                <c:pt idx="4">
                  <c:v>70.12</c:v>
                </c:pt>
                <c:pt idx="5">
                  <c:v>75.650000000000006</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69.63</c:v>
                </c:pt>
                <c:pt idx="1">
                  <c:v>69.77</c:v>
                </c:pt>
                <c:pt idx="2">
                  <c:v>63.17</c:v>
                </c:pt>
                <c:pt idx="3">
                  <c:v>64.78</c:v>
                </c:pt>
                <c:pt idx="4">
                  <c:v>58.75</c:v>
                </c:pt>
                <c:pt idx="5">
                  <c:v>59.72</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Coulee-Hartline</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50</c:v>
                </c:pt>
                <c:pt idx="1">
                  <c:v>80</c:v>
                </c:pt>
                <c:pt idx="3">
                  <c:v>47.06</c:v>
                </c:pt>
                <c:pt idx="4">
                  <c:v>54.55</c:v>
                </c:pt>
                <c:pt idx="5">
                  <c:v>66.67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71.48</c:v>
                </c:pt>
                <c:pt idx="1">
                  <c:v>83.94</c:v>
                </c:pt>
                <c:pt idx="2">
                  <c:v>85.25</c:v>
                </c:pt>
                <c:pt idx="3">
                  <c:v>85.3</c:v>
                </c:pt>
                <c:pt idx="4">
                  <c:v>75.290000000000006</c:v>
                </c:pt>
                <c:pt idx="5">
                  <c:v>75</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63.68</c:v>
                </c:pt>
                <c:pt idx="1">
                  <c:v>67.73</c:v>
                </c:pt>
                <c:pt idx="2">
                  <c:v>72.17</c:v>
                </c:pt>
                <c:pt idx="3">
                  <c:v>69.489999999999995</c:v>
                </c:pt>
                <c:pt idx="4">
                  <c:v>66.34</c:v>
                </c:pt>
                <c:pt idx="5">
                  <c:v>68.03</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Coulee-Hartline</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5</c:v>
                </c:pt>
                <c:pt idx="1">
                  <c:v>5</c:v>
                </c:pt>
                <c:pt idx="2">
                  <c:v>5</c:v>
                </c:pt>
                <c:pt idx="3">
                  <c:v>5</c:v>
                </c:pt>
                <c:pt idx="4">
                  <c:v>5</c:v>
                </c:pt>
                <c:pt idx="5">
                  <c:v>5</c:v>
                </c:pt>
                <c:pt idx="6">
                  <c:v>5</c:v>
                </c:pt>
                <c:pt idx="7">
                  <c:v>5</c:v>
                </c:pt>
                <c:pt idx="8">
                  <c:v>5</c:v>
                </c:pt>
                <c:pt idx="9">
                  <c:v>8.3000000000000007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12.19</c:v>
                </c:pt>
                <c:pt idx="1">
                  <c:v>12.65</c:v>
                </c:pt>
                <c:pt idx="2">
                  <c:v>14.35</c:v>
                </c:pt>
                <c:pt idx="3">
                  <c:v>10.53</c:v>
                </c:pt>
                <c:pt idx="4">
                  <c:v>11.06</c:v>
                </c:pt>
                <c:pt idx="5">
                  <c:v>14.06</c:v>
                </c:pt>
                <c:pt idx="6">
                  <c:v>10.41</c:v>
                </c:pt>
                <c:pt idx="7">
                  <c:v>12.3</c:v>
                </c:pt>
                <c:pt idx="8">
                  <c:v>15.65</c:v>
                </c:pt>
                <c:pt idx="9">
                  <c:v>14.58</c:v>
                </c:pt>
                <c:pt idx="10">
                  <c:v>14.09</c:v>
                </c:pt>
                <c:pt idx="11">
                  <c:v>11.3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19.940000000000001</c:v>
                </c:pt>
                <c:pt idx="1">
                  <c:v>20.3</c:v>
                </c:pt>
                <c:pt idx="2">
                  <c:v>21.14</c:v>
                </c:pt>
                <c:pt idx="3">
                  <c:v>16.28</c:v>
                </c:pt>
                <c:pt idx="4">
                  <c:v>19.68</c:v>
                </c:pt>
                <c:pt idx="5">
                  <c:v>17.100000000000001</c:v>
                </c:pt>
                <c:pt idx="6">
                  <c:v>16.350000000000001</c:v>
                </c:pt>
                <c:pt idx="7">
                  <c:v>15.46</c:v>
                </c:pt>
                <c:pt idx="8">
                  <c:v>14.37</c:v>
                </c:pt>
                <c:pt idx="9">
                  <c:v>15.72</c:v>
                </c:pt>
                <c:pt idx="10">
                  <c:v>12.14</c:v>
                </c:pt>
                <c:pt idx="11">
                  <c:v>14.31</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Coulee-Hartline</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32.200000000000003</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5.35</c:v>
                </c:pt>
                <c:pt idx="1">
                  <c:v>5</c:v>
                </c:pt>
                <c:pt idx="2">
                  <c:v>5</c:v>
                </c:pt>
                <c:pt idx="3">
                  <c:v>5</c:v>
                </c:pt>
                <c:pt idx="4">
                  <c:v>5</c:v>
                </c:pt>
                <c:pt idx="5">
                  <c:v>5</c:v>
                </c:pt>
                <c:pt idx="8">
                  <c:v>7.58</c:v>
                </c:pt>
                <c:pt idx="9">
                  <c:v>5.75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6.07</c:v>
                </c:pt>
                <c:pt idx="1">
                  <c:v>5.63</c:v>
                </c:pt>
                <c:pt idx="2">
                  <c:v>5.71</c:v>
                </c:pt>
                <c:pt idx="3">
                  <c:v>5.88</c:v>
                </c:pt>
                <c:pt idx="4">
                  <c:v>5.32</c:v>
                </c:pt>
                <c:pt idx="5">
                  <c:v>5.17</c:v>
                </c:pt>
                <c:pt idx="8">
                  <c:v>5.82</c:v>
                </c:pt>
                <c:pt idx="9">
                  <c:v>5.36</c:v>
                </c:pt>
                <c:pt idx="10">
                  <c:v>6.07</c:v>
                </c:pt>
                <c:pt idx="11">
                  <c:v>5.14</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Coulee-Hartline</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95</c:v>
                </c:pt>
                <c:pt idx="1">
                  <c:v>95</c:v>
                </c:pt>
                <c:pt idx="2">
                  <c:v>95</c:v>
                </c:pt>
                <c:pt idx="3">
                  <c:v>95</c:v>
                </c:pt>
                <c:pt idx="4">
                  <c:v>5</c:v>
                </c:pt>
                <c:pt idx="5">
                  <c:v>95</c:v>
                </c:pt>
                <c:pt idx="6">
                  <c:v>92.59</c:v>
                </c:pt>
                <c:pt idx="7">
                  <c:v>94.44</c:v>
                </c:pt>
                <c:pt idx="8">
                  <c:v>95</c:v>
                </c:pt>
                <c:pt idx="9">
                  <c:v>91.7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81.45</c:v>
                </c:pt>
                <c:pt idx="1">
                  <c:v>80.42</c:v>
                </c:pt>
                <c:pt idx="2">
                  <c:v>83.19</c:v>
                </c:pt>
                <c:pt idx="3">
                  <c:v>75</c:v>
                </c:pt>
                <c:pt idx="4">
                  <c:v>74.47</c:v>
                </c:pt>
                <c:pt idx="5">
                  <c:v>76.95</c:v>
                </c:pt>
                <c:pt idx="6">
                  <c:v>80.09</c:v>
                </c:pt>
                <c:pt idx="7">
                  <c:v>75.400000000000006</c:v>
                </c:pt>
                <c:pt idx="8">
                  <c:v>80.92</c:v>
                </c:pt>
                <c:pt idx="9">
                  <c:v>73.75</c:v>
                </c:pt>
                <c:pt idx="10">
                  <c:v>77.73</c:v>
                </c:pt>
                <c:pt idx="11">
                  <c:v>78.7</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75.22</c:v>
                </c:pt>
                <c:pt idx="1">
                  <c:v>74.77</c:v>
                </c:pt>
                <c:pt idx="2">
                  <c:v>76.12</c:v>
                </c:pt>
                <c:pt idx="3">
                  <c:v>73.61</c:v>
                </c:pt>
                <c:pt idx="4">
                  <c:v>69.569999999999993</c:v>
                </c:pt>
                <c:pt idx="5">
                  <c:v>72.709999999999994</c:v>
                </c:pt>
                <c:pt idx="6">
                  <c:v>74.010000000000005</c:v>
                </c:pt>
                <c:pt idx="7">
                  <c:v>73.42</c:v>
                </c:pt>
                <c:pt idx="8">
                  <c:v>75.44</c:v>
                </c:pt>
                <c:pt idx="9">
                  <c:v>73.86</c:v>
                </c:pt>
                <c:pt idx="10">
                  <c:v>79.930000000000007</c:v>
                </c:pt>
                <c:pt idx="11">
                  <c:v>77.31</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Coulee-Hartline</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95</c:v>
                </c:pt>
                <c:pt idx="1">
                  <c:v>95</c:v>
                </c:pt>
                <c:pt idx="2">
                  <c:v>95</c:v>
                </c:pt>
                <c:pt idx="3">
                  <c:v>95</c:v>
                </c:pt>
                <c:pt idx="4">
                  <c:v>95</c:v>
                </c:pt>
                <c:pt idx="5">
                  <c:v>89.47</c:v>
                </c:pt>
                <c:pt idx="6">
                  <c:v>95</c:v>
                </c:pt>
                <c:pt idx="7">
                  <c:v>95</c:v>
                </c:pt>
                <c:pt idx="8">
                  <c:v>95</c:v>
                </c:pt>
                <c:pt idx="9">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85.03</c:v>
                </c:pt>
                <c:pt idx="1">
                  <c:v>83.88</c:v>
                </c:pt>
                <c:pt idx="2">
                  <c:v>90.15</c:v>
                </c:pt>
                <c:pt idx="3">
                  <c:v>80.150000000000006</c:v>
                </c:pt>
                <c:pt idx="4">
                  <c:v>82.67</c:v>
                </c:pt>
                <c:pt idx="5">
                  <c:v>83.85</c:v>
                </c:pt>
                <c:pt idx="6">
                  <c:v>82.46</c:v>
                </c:pt>
                <c:pt idx="7">
                  <c:v>80.650000000000006</c:v>
                </c:pt>
                <c:pt idx="8">
                  <c:v>83.67</c:v>
                </c:pt>
                <c:pt idx="9">
                  <c:v>84.73</c:v>
                </c:pt>
                <c:pt idx="10">
                  <c:v>78.38</c:v>
                </c:pt>
                <c:pt idx="11">
                  <c:v>81.94</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80.790000000000006</c:v>
                </c:pt>
                <c:pt idx="1">
                  <c:v>79.48</c:v>
                </c:pt>
                <c:pt idx="2">
                  <c:v>81.290000000000006</c:v>
                </c:pt>
                <c:pt idx="3">
                  <c:v>78.12</c:v>
                </c:pt>
                <c:pt idx="4">
                  <c:v>75.19</c:v>
                </c:pt>
                <c:pt idx="5">
                  <c:v>73.8</c:v>
                </c:pt>
                <c:pt idx="6">
                  <c:v>76.400000000000006</c:v>
                </c:pt>
                <c:pt idx="7">
                  <c:v>76.58</c:v>
                </c:pt>
                <c:pt idx="8">
                  <c:v>77.819999999999993</c:v>
                </c:pt>
                <c:pt idx="9">
                  <c:v>80.069999999999993</c:v>
                </c:pt>
                <c:pt idx="10">
                  <c:v>79.930000000000007</c:v>
                </c:pt>
                <c:pt idx="11">
                  <c:v>80.650000000000006</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Coulee-Hartline</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57.14</c:v>
                </c:pt>
                <c:pt idx="9">
                  <c:v>55</c:v>
                </c:pt>
                <c:pt idx="10">
                  <c:v>64.44</c:v>
                </c:pt>
                <c:pt idx="11">
                  <c:v>53.62</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34.6</c:v>
                </c:pt>
                <c:pt idx="9">
                  <c:v>32.24</c:v>
                </c:pt>
                <c:pt idx="10">
                  <c:v>29.76</c:v>
                </c:pt>
                <c:pt idx="11">
                  <c:v>27.22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37.619999999999997</c:v>
                </c:pt>
                <c:pt idx="9">
                  <c:v>33.78</c:v>
                </c:pt>
                <c:pt idx="10">
                  <c:v>37.44</c:v>
                </c:pt>
                <c:pt idx="11">
                  <c:v>35.71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Coulee-Hartline</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32.19</c:v>
                </c:pt>
                <c:pt idx="9">
                  <c:v>25.36</c:v>
                </c:pt>
                <c:pt idx="10">
                  <c:v>24.36</c:v>
                </c:pt>
                <c:pt idx="11">
                  <c:v>22.58</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34.119999999999997</c:v>
                </c:pt>
                <c:pt idx="9">
                  <c:v>26.05</c:v>
                </c:pt>
                <c:pt idx="10">
                  <c:v>27.2</c:v>
                </c:pt>
                <c:pt idx="11">
                  <c:v>35.65</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Coulee-Hartline</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47.62</c:v>
                </c:pt>
                <c:pt idx="9">
                  <c:v>55</c:v>
                </c:pt>
                <c:pt idx="10">
                  <c:v>71.11</c:v>
                </c:pt>
                <c:pt idx="11">
                  <c:v>71.010000000000005</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32.78</c:v>
                </c:pt>
                <c:pt idx="9">
                  <c:v>28.09</c:v>
                </c:pt>
                <c:pt idx="10">
                  <c:v>30.1</c:v>
                </c:pt>
                <c:pt idx="11">
                  <c:v>36.06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38.090000000000003</c:v>
                </c:pt>
                <c:pt idx="9">
                  <c:v>33.799999999999997</c:v>
                </c:pt>
                <c:pt idx="10">
                  <c:v>37.32</c:v>
                </c:pt>
                <c:pt idx="11">
                  <c:v>42.33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Coulee-Hartline</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40.82</c:v>
                </c:pt>
                <c:pt idx="9">
                  <c:v>32.94</c:v>
                </c:pt>
                <c:pt idx="10">
                  <c:v>32.22</c:v>
                </c:pt>
                <c:pt idx="11">
                  <c:v>36.200000000000003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44.2</c:v>
                </c:pt>
                <c:pt idx="9">
                  <c:v>34.590000000000003</c:v>
                </c:pt>
                <c:pt idx="10">
                  <c:v>34.15</c:v>
                </c:pt>
                <c:pt idx="11">
                  <c:v>45.35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Coulee-Hartline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-0.82517754799999998</c:v>
                </c:pt>
                <c:pt idx="4">
                  <c:v>0.1233152979</c:v>
                </c:pt>
                <c:pt idx="8">
                  <c:v>0.26264586080000002</c:v>
                </c:pt>
                <c:pt idx="10">
                  <c:v>0.44570887790000002</c:v>
                </c:pt>
                <c:pt idx="11">
                  <c:v>-0.40771091500000001</c:v>
                </c:pt>
                <c:pt idx="12">
                  <c:v>3.6824996077000001</c:v>
                </c:pt>
                <c:pt idx="13">
                  <c:v>1.4960358381000001</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-4.2412265999999997E-2</c:v>
                </c:pt>
                <c:pt idx="4">
                  <c:v>1.8653813003999999</c:v>
                </c:pt>
                <c:pt idx="8">
                  <c:v>1.9664118278</c:v>
                </c:pt>
                <c:pt idx="10">
                  <c:v>0.57713577660000004</c:v>
                </c:pt>
                <c:pt idx="11">
                  <c:v>0.98900966950000002</c:v>
                </c:pt>
                <c:pt idx="12">
                  <c:v>1.2173288197000001</c:v>
                </c:pt>
                <c:pt idx="13">
                  <c:v>0.82250064970000003</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0.1033142341</c:v>
                </c:pt>
                <c:pt idx="1">
                  <c:v>-2.0003818999999999E-2</c:v>
                </c:pt>
                <c:pt idx="2">
                  <c:v>-0.78704115699999999</c:v>
                </c:pt>
                <c:pt idx="3">
                  <c:v>-0.61120976500000002</c:v>
                </c:pt>
                <c:pt idx="4">
                  <c:v>1.7515947365</c:v>
                </c:pt>
                <c:pt idx="5">
                  <c:v>0.25244153600000002</c:v>
                </c:pt>
                <c:pt idx="6">
                  <c:v>-0.88306015500000001</c:v>
                </c:pt>
                <c:pt idx="7">
                  <c:v>-1.6180408289999999</c:v>
                </c:pt>
                <c:pt idx="8">
                  <c:v>1.7480399127999999</c:v>
                </c:pt>
                <c:pt idx="9">
                  <c:v>1.0253863108000001</c:v>
                </c:pt>
                <c:pt idx="10">
                  <c:v>0.53134064670000003</c:v>
                </c:pt>
                <c:pt idx="11">
                  <c:v>1.4544181224999999</c:v>
                </c:pt>
                <c:pt idx="12">
                  <c:v>0.709528359</c:v>
                </c:pt>
                <c:pt idx="13">
                  <c:v>0.10726673289999999</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Coulee-Hartline</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c:v>
                </c:pt>
                <c:pt idx="1">
                  <c:v>0</c:v>
                </c:pt>
                <c:pt idx="2">
                  <c:v>24.39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3.19</c:v>
                </c:pt>
                <c:pt idx="1">
                  <c:v>3.48</c:v>
                </c:pt>
                <c:pt idx="2">
                  <c:v>4.4000000000000004</c:v>
                </c:pt>
                <c:pt idx="3">
                  <c:v>2.06</c:v>
                </c:pt>
                <c:pt idx="4">
                  <c:v>1.1499999999999999</c:v>
                </c:pt>
                <c:pt idx="5">
                  <c:v>2</c:v>
                </c:pt>
                <c:pt idx="6">
                  <c:v>0.85</c:v>
                </c:pt>
                <c:pt idx="7">
                  <c:v>1.41</c:v>
                </c:pt>
                <c:pt idx="8">
                  <c:v>1.65</c:v>
                </c:pt>
                <c:pt idx="9">
                  <c:v>0.56000000000000005</c:v>
                </c:pt>
                <c:pt idx="10">
                  <c:v>0</c:v>
                </c:pt>
                <c:pt idx="11">
                  <c:v>1.1299999999999999</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2.34</c:v>
                </c:pt>
                <c:pt idx="1">
                  <c:v>2.2400000000000002</c:v>
                </c:pt>
                <c:pt idx="2">
                  <c:v>3.48</c:v>
                </c:pt>
                <c:pt idx="3">
                  <c:v>1.94</c:v>
                </c:pt>
                <c:pt idx="4">
                  <c:v>1.49</c:v>
                </c:pt>
                <c:pt idx="5">
                  <c:v>2.37</c:v>
                </c:pt>
                <c:pt idx="6">
                  <c:v>2.9</c:v>
                </c:pt>
                <c:pt idx="7">
                  <c:v>1.57</c:v>
                </c:pt>
                <c:pt idx="8">
                  <c:v>1.1000000000000001</c:v>
                </c:pt>
                <c:pt idx="9">
                  <c:v>1.04</c:v>
                </c:pt>
                <c:pt idx="10">
                  <c:v>1.69</c:v>
                </c:pt>
                <c:pt idx="11">
                  <c:v>2.21</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Coulee-Hartline</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1.07</c:v>
                </c:pt>
                <c:pt idx="1">
                  <c:v>0</c:v>
                </c:pt>
                <c:pt idx="2">
                  <c:v>0</c:v>
                </c:pt>
                <c:pt idx="3">
                  <c:v>0</c:v>
                </c:pt>
                <c:pt idx="4">
                  <c:v>0</c:v>
                </c:pt>
                <c:pt idx="5">
                  <c:v>0</c:v>
                </c:pt>
                <c:pt idx="6">
                  <c:v>0</c:v>
                </c:pt>
                <c:pt idx="7">
                  <c:v>0</c:v>
                </c:pt>
                <c:pt idx="9">
                  <c:v>0.1</c:v>
                </c:pt>
                <c:pt idx="10">
                  <c:v>1.85</c:v>
                </c:pt>
                <c:pt idx="11">
                  <c:v>3.52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5.52</c:v>
                </c:pt>
                <c:pt idx="1">
                  <c:v>2.4900000000000002</c:v>
                </c:pt>
                <c:pt idx="2">
                  <c:v>4.93</c:v>
                </c:pt>
                <c:pt idx="3">
                  <c:v>4.13</c:v>
                </c:pt>
                <c:pt idx="4">
                  <c:v>3.08</c:v>
                </c:pt>
                <c:pt idx="5">
                  <c:v>2.74</c:v>
                </c:pt>
                <c:pt idx="6">
                  <c:v>3.84</c:v>
                </c:pt>
                <c:pt idx="7">
                  <c:v>4.3</c:v>
                </c:pt>
                <c:pt idx="8">
                  <c:v>6.36</c:v>
                </c:pt>
                <c:pt idx="9">
                  <c:v>6.87</c:v>
                </c:pt>
                <c:pt idx="10">
                  <c:v>6.55</c:v>
                </c:pt>
                <c:pt idx="11">
                  <c:v>7.47</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4.99</c:v>
                </c:pt>
                <c:pt idx="1">
                  <c:v>4.24</c:v>
                </c:pt>
                <c:pt idx="2">
                  <c:v>4.24</c:v>
                </c:pt>
                <c:pt idx="3">
                  <c:v>4.2699999999999996</c:v>
                </c:pt>
                <c:pt idx="4">
                  <c:v>4.25</c:v>
                </c:pt>
                <c:pt idx="5">
                  <c:v>4.32</c:v>
                </c:pt>
                <c:pt idx="6">
                  <c:v>5.03</c:v>
                </c:pt>
                <c:pt idx="7">
                  <c:v>5.67</c:v>
                </c:pt>
                <c:pt idx="8">
                  <c:v>6.35</c:v>
                </c:pt>
                <c:pt idx="9">
                  <c:v>7.14</c:v>
                </c:pt>
                <c:pt idx="10">
                  <c:v>7.81</c:v>
                </c:pt>
                <c:pt idx="11">
                  <c:v>9.42</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Coulee-Hartline</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100</c:v>
                </c:pt>
                <c:pt idx="8">
                  <c:v>94.44</c:v>
                </c:pt>
                <c:pt idx="9">
                  <c:v>95.59</c:v>
                </c:pt>
                <c:pt idx="10">
                  <c:v>94.44</c:v>
                </c:pt>
                <c:pt idx="11">
                  <c:v>93.59</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81.95</c:v>
                </c:pt>
                <c:pt idx="8">
                  <c:v>84.14</c:v>
                </c:pt>
                <c:pt idx="9">
                  <c:v>82.41</c:v>
                </c:pt>
                <c:pt idx="10">
                  <c:v>82.67</c:v>
                </c:pt>
                <c:pt idx="11">
                  <c:v>81.17</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86.42</c:v>
                </c:pt>
                <c:pt idx="8">
                  <c:v>86.41</c:v>
                </c:pt>
                <c:pt idx="9">
                  <c:v>87.35</c:v>
                </c:pt>
                <c:pt idx="10">
                  <c:v>84.69</c:v>
                </c:pt>
                <c:pt idx="11">
                  <c:v>84.94</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Coulee-Hartline</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2">
                  <c:v>1.22</c:v>
                </c:pt>
                <c:pt idx="4">
                  <c:v>2.61</c:v>
                </c:pt>
                <c:pt idx="7">
                  <c:v>3.44</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2.63</c:v>
                </c:pt>
                <c:pt idx="1">
                  <c:v>1.84</c:v>
                </c:pt>
                <c:pt idx="2">
                  <c:v>2.33</c:v>
                </c:pt>
                <c:pt idx="3">
                  <c:v>5</c:v>
                </c:pt>
                <c:pt idx="4">
                  <c:v>1.99</c:v>
                </c:pt>
                <c:pt idx="5">
                  <c:v>2.7</c:v>
                </c:pt>
                <c:pt idx="6">
                  <c:v>2.41</c:v>
                </c:pt>
                <c:pt idx="7">
                  <c:v>1.05</c:v>
                </c:pt>
                <c:pt idx="8">
                  <c:v>0.98</c:v>
                </c:pt>
                <c:pt idx="9">
                  <c:v>4.8099999999999996</c:v>
                </c:pt>
                <c:pt idx="10">
                  <c:v>2.02</c:v>
                </c:pt>
                <c:pt idx="11">
                  <c:v>2.5099999999999998</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Coulee-Hartline</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2">
                  <c:v>1.22</c:v>
                </c:pt>
                <c:pt idx="4">
                  <c:v>0</c:v>
                </c:pt>
                <c:pt idx="7">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1.39</c:v>
                </c:pt>
                <c:pt idx="1">
                  <c:v>2.14</c:v>
                </c:pt>
                <c:pt idx="2">
                  <c:v>2.77</c:v>
                </c:pt>
                <c:pt idx="3">
                  <c:v>1.47</c:v>
                </c:pt>
                <c:pt idx="4">
                  <c:v>0.28000000000000003</c:v>
                </c:pt>
                <c:pt idx="5">
                  <c:v>1.49</c:v>
                </c:pt>
                <c:pt idx="6">
                  <c:v>0.99</c:v>
                </c:pt>
                <c:pt idx="7">
                  <c:v>1.05</c:v>
                </c:pt>
                <c:pt idx="8">
                  <c:v>0.28000000000000003</c:v>
                </c:pt>
                <c:pt idx="9">
                  <c:v>0.69</c:v>
                </c:pt>
                <c:pt idx="10">
                  <c:v>1.34</c:v>
                </c:pt>
                <c:pt idx="11">
                  <c:v>0.92</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Coulee-Hartline</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2">
                  <c:v>12.18</c:v>
                </c:pt>
                <c:pt idx="4">
                  <c:v>5.22</c:v>
                </c:pt>
                <c:pt idx="7">
                  <c:v>16.32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22.78</c:v>
                </c:pt>
                <c:pt idx="1">
                  <c:v>21.9</c:v>
                </c:pt>
                <c:pt idx="2">
                  <c:v>21</c:v>
                </c:pt>
                <c:pt idx="3">
                  <c:v>20.89</c:v>
                </c:pt>
                <c:pt idx="4">
                  <c:v>11.8</c:v>
                </c:pt>
                <c:pt idx="5">
                  <c:v>14.07</c:v>
                </c:pt>
                <c:pt idx="6">
                  <c:v>14.46</c:v>
                </c:pt>
                <c:pt idx="7">
                  <c:v>16.02</c:v>
                </c:pt>
                <c:pt idx="8">
                  <c:v>9.5399999999999991</c:v>
                </c:pt>
                <c:pt idx="9">
                  <c:v>15.54</c:v>
                </c:pt>
                <c:pt idx="10">
                  <c:v>13.84</c:v>
                </c:pt>
                <c:pt idx="11">
                  <c:v>20.73</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5.74</c:v>
                </c:pt>
                <c:pt idx="1">
                  <c:v>3.37</c:v>
                </c:pt>
                <c:pt idx="2">
                  <c:v>4.42</c:v>
                </c:pt>
                <c:pt idx="3">
                  <c:v>5.04</c:v>
                </c:pt>
                <c:pt idx="4">
                  <c:v>4.79</c:v>
                </c:pt>
                <c:pt idx="5">
                  <c:v>7.24</c:v>
                </c:pt>
                <c:pt idx="6">
                  <c:v>8.14</c:v>
                </c:pt>
                <c:pt idx="7">
                  <c:v>5.0599999999999996</c:v>
                </c:pt>
                <c:pt idx="8">
                  <c:v>6.5</c:v>
                </c:pt>
                <c:pt idx="9">
                  <c:v>4.8</c:v>
                </c:pt>
                <c:pt idx="10">
                  <c:v>3.7</c:v>
                </c:pt>
                <c:pt idx="11">
                  <c:v>7.11</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4.1900000000000004</c:v>
                </c:pt>
                <c:pt idx="1">
                  <c:v>3.27</c:v>
                </c:pt>
                <c:pt idx="2">
                  <c:v>3.62</c:v>
                </c:pt>
                <c:pt idx="3">
                  <c:v>4.8499999999999996</c:v>
                </c:pt>
                <c:pt idx="4">
                  <c:v>5.21</c:v>
                </c:pt>
                <c:pt idx="5">
                  <c:v>5.5</c:v>
                </c:pt>
                <c:pt idx="6">
                  <c:v>5.43</c:v>
                </c:pt>
                <c:pt idx="7">
                  <c:v>5.64</c:v>
                </c:pt>
                <c:pt idx="8">
                  <c:v>5.12</c:v>
                </c:pt>
                <c:pt idx="9">
                  <c:v>4.0999999999999996</c:v>
                </c:pt>
                <c:pt idx="10">
                  <c:v>3.92</c:v>
                </c:pt>
                <c:pt idx="11">
                  <c:v>4.08</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11.99</c:v>
                </c:pt>
                <c:pt idx="1">
                  <c:v>15.71</c:v>
                </c:pt>
                <c:pt idx="2">
                  <c:v>19.43</c:v>
                </c:pt>
                <c:pt idx="3">
                  <c:v>12.05</c:v>
                </c:pt>
                <c:pt idx="4">
                  <c:v>11.32</c:v>
                </c:pt>
                <c:pt idx="5">
                  <c:v>10.53</c:v>
                </c:pt>
                <c:pt idx="6">
                  <c:v>7.63</c:v>
                </c:pt>
                <c:pt idx="7">
                  <c:v>10.42</c:v>
                </c:pt>
                <c:pt idx="8">
                  <c:v>10.4</c:v>
                </c:pt>
                <c:pt idx="9">
                  <c:v>3.76</c:v>
                </c:pt>
                <c:pt idx="10">
                  <c:v>2.81</c:v>
                </c:pt>
                <c:pt idx="11">
                  <c:v>8.4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15.27</c:v>
                </c:pt>
                <c:pt idx="1">
                  <c:v>17.09</c:v>
                </c:pt>
                <c:pt idx="2">
                  <c:v>17.739999999999998</c:v>
                </c:pt>
                <c:pt idx="3">
                  <c:v>12.93</c:v>
                </c:pt>
                <c:pt idx="4">
                  <c:v>13.83</c:v>
                </c:pt>
                <c:pt idx="5">
                  <c:v>11.64</c:v>
                </c:pt>
                <c:pt idx="6">
                  <c:v>10.42</c:v>
                </c:pt>
                <c:pt idx="7">
                  <c:v>8.8699999999999992</c:v>
                </c:pt>
                <c:pt idx="8">
                  <c:v>6.57</c:v>
                </c:pt>
                <c:pt idx="9">
                  <c:v>5.82</c:v>
                </c:pt>
                <c:pt idx="10">
                  <c:v>5.91</c:v>
                </c:pt>
                <c:pt idx="11">
                  <c:v>5.31</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0</c:v>
                </c:pt>
                <c:pt idx="3">
                  <c:v>0</c:v>
                </c:pt>
                <c:pt idx="4">
                  <c:v>862.07</c:v>
                </c:pt>
                <c:pt idx="5">
                  <c:v>0</c:v>
                </c:pt>
                <c:pt idx="6">
                  <c:v>0</c:v>
                </c:pt>
                <c:pt idx="7">
                  <c:v>0</c:v>
                </c:pt>
                <c:pt idx="8">
                  <c:v>0</c:v>
                </c:pt>
                <c:pt idx="9">
                  <c:v>0</c:v>
                </c:pt>
                <c:pt idx="10">
                  <c:v>0</c:v>
                </c:pt>
                <c:pt idx="11">
                  <c:v>877.19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134.22999999999999</c:v>
                </c:pt>
                <c:pt idx="2">
                  <c:v>0</c:v>
                </c:pt>
                <c:pt idx="3">
                  <c:v>0</c:v>
                </c:pt>
                <c:pt idx="4">
                  <c:v>92.59</c:v>
                </c:pt>
                <c:pt idx="5">
                  <c:v>46.99</c:v>
                </c:pt>
                <c:pt idx="6">
                  <c:v>94.07</c:v>
                </c:pt>
                <c:pt idx="7">
                  <c:v>140.52000000000001</c:v>
                </c:pt>
                <c:pt idx="8">
                  <c:v>0</c:v>
                </c:pt>
                <c:pt idx="9">
                  <c:v>0</c:v>
                </c:pt>
                <c:pt idx="10">
                  <c:v>185.79</c:v>
                </c:pt>
                <c:pt idx="11">
                  <c:v>231.37</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8.76</c:v>
                </c:pt>
                <c:pt idx="1">
                  <c:v>52.02</c:v>
                </c:pt>
                <c:pt idx="2">
                  <c:v>8.6300000000000008</c:v>
                </c:pt>
                <c:pt idx="3">
                  <c:v>59.67</c:v>
                </c:pt>
                <c:pt idx="4">
                  <c:v>25.75</c:v>
                </c:pt>
                <c:pt idx="5">
                  <c:v>25.72</c:v>
                </c:pt>
                <c:pt idx="6">
                  <c:v>93.39</c:v>
                </c:pt>
                <c:pt idx="7">
                  <c:v>108.93</c:v>
                </c:pt>
                <c:pt idx="8">
                  <c:v>91.17</c:v>
                </c:pt>
                <c:pt idx="9">
                  <c:v>65.540000000000006</c:v>
                </c:pt>
                <c:pt idx="10">
                  <c:v>121.47</c:v>
                </c:pt>
                <c:pt idx="11">
                  <c:v>111.06</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68.55</c:v>
                </c:pt>
                <c:pt idx="1">
                  <c:v>78.62</c:v>
                </c:pt>
                <c:pt idx="2">
                  <c:v>62.04</c:v>
                </c:pt>
                <c:pt idx="3">
                  <c:v>36.909999999999997</c:v>
                </c:pt>
                <c:pt idx="4">
                  <c:v>77.239999999999995</c:v>
                </c:pt>
                <c:pt idx="5">
                  <c:v>67.38</c:v>
                </c:pt>
                <c:pt idx="6">
                  <c:v>45.64</c:v>
                </c:pt>
                <c:pt idx="7">
                  <c:v>60.98</c:v>
                </c:pt>
                <c:pt idx="8">
                  <c:v>72</c:v>
                </c:pt>
                <c:pt idx="9">
                  <c:v>61.3</c:v>
                </c:pt>
                <c:pt idx="10">
                  <c:v>51.72</c:v>
                </c:pt>
                <c:pt idx="11">
                  <c:v>62.75</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66.33</c:v>
                </c:pt>
                <c:pt idx="1">
                  <c:v>71.08</c:v>
                </c:pt>
                <c:pt idx="2">
                  <c:v>57.3</c:v>
                </c:pt>
                <c:pt idx="3">
                  <c:v>57.74</c:v>
                </c:pt>
                <c:pt idx="4">
                  <c:v>64.39</c:v>
                </c:pt>
                <c:pt idx="5">
                  <c:v>70.540000000000006</c:v>
                </c:pt>
                <c:pt idx="6">
                  <c:v>59.47</c:v>
                </c:pt>
                <c:pt idx="7">
                  <c:v>55.07</c:v>
                </c:pt>
                <c:pt idx="8">
                  <c:v>59.29</c:v>
                </c:pt>
                <c:pt idx="9">
                  <c:v>66.489999999999995</c:v>
                </c:pt>
                <c:pt idx="10">
                  <c:v>57.93</c:v>
                </c:pt>
                <c:pt idx="11">
                  <c:v>58.32</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Coulee-Hartline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-1.3855974929999999</c:v>
                </c:pt>
                <c:pt idx="1">
                  <c:v>-1.381276537</c:v>
                </c:pt>
                <c:pt idx="2">
                  <c:v>0.70926214229999995</c:v>
                </c:pt>
                <c:pt idx="3">
                  <c:v>-1.5196854179999999</c:v>
                </c:pt>
                <c:pt idx="4">
                  <c:v>0.23877132749999999</c:v>
                </c:pt>
                <c:pt idx="6">
                  <c:v>-0.86747008599999997</c:v>
                </c:pt>
                <c:pt idx="7">
                  <c:v>0.56196262640000005</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-6.8677866000000004E-2</c:v>
                </c:pt>
                <c:pt idx="1">
                  <c:v>-0.335671261</c:v>
                </c:pt>
                <c:pt idx="2">
                  <c:v>0.65730124030000003</c:v>
                </c:pt>
                <c:pt idx="3">
                  <c:v>0.42378831779999998</c:v>
                </c:pt>
                <c:pt idx="4">
                  <c:v>2.0402450199</c:v>
                </c:pt>
                <c:pt idx="5">
                  <c:v>1.8850926363</c:v>
                </c:pt>
                <c:pt idx="6">
                  <c:v>1.3097225943999999</c:v>
                </c:pt>
                <c:pt idx="7">
                  <c:v>0.61039538429999995</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-0.487215124</c:v>
                </c:pt>
                <c:pt idx="1">
                  <c:v>-0.574416433</c:v>
                </c:pt>
                <c:pt idx="2">
                  <c:v>0.934211558</c:v>
                </c:pt>
                <c:pt idx="3">
                  <c:v>0.60886651309999995</c:v>
                </c:pt>
                <c:pt idx="4">
                  <c:v>1.4178036507</c:v>
                </c:pt>
                <c:pt idx="5">
                  <c:v>0.98337516290000004</c:v>
                </c:pt>
                <c:pt idx="6">
                  <c:v>1.0794234075</c:v>
                </c:pt>
                <c:pt idx="7">
                  <c:v>0.2277222169</c:v>
                </c:pt>
                <c:pt idx="8">
                  <c:v>0.35358874099999998</c:v>
                </c:pt>
                <c:pt idx="9">
                  <c:v>0.6359202987</c:v>
                </c:pt>
                <c:pt idx="10">
                  <c:v>1.8173690095999999</c:v>
                </c:pt>
                <c:pt idx="11">
                  <c:v>0.23666480140000001</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3">
                  <c:v>22.02</c:v>
                </c:pt>
                <c:pt idx="4">
                  <c:v>29.57</c:v>
                </c:pt>
                <c:pt idx="5">
                  <c:v>19.8</c:v>
                </c:pt>
                <c:pt idx="11">
                  <c:v>20.72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11.97</c:v>
                </c:pt>
                <c:pt idx="1">
                  <c:v>15.95</c:v>
                </c:pt>
                <c:pt idx="2">
                  <c:v>17.11</c:v>
                </c:pt>
                <c:pt idx="3">
                  <c:v>16.95</c:v>
                </c:pt>
                <c:pt idx="4">
                  <c:v>17.86</c:v>
                </c:pt>
                <c:pt idx="5">
                  <c:v>15.18</c:v>
                </c:pt>
                <c:pt idx="6">
                  <c:v>16.62</c:v>
                </c:pt>
                <c:pt idx="7">
                  <c:v>16.73</c:v>
                </c:pt>
                <c:pt idx="8">
                  <c:v>15.96</c:v>
                </c:pt>
                <c:pt idx="9">
                  <c:v>12.5</c:v>
                </c:pt>
                <c:pt idx="10">
                  <c:v>13.06</c:v>
                </c:pt>
                <c:pt idx="11">
                  <c:v>14.15</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12.62</c:v>
                </c:pt>
                <c:pt idx="1">
                  <c:v>14.21</c:v>
                </c:pt>
                <c:pt idx="2">
                  <c:v>15.17</c:v>
                </c:pt>
                <c:pt idx="3">
                  <c:v>14.99</c:v>
                </c:pt>
                <c:pt idx="4">
                  <c:v>13.69</c:v>
                </c:pt>
                <c:pt idx="5">
                  <c:v>14.39</c:v>
                </c:pt>
                <c:pt idx="6">
                  <c:v>13.58</c:v>
                </c:pt>
                <c:pt idx="7">
                  <c:v>14.67</c:v>
                </c:pt>
                <c:pt idx="8">
                  <c:v>13.94</c:v>
                </c:pt>
                <c:pt idx="9">
                  <c:v>13.05</c:v>
                </c:pt>
                <c:pt idx="10">
                  <c:v>12.51</c:v>
                </c:pt>
                <c:pt idx="11">
                  <c:v>11.82</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3.6</c:v>
                </c:pt>
                <c:pt idx="1">
                  <c:v>3</c:v>
                </c:pt>
                <c:pt idx="2">
                  <c:v>2.86</c:v>
                </c:pt>
                <c:pt idx="3">
                  <c:v>3.2</c:v>
                </c:pt>
                <c:pt idx="4">
                  <c:v>4.17</c:v>
                </c:pt>
                <c:pt idx="5">
                  <c:v>2.69</c:v>
                </c:pt>
                <c:pt idx="6">
                  <c:v>3.27</c:v>
                </c:pt>
                <c:pt idx="7">
                  <c:v>3.85</c:v>
                </c:pt>
                <c:pt idx="8">
                  <c:v>3.59</c:v>
                </c:pt>
                <c:pt idx="9">
                  <c:v>3.01</c:v>
                </c:pt>
                <c:pt idx="10">
                  <c:v>3.42</c:v>
                </c:pt>
                <c:pt idx="11">
                  <c:v>3.68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0</c:v>
                </c:pt>
                <c:pt idx="3">
                  <c:v>0</c:v>
                </c:pt>
                <c:pt idx="4">
                  <c:v>0</c:v>
                </c:pt>
                <c:pt idx="5">
                  <c:v>0</c:v>
                </c:pt>
                <c:pt idx="6">
                  <c:v>0</c:v>
                </c:pt>
                <c:pt idx="7">
                  <c:v>0</c:v>
                </c:pt>
                <c:pt idx="8">
                  <c:v>0</c:v>
                </c:pt>
                <c:pt idx="9">
                  <c:v>425.53</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21.21</c:v>
                </c:pt>
                <c:pt idx="1">
                  <c:v>21.28</c:v>
                </c:pt>
                <c:pt idx="2">
                  <c:v>21.38</c:v>
                </c:pt>
                <c:pt idx="3">
                  <c:v>43.25</c:v>
                </c:pt>
                <c:pt idx="4">
                  <c:v>43.65</c:v>
                </c:pt>
                <c:pt idx="5">
                  <c:v>0</c:v>
                </c:pt>
                <c:pt idx="6">
                  <c:v>0</c:v>
                </c:pt>
                <c:pt idx="7">
                  <c:v>65.849999999999994</c:v>
                </c:pt>
                <c:pt idx="8">
                  <c:v>21.86</c:v>
                </c:pt>
                <c:pt idx="9">
                  <c:v>65.63</c:v>
                </c:pt>
                <c:pt idx="10">
                  <c:v>0</c:v>
                </c:pt>
                <c:pt idx="11">
                  <c:v>65.760000000000005</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24.13</c:v>
                </c:pt>
                <c:pt idx="1">
                  <c:v>23.79</c:v>
                </c:pt>
                <c:pt idx="2">
                  <c:v>11.71</c:v>
                </c:pt>
                <c:pt idx="3">
                  <c:v>31.28</c:v>
                </c:pt>
                <c:pt idx="4">
                  <c:v>11.69</c:v>
                </c:pt>
                <c:pt idx="5">
                  <c:v>11.6</c:v>
                </c:pt>
                <c:pt idx="6">
                  <c:v>26.87</c:v>
                </c:pt>
                <c:pt idx="7">
                  <c:v>34.369999999999997</c:v>
                </c:pt>
                <c:pt idx="8">
                  <c:v>22.78</c:v>
                </c:pt>
                <c:pt idx="9">
                  <c:v>33.950000000000003</c:v>
                </c:pt>
                <c:pt idx="10">
                  <c:v>14.91</c:v>
                </c:pt>
                <c:pt idx="11">
                  <c:v>33.270000000000003</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Coulee-Hartline</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722.02</c:v>
                </c:pt>
                <c:pt idx="2">
                  <c:v>361.01</c:v>
                </c:pt>
                <c:pt idx="3">
                  <c:v>1098.9000000000001</c:v>
                </c:pt>
                <c:pt idx="4">
                  <c:v>371.75</c:v>
                </c:pt>
                <c:pt idx="5">
                  <c:v>380.23</c:v>
                </c:pt>
                <c:pt idx="6">
                  <c:v>0</c:v>
                </c:pt>
                <c:pt idx="7">
                  <c:v>0</c:v>
                </c:pt>
                <c:pt idx="8">
                  <c:v>1574.8</c:v>
                </c:pt>
                <c:pt idx="9">
                  <c:v>790.51</c:v>
                </c:pt>
                <c:pt idx="10">
                  <c:v>398.41</c:v>
                </c:pt>
                <c:pt idx="11">
                  <c:v>1214.57</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773.2</c:v>
                </c:pt>
                <c:pt idx="1">
                  <c:v>1005.66</c:v>
                </c:pt>
                <c:pt idx="2">
                  <c:v>432.63</c:v>
                </c:pt>
                <c:pt idx="3">
                  <c:v>496.28</c:v>
                </c:pt>
                <c:pt idx="4">
                  <c:v>501.25</c:v>
                </c:pt>
                <c:pt idx="5">
                  <c:v>316.26</c:v>
                </c:pt>
                <c:pt idx="6">
                  <c:v>383.88</c:v>
                </c:pt>
                <c:pt idx="7">
                  <c:v>322.37</c:v>
                </c:pt>
                <c:pt idx="8">
                  <c:v>710.59</c:v>
                </c:pt>
                <c:pt idx="9">
                  <c:v>385.36</c:v>
                </c:pt>
                <c:pt idx="10">
                  <c:v>320.72000000000003</c:v>
                </c:pt>
                <c:pt idx="11">
                  <c:v>642.66999999999996</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Coulee-Hartline</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2">
                  <c:v>6.6</c:v>
                </c:pt>
                <c:pt idx="3">
                  <c:v>8.0299999999999994</c:v>
                </c:pt>
                <c:pt idx="4">
                  <c:v>8.4600000000000009</c:v>
                </c:pt>
                <c:pt idx="7">
                  <c:v>8.08</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8.06</c:v>
                </c:pt>
                <c:pt idx="1">
                  <c:v>7.95</c:v>
                </c:pt>
                <c:pt idx="2">
                  <c:v>7.18</c:v>
                </c:pt>
                <c:pt idx="3">
                  <c:v>8.3699999999999992</c:v>
                </c:pt>
                <c:pt idx="4">
                  <c:v>10.33</c:v>
                </c:pt>
                <c:pt idx="5">
                  <c:v>9.15</c:v>
                </c:pt>
                <c:pt idx="6">
                  <c:v>9.92</c:v>
                </c:pt>
                <c:pt idx="7">
                  <c:v>10.56</c:v>
                </c:pt>
                <c:pt idx="8">
                  <c:v>10.27</c:v>
                </c:pt>
                <c:pt idx="9">
                  <c:v>9.36</c:v>
                </c:pt>
                <c:pt idx="10">
                  <c:v>7</c:v>
                </c:pt>
                <c:pt idx="11">
                  <c:v>7.98</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Coulee-Hartline</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2">
                  <c:v>29.13</c:v>
                </c:pt>
                <c:pt idx="4">
                  <c:v>16.11</c:v>
                </c:pt>
                <c:pt idx="7">
                  <c:v>18.87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50.1</c:v>
                </c:pt>
                <c:pt idx="1">
                  <c:v>46.1</c:v>
                </c:pt>
                <c:pt idx="2">
                  <c:v>41.7</c:v>
                </c:pt>
                <c:pt idx="3">
                  <c:v>42.25</c:v>
                </c:pt>
                <c:pt idx="4">
                  <c:v>27.79</c:v>
                </c:pt>
                <c:pt idx="5">
                  <c:v>30.02</c:v>
                </c:pt>
                <c:pt idx="6">
                  <c:v>34.409999999999997</c:v>
                </c:pt>
                <c:pt idx="7">
                  <c:v>31.91</c:v>
                </c:pt>
                <c:pt idx="8">
                  <c:v>26.3</c:v>
                </c:pt>
                <c:pt idx="9">
                  <c:v>23.95</c:v>
                </c:pt>
                <c:pt idx="10">
                  <c:v>23.62</c:v>
                </c:pt>
                <c:pt idx="11">
                  <c:v>26.31</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Coulee-Hartline</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2">
                  <c:v>4.87</c:v>
                </c:pt>
                <c:pt idx="4">
                  <c:v>1.74</c:v>
                </c:pt>
                <c:pt idx="7">
                  <c:v>0.86</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10.69</c:v>
                </c:pt>
                <c:pt idx="1">
                  <c:v>9.65</c:v>
                </c:pt>
                <c:pt idx="2">
                  <c:v>6.56</c:v>
                </c:pt>
                <c:pt idx="3">
                  <c:v>6.92</c:v>
                </c:pt>
                <c:pt idx="4">
                  <c:v>4.9800000000000004</c:v>
                </c:pt>
                <c:pt idx="5">
                  <c:v>4.33</c:v>
                </c:pt>
                <c:pt idx="6">
                  <c:v>4.82</c:v>
                </c:pt>
                <c:pt idx="7">
                  <c:v>5.78</c:v>
                </c:pt>
                <c:pt idx="8">
                  <c:v>3.37</c:v>
                </c:pt>
                <c:pt idx="9">
                  <c:v>2.75</c:v>
                </c:pt>
                <c:pt idx="10">
                  <c:v>1.88</c:v>
                </c:pt>
                <c:pt idx="11">
                  <c:v>2.9</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Coulee-Hartline</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2">
                  <c:v>3.64</c:v>
                </c:pt>
                <c:pt idx="4">
                  <c:v>5.37</c:v>
                </c:pt>
                <c:pt idx="7">
                  <c:v>2.1</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20.04</c:v>
                </c:pt>
                <c:pt idx="1">
                  <c:v>16</c:v>
                </c:pt>
                <c:pt idx="2">
                  <c:v>12.35</c:v>
                </c:pt>
                <c:pt idx="3">
                  <c:v>12.07</c:v>
                </c:pt>
                <c:pt idx="4">
                  <c:v>10.11</c:v>
                </c:pt>
                <c:pt idx="5">
                  <c:v>11.1</c:v>
                </c:pt>
                <c:pt idx="6">
                  <c:v>9.9700000000000006</c:v>
                </c:pt>
                <c:pt idx="7">
                  <c:v>11.52</c:v>
                </c:pt>
                <c:pt idx="8">
                  <c:v>8.8800000000000008</c:v>
                </c:pt>
                <c:pt idx="9">
                  <c:v>3.77</c:v>
                </c:pt>
                <c:pt idx="10">
                  <c:v>3.81</c:v>
                </c:pt>
                <c:pt idx="11">
                  <c:v>4.26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Coulee-Hartline</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2">
                  <c:v>2.25</c:v>
                </c:pt>
                <c:pt idx="4">
                  <c:v>2.09</c:v>
                </c:pt>
                <c:pt idx="7">
                  <c:v>2.21</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8.18</c:v>
                </c:pt>
                <c:pt idx="1">
                  <c:v>7.73</c:v>
                </c:pt>
                <c:pt idx="2">
                  <c:v>8.14</c:v>
                </c:pt>
                <c:pt idx="3">
                  <c:v>9.19</c:v>
                </c:pt>
                <c:pt idx="4">
                  <c:v>7.23</c:v>
                </c:pt>
                <c:pt idx="5">
                  <c:v>10.6</c:v>
                </c:pt>
                <c:pt idx="6">
                  <c:v>10.17</c:v>
                </c:pt>
                <c:pt idx="7">
                  <c:v>8.81</c:v>
                </c:pt>
                <c:pt idx="8">
                  <c:v>7.87</c:v>
                </c:pt>
                <c:pt idx="9">
                  <c:v>6.45</c:v>
                </c:pt>
                <c:pt idx="10">
                  <c:v>5.01</c:v>
                </c:pt>
                <c:pt idx="11">
                  <c:v>5.97</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Coulee-Hartline</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2">
                  <c:v>0</c:v>
                </c:pt>
                <c:pt idx="4">
                  <c:v>0.54</c:v>
                </c:pt>
                <c:pt idx="7">
                  <c:v>0</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2.67</c:v>
                </c:pt>
                <c:pt idx="1">
                  <c:v>2.29</c:v>
                </c:pt>
                <c:pt idx="2">
                  <c:v>1.83</c:v>
                </c:pt>
                <c:pt idx="3">
                  <c:v>1.6</c:v>
                </c:pt>
                <c:pt idx="4">
                  <c:v>0.64</c:v>
                </c:pt>
                <c:pt idx="5">
                  <c:v>1.2</c:v>
                </c:pt>
                <c:pt idx="6">
                  <c:v>0.9</c:v>
                </c:pt>
                <c:pt idx="7">
                  <c:v>1.08</c:v>
                </c:pt>
                <c:pt idx="8">
                  <c:v>1.24</c:v>
                </c:pt>
                <c:pt idx="9">
                  <c:v>1.75</c:v>
                </c:pt>
                <c:pt idx="10">
                  <c:v>0.43</c:v>
                </c:pt>
                <c:pt idx="11">
                  <c:v>1.02</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Coulee-Hartline</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1.3984043020000001</c:v>
                </c:pt>
                <c:pt idx="2">
                  <c:v>0.3149043164</c:v>
                </c:pt>
                <c:pt idx="4">
                  <c:v>-0.87120655599999997</c:v>
                </c:pt>
                <c:pt idx="5">
                  <c:v>2.552766997</c:v>
                </c:pt>
                <c:pt idx="11">
                  <c:v>1.1722405486</c:v>
                </c:pt>
                <c:pt idx="12">
                  <c:v>-0.88918533</c:v>
                </c:pt>
                <c:pt idx="13">
                  <c:v>-1.2210444499999999</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-0.112654473</c:v>
                </c:pt>
                <c:pt idx="1">
                  <c:v>-0.33541888800000003</c:v>
                </c:pt>
                <c:pt idx="2">
                  <c:v>-0.679984967</c:v>
                </c:pt>
                <c:pt idx="4">
                  <c:v>2.2531986609999999</c:v>
                </c:pt>
                <c:pt idx="5">
                  <c:v>3.8884274722000001</c:v>
                </c:pt>
                <c:pt idx="6">
                  <c:v>1.9549000540999999</c:v>
                </c:pt>
                <c:pt idx="7">
                  <c:v>0.83651893190000004</c:v>
                </c:pt>
                <c:pt idx="11">
                  <c:v>-1.3270201210000001</c:v>
                </c:pt>
                <c:pt idx="12">
                  <c:v>4.1470589099999997E-2</c:v>
                </c:pt>
                <c:pt idx="13">
                  <c:v>-1.0406455960000001</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-0.63240245399999995</c:v>
                </c:pt>
                <c:pt idx="1">
                  <c:v>-0.47894816000000001</c:v>
                </c:pt>
                <c:pt idx="2">
                  <c:v>-0.63003792999999997</c:v>
                </c:pt>
                <c:pt idx="3">
                  <c:v>-0.67307360800000005</c:v>
                </c:pt>
                <c:pt idx="4">
                  <c:v>2.0996792237999999</c:v>
                </c:pt>
                <c:pt idx="5">
                  <c:v>1.3432462742</c:v>
                </c:pt>
                <c:pt idx="6">
                  <c:v>0.27175361889999999</c:v>
                </c:pt>
                <c:pt idx="7">
                  <c:v>0.12859160829999999</c:v>
                </c:pt>
                <c:pt idx="8">
                  <c:v>0.93317202129999999</c:v>
                </c:pt>
                <c:pt idx="9">
                  <c:v>0.1472553855</c:v>
                </c:pt>
                <c:pt idx="10">
                  <c:v>0.55023457639999995</c:v>
                </c:pt>
                <c:pt idx="11">
                  <c:v>-0.413792834</c:v>
                </c:pt>
                <c:pt idx="12">
                  <c:v>0.36838262420000001</c:v>
                </c:pt>
                <c:pt idx="13">
                  <c:v>-0.29793423099999999</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Coulee-Hartline</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0</c:v>
                </c:pt>
                <c:pt idx="1">
                  <c:v>7.75</c:v>
                </c:pt>
                <c:pt idx="2">
                  <c:v>0</c:v>
                </c:pt>
                <c:pt idx="3">
                  <c:v>0</c:v>
                </c:pt>
                <c:pt idx="4">
                  <c:v>17.239999999999998</c:v>
                </c:pt>
                <c:pt idx="5">
                  <c:v>0</c:v>
                </c:pt>
                <c:pt idx="6">
                  <c:v>8.6999999999999993</c:v>
                </c:pt>
                <c:pt idx="7">
                  <c:v>17.39</c:v>
                </c:pt>
                <c:pt idx="8">
                  <c:v>17.39</c:v>
                </c:pt>
                <c:pt idx="9">
                  <c:v>8.6999999999999993</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13.32</c:v>
                </c:pt>
                <c:pt idx="1">
                  <c:v>12.53</c:v>
                </c:pt>
                <c:pt idx="2">
                  <c:v>8.57</c:v>
                </c:pt>
                <c:pt idx="3">
                  <c:v>7.72</c:v>
                </c:pt>
                <c:pt idx="4">
                  <c:v>6.94</c:v>
                </c:pt>
                <c:pt idx="5">
                  <c:v>9.8699999999999992</c:v>
                </c:pt>
                <c:pt idx="6">
                  <c:v>7.06</c:v>
                </c:pt>
                <c:pt idx="7">
                  <c:v>11.71</c:v>
                </c:pt>
                <c:pt idx="8">
                  <c:v>14.53</c:v>
                </c:pt>
                <c:pt idx="9">
                  <c:v>13.99</c:v>
                </c:pt>
                <c:pt idx="10">
                  <c:v>8.36</c:v>
                </c:pt>
                <c:pt idx="11">
                  <c:v>3.7</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10.25</c:v>
                </c:pt>
                <c:pt idx="1">
                  <c:v>7.46</c:v>
                </c:pt>
                <c:pt idx="2">
                  <c:v>5.53</c:v>
                </c:pt>
                <c:pt idx="3">
                  <c:v>8.01</c:v>
                </c:pt>
                <c:pt idx="4">
                  <c:v>4.9800000000000004</c:v>
                </c:pt>
                <c:pt idx="5">
                  <c:v>5.92</c:v>
                </c:pt>
                <c:pt idx="6">
                  <c:v>9.68</c:v>
                </c:pt>
                <c:pt idx="7">
                  <c:v>11.98</c:v>
                </c:pt>
                <c:pt idx="8">
                  <c:v>9.6999999999999993</c:v>
                </c:pt>
                <c:pt idx="9">
                  <c:v>10.4</c:v>
                </c:pt>
                <c:pt idx="10">
                  <c:v>7.45</c:v>
                </c:pt>
                <c:pt idx="11">
                  <c:v>0.48</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Coulee-Hartline</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2">
                  <c:v>3.64</c:v>
                </c:pt>
                <c:pt idx="4">
                  <c:v>1.07</c:v>
                </c:pt>
                <c:pt idx="7">
                  <c:v>0.52</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7.63</c:v>
                </c:pt>
                <c:pt idx="1">
                  <c:v>8.48</c:v>
                </c:pt>
                <c:pt idx="2">
                  <c:v>4.66</c:v>
                </c:pt>
                <c:pt idx="3">
                  <c:v>4.43</c:v>
                </c:pt>
                <c:pt idx="4">
                  <c:v>3.74</c:v>
                </c:pt>
                <c:pt idx="5">
                  <c:v>2.41</c:v>
                </c:pt>
                <c:pt idx="6">
                  <c:v>6.02</c:v>
                </c:pt>
                <c:pt idx="7">
                  <c:v>2.82</c:v>
                </c:pt>
                <c:pt idx="8">
                  <c:v>3.11</c:v>
                </c:pt>
                <c:pt idx="9">
                  <c:v>1.84</c:v>
                </c:pt>
                <c:pt idx="10">
                  <c:v>1.04</c:v>
                </c:pt>
                <c:pt idx="11">
                  <c:v>1.28</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Coulee-Hartline</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2">
                  <c:v>8.01</c:v>
                </c:pt>
                <c:pt idx="4">
                  <c:v>4.3</c:v>
                </c:pt>
                <c:pt idx="7">
                  <c:v>3.67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2.96</c:v>
                </c:pt>
                <c:pt idx="1">
                  <c:v>2.86</c:v>
                </c:pt>
                <c:pt idx="2">
                  <c:v>3.84</c:v>
                </c:pt>
                <c:pt idx="3">
                  <c:v>7.17</c:v>
                </c:pt>
                <c:pt idx="4">
                  <c:v>4.1900000000000004</c:v>
                </c:pt>
                <c:pt idx="5">
                  <c:v>3.18</c:v>
                </c:pt>
                <c:pt idx="6">
                  <c:v>3.95</c:v>
                </c:pt>
                <c:pt idx="7">
                  <c:v>3.32</c:v>
                </c:pt>
                <c:pt idx="8">
                  <c:v>2.93</c:v>
                </c:pt>
                <c:pt idx="9">
                  <c:v>5</c:v>
                </c:pt>
                <c:pt idx="10">
                  <c:v>3.11</c:v>
                </c:pt>
                <c:pt idx="11">
                  <c:v>3.15</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Coulee-Hartline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Grant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47.06</c:v>
                </c:pt>
                <c:pt idx="1">
                  <c:v>68.180000000000007</c:v>
                </c:pt>
                <c:pt idx="2">
                  <c:v>13.64</c:v>
                </c:pt>
                <c:pt idx="3">
                  <c:v>8.33</c:v>
                </c:pt>
                <c:pt idx="4">
                  <c:v>14.29</c:v>
                </c:pt>
                <c:pt idx="5">
                  <c:v>20.83</c:v>
                </c:pt>
                <c:pt idx="6">
                  <c:v>23.08</c:v>
                </c:pt>
                <c:pt idx="7">
                  <c:v>23.53</c:v>
                </c:pt>
                <c:pt idx="8">
                  <c:v>31.58</c:v>
                </c:pt>
                <c:pt idx="9">
                  <c:v>25</c:v>
                </c:pt>
                <c:pt idx="10">
                  <c:v>9.09</c:v>
                </c:pt>
                <c:pt idx="11">
                  <c:v>4.55</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33</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Coulee-Hartline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7.4543849800000006E-2</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0.38786275999999997</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-2.8619505999999999E-2</c:v>
                </c:pt>
                <c:pt idx="1">
                  <c:v>0.81874458719999998</c:v>
                </c:pt>
                <c:pt idx="2">
                  <c:v>0.2431869341</c:v>
                </c:pt>
                <c:pt idx="3">
                  <c:v>-0.105047772</c:v>
                </c:pt>
                <c:pt idx="4">
                  <c:v>-0.630820088</c:v>
                </c:pt>
                <c:pt idx="5">
                  <c:v>0.45028829679999999</c:v>
                </c:pt>
                <c:pt idx="6">
                  <c:v>0.54502979169999999</c:v>
                </c:pt>
                <c:pt idx="7">
                  <c:v>0.53543937949999998</c:v>
                </c:pt>
                <c:pt idx="8">
                  <c:v>0.76124357149999999</c:v>
                </c:pt>
                <c:pt idx="9">
                  <c:v>0.73089108550000004</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Coulee-Hartline</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5.1100000000000003</c:v>
                </c:pt>
                <c:pt idx="1">
                  <c:v>5.07</c:v>
                </c:pt>
                <c:pt idx="2">
                  <c:v>7.22</c:v>
                </c:pt>
                <c:pt idx="3">
                  <c:v>5.73</c:v>
                </c:pt>
                <c:pt idx="4">
                  <c:v>6.36</c:v>
                </c:pt>
                <c:pt idx="5">
                  <c:v>6.23</c:v>
                </c:pt>
                <c:pt idx="6">
                  <c:v>5.53</c:v>
                </c:pt>
                <c:pt idx="7">
                  <c:v>5.47</c:v>
                </c:pt>
                <c:pt idx="8">
                  <c:v>4.7699999999999996</c:v>
                </c:pt>
                <c:pt idx="9">
                  <c:v>4.67</c:v>
                </c:pt>
                <c:pt idx="10">
                  <c:v>4.6900000000000004</c:v>
                </c:pt>
                <c:pt idx="11">
                  <c:v>4.0199999999999996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Grant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33</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Coulee-Hartline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5.1100000000000003</c:v>
                </c:pt>
                <c:pt idx="1">
                  <c:v>5.07</c:v>
                </c:pt>
                <c:pt idx="2">
                  <c:v>7.22</c:v>
                </c:pt>
                <c:pt idx="3">
                  <c:v>5.73</c:v>
                </c:pt>
                <c:pt idx="4">
                  <c:v>6.36</c:v>
                </c:pt>
                <c:pt idx="5">
                  <c:v>6.23</c:v>
                </c:pt>
                <c:pt idx="6">
                  <c:v>5.53</c:v>
                </c:pt>
                <c:pt idx="7">
                  <c:v>5.47</c:v>
                </c:pt>
                <c:pt idx="8">
                  <c:v>4.7699999999999996</c:v>
                </c:pt>
                <c:pt idx="9">
                  <c:v>4.67</c:v>
                </c:pt>
                <c:pt idx="10">
                  <c:v>4.6900000000000004</c:v>
                </c:pt>
                <c:pt idx="11">
                  <c:v>4.0199999999999996</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4.53-9019:2020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Coulee-Hartline</v>
      </c>
      <c r="J3" s="301"/>
    </row>
    <row r="4" spans="1:17" s="320" customFormat="1" ht="18.75" x14ac:dyDescent="0.3">
      <c r="A4" s="317"/>
      <c r="B4" s="317"/>
      <c r="C4" s="317"/>
      <c r="D4" s="317"/>
      <c r="E4" s="317"/>
      <c r="F4" s="317"/>
      <c r="G4" s="317"/>
      <c r="H4" s="317"/>
      <c r="I4" s="316" t="str">
        <f>TRIM('Community Definition'!D5)</f>
        <v>Grant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971</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Coulee-Hartline</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Grant County</v>
      </c>
      <c r="B14" s="20"/>
      <c r="C14" s="18">
        <v>20.43</v>
      </c>
      <c r="D14" s="18">
        <v>23.31</v>
      </c>
      <c r="E14" s="18">
        <v>26.65</v>
      </c>
      <c r="F14" s="18">
        <v>29.43</v>
      </c>
      <c r="G14" s="18">
        <v>30.81</v>
      </c>
      <c r="H14" s="18">
        <v>30.66</v>
      </c>
      <c r="I14" s="18">
        <v>30.01</v>
      </c>
      <c r="J14" s="18">
        <v>28.68</v>
      </c>
      <c r="K14" s="18">
        <v>28.22</v>
      </c>
      <c r="L14" s="18">
        <v>27.34</v>
      </c>
      <c r="M14" s="18">
        <v>25.5</v>
      </c>
      <c r="N14" s="18">
        <v>23.62</v>
      </c>
      <c r="O14" s="25"/>
      <c r="P14" s="24">
        <v>20.43</v>
      </c>
      <c r="Q14" s="24">
        <v>23.31</v>
      </c>
      <c r="R14" s="24">
        <v>26.65</v>
      </c>
      <c r="S14" s="24">
        <v>29.43</v>
      </c>
      <c r="T14" s="24">
        <v>30.81</v>
      </c>
      <c r="U14" s="24">
        <v>30.66</v>
      </c>
      <c r="V14" s="24">
        <v>30.01</v>
      </c>
      <c r="W14" s="24">
        <v>28.68</v>
      </c>
      <c r="X14" s="24">
        <v>28.22</v>
      </c>
      <c r="Y14" s="24">
        <v>27.34</v>
      </c>
      <c r="Z14" s="24">
        <v>25.5</v>
      </c>
      <c r="AA14" s="24">
        <v>23.62</v>
      </c>
      <c r="AB14" s="25"/>
      <c r="AC14" s="25"/>
      <c r="AD14" s="25"/>
    </row>
    <row r="15" spans="1:30" s="21" customFormat="1" ht="15.6" customHeight="1" x14ac:dyDescent="0.2">
      <c r="A15" s="17" t="str">
        <f>'Community Definition'!$A$7</f>
        <v>Locale 33</v>
      </c>
      <c r="B15" s="20"/>
      <c r="C15" s="18">
        <v>18.62</v>
      </c>
      <c r="D15" s="18">
        <v>20.43</v>
      </c>
      <c r="E15" s="18">
        <v>24.76</v>
      </c>
      <c r="F15" s="18">
        <v>26.66</v>
      </c>
      <c r="G15" s="18">
        <v>28.65</v>
      </c>
      <c r="H15" s="18">
        <v>27.99</v>
      </c>
      <c r="I15" s="18">
        <v>27.11</v>
      </c>
      <c r="J15" s="18">
        <v>26.81</v>
      </c>
      <c r="K15" s="18">
        <v>26.11</v>
      </c>
      <c r="L15" s="18">
        <v>25.67</v>
      </c>
      <c r="M15" s="18">
        <v>25.03</v>
      </c>
      <c r="N15" s="18">
        <v>23.4</v>
      </c>
      <c r="O15" s="25"/>
      <c r="P15" s="24">
        <v>18.62</v>
      </c>
      <c r="Q15" s="24">
        <v>20.43</v>
      </c>
      <c r="R15" s="24">
        <v>24.76</v>
      </c>
      <c r="S15" s="24">
        <v>26.66</v>
      </c>
      <c r="T15" s="24">
        <v>28.65</v>
      </c>
      <c r="U15" s="24">
        <v>27.99</v>
      </c>
      <c r="V15" s="24">
        <v>27.11</v>
      </c>
      <c r="W15" s="24">
        <v>26.81</v>
      </c>
      <c r="X15" s="24">
        <v>26.11</v>
      </c>
      <c r="Y15" s="24">
        <v>25.67</v>
      </c>
      <c r="Z15" s="24">
        <v>25.03</v>
      </c>
      <c r="AA15" s="24">
        <v>23.4</v>
      </c>
      <c r="AB15" s="25"/>
      <c r="AC15" s="25"/>
      <c r="AD15" s="25"/>
    </row>
    <row r="16" spans="1:30" s="21" customFormat="1" ht="15.6" customHeight="1" x14ac:dyDescent="0.2">
      <c r="A16" s="115" t="str">
        <f>'Community Definition'!$D$4</f>
        <v>Coulee-Hartline</v>
      </c>
      <c r="B16" s="20"/>
      <c r="C16" s="18">
        <v>7.66</v>
      </c>
      <c r="D16" s="18">
        <v>10.57</v>
      </c>
      <c r="E16" s="18">
        <v>13.06</v>
      </c>
      <c r="F16" s="18">
        <v>15.33</v>
      </c>
      <c r="G16" s="18">
        <v>16.829999999999998</v>
      </c>
      <c r="H16" s="18">
        <v>15.1</v>
      </c>
      <c r="I16" s="18">
        <v>16.52</v>
      </c>
      <c r="J16" s="18">
        <v>15.38</v>
      </c>
      <c r="K16" s="18">
        <v>16.420000000000002</v>
      </c>
      <c r="L16" s="18">
        <v>12.95</v>
      </c>
      <c r="M16" s="18">
        <v>13.06</v>
      </c>
      <c r="N16" s="18">
        <v>11.91</v>
      </c>
      <c r="O16" s="25"/>
      <c r="P16" s="24">
        <v>7.66</v>
      </c>
      <c r="Q16" s="24">
        <v>10.57</v>
      </c>
      <c r="R16" s="24">
        <v>13.06</v>
      </c>
      <c r="S16" s="24">
        <v>15.33</v>
      </c>
      <c r="T16" s="24">
        <v>16.829999999999998</v>
      </c>
      <c r="U16" s="24">
        <v>15.1</v>
      </c>
      <c r="V16" s="24">
        <v>16.52</v>
      </c>
      <c r="W16" s="24">
        <v>15.38</v>
      </c>
      <c r="X16" s="24">
        <v>16.420000000000002</v>
      </c>
      <c r="Y16" s="24">
        <v>12.95</v>
      </c>
      <c r="Z16" s="24">
        <v>13.06</v>
      </c>
      <c r="AA16" s="24">
        <v>11.91</v>
      </c>
      <c r="AB16" s="25"/>
      <c r="AC16" s="25"/>
      <c r="AD16" s="25"/>
    </row>
    <row r="17" spans="1:30" s="21" customFormat="1" ht="15.6" customHeight="1" x14ac:dyDescent="0.2">
      <c r="A17" s="17"/>
      <c r="B17" s="20" t="s">
        <v>237</v>
      </c>
      <c r="C17" s="38">
        <v>105</v>
      </c>
      <c r="D17" s="38">
        <v>146</v>
      </c>
      <c r="E17" s="38">
        <v>181</v>
      </c>
      <c r="F17" s="38">
        <v>214</v>
      </c>
      <c r="G17" s="38">
        <v>238</v>
      </c>
      <c r="H17" s="38">
        <v>218</v>
      </c>
      <c r="I17" s="38">
        <v>239</v>
      </c>
      <c r="J17" s="38">
        <v>225</v>
      </c>
      <c r="K17" s="38">
        <v>241</v>
      </c>
      <c r="L17" s="38">
        <v>194</v>
      </c>
      <c r="M17" s="38">
        <v>195</v>
      </c>
      <c r="N17" s="38">
        <v>178</v>
      </c>
      <c r="O17" s="25"/>
      <c r="P17" s="25">
        <v>105</v>
      </c>
      <c r="Q17" s="25">
        <v>146</v>
      </c>
      <c r="R17" s="25">
        <v>181</v>
      </c>
      <c r="S17" s="25">
        <v>214</v>
      </c>
      <c r="T17" s="25">
        <v>238</v>
      </c>
      <c r="U17" s="25">
        <v>218</v>
      </c>
      <c r="V17" s="25">
        <v>239</v>
      </c>
      <c r="W17" s="25">
        <v>225</v>
      </c>
      <c r="X17" s="25">
        <v>241</v>
      </c>
      <c r="Y17" s="25">
        <v>194</v>
      </c>
      <c r="Z17" s="25">
        <v>195</v>
      </c>
      <c r="AA17" s="25">
        <v>178</v>
      </c>
      <c r="AB17" s="25"/>
      <c r="AC17" s="25"/>
      <c r="AD17" s="25"/>
    </row>
    <row r="18" spans="1:30" s="21" customFormat="1" ht="15.6" customHeight="1" x14ac:dyDescent="0.2">
      <c r="A18" s="17"/>
      <c r="B18" s="20" t="s">
        <v>185</v>
      </c>
      <c r="C18" s="38">
        <v>1371</v>
      </c>
      <c r="D18" s="38">
        <v>1381</v>
      </c>
      <c r="E18" s="38">
        <v>1386</v>
      </c>
      <c r="F18" s="38">
        <v>1396</v>
      </c>
      <c r="G18" s="38">
        <v>1414</v>
      </c>
      <c r="H18" s="38">
        <v>1444</v>
      </c>
      <c r="I18" s="38">
        <v>1447</v>
      </c>
      <c r="J18" s="38">
        <v>1463</v>
      </c>
      <c r="K18" s="38">
        <v>1468</v>
      </c>
      <c r="L18" s="38">
        <v>1498</v>
      </c>
      <c r="M18" s="38">
        <v>1493</v>
      </c>
      <c r="N18" s="38">
        <v>1494</v>
      </c>
      <c r="O18" s="25"/>
      <c r="P18" s="587">
        <v>1371</v>
      </c>
      <c r="Q18" s="587">
        <v>1381</v>
      </c>
      <c r="R18" s="587">
        <v>1386</v>
      </c>
      <c r="S18" s="587">
        <v>1396</v>
      </c>
      <c r="T18" s="587">
        <v>1414</v>
      </c>
      <c r="U18" s="587">
        <v>1444</v>
      </c>
      <c r="V18" s="587">
        <v>1447</v>
      </c>
      <c r="W18" s="587">
        <v>1463</v>
      </c>
      <c r="X18" s="587">
        <v>1468</v>
      </c>
      <c r="Y18" s="587">
        <v>1498</v>
      </c>
      <c r="Z18" s="587">
        <v>1493</v>
      </c>
      <c r="AA18" s="587">
        <v>1494</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974</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Grant County</v>
      </c>
      <c r="B49" s="20"/>
      <c r="C49" s="18">
        <v>13.19</v>
      </c>
      <c r="D49" s="18">
        <v>13.43</v>
      </c>
      <c r="E49" s="18">
        <v>13.8</v>
      </c>
      <c r="F49" s="18">
        <v>15.45</v>
      </c>
      <c r="G49" s="18">
        <v>13.73</v>
      </c>
      <c r="H49" s="18">
        <v>10.56</v>
      </c>
      <c r="I49" s="18">
        <v>9.27</v>
      </c>
      <c r="J49" s="18">
        <v>7.17</v>
      </c>
      <c r="K49" s="18">
        <v>7.03</v>
      </c>
      <c r="L49" s="18">
        <v>6.93</v>
      </c>
      <c r="M49" s="18">
        <v>5.73</v>
      </c>
      <c r="N49" s="18">
        <v>5.52</v>
      </c>
      <c r="O49" s="25"/>
      <c r="P49" s="24">
        <v>13.19</v>
      </c>
      <c r="Q49" s="24">
        <v>13.43</v>
      </c>
      <c r="R49" s="24">
        <v>13.8</v>
      </c>
      <c r="S49" s="24">
        <v>15.45</v>
      </c>
      <c r="T49" s="24">
        <v>13.73</v>
      </c>
      <c r="U49" s="24">
        <v>10.56</v>
      </c>
      <c r="V49" s="24">
        <v>9.27</v>
      </c>
      <c r="W49" s="24">
        <v>7.17</v>
      </c>
      <c r="X49" s="24">
        <v>7.03</v>
      </c>
      <c r="Y49" s="24">
        <v>6.93</v>
      </c>
      <c r="Z49" s="24">
        <v>5.73</v>
      </c>
      <c r="AA49" s="24">
        <v>5.52</v>
      </c>
      <c r="AB49" s="25"/>
      <c r="AC49" s="25"/>
      <c r="AD49" s="25"/>
    </row>
    <row r="50" spans="1:30" s="21" customFormat="1" ht="15.6" customHeight="1" x14ac:dyDescent="0.2">
      <c r="A50" s="17" t="str">
        <f>'Community Definition'!$A$7</f>
        <v>Locale 33</v>
      </c>
      <c r="B50" s="20"/>
      <c r="C50" s="18">
        <v>10.46</v>
      </c>
      <c r="D50" s="18">
        <v>10.43</v>
      </c>
      <c r="E50" s="18">
        <v>12.96</v>
      </c>
      <c r="F50" s="18">
        <v>14.7</v>
      </c>
      <c r="G50" s="18">
        <v>12.04</v>
      </c>
      <c r="H50" s="18">
        <v>9.3000000000000007</v>
      </c>
      <c r="I50" s="18">
        <v>7.83</v>
      </c>
      <c r="J50" s="18">
        <v>7.04</v>
      </c>
      <c r="K50" s="18">
        <v>6.88</v>
      </c>
      <c r="L50" s="18">
        <v>7.17</v>
      </c>
      <c r="M50" s="18">
        <v>6.55</v>
      </c>
      <c r="N50" s="18">
        <v>6.17</v>
      </c>
      <c r="O50" s="25"/>
      <c r="P50" s="24">
        <v>10.46</v>
      </c>
      <c r="Q50" s="24">
        <v>10.43</v>
      </c>
      <c r="R50" s="24">
        <v>12.96</v>
      </c>
      <c r="S50" s="24">
        <v>14.7</v>
      </c>
      <c r="T50" s="24">
        <v>12.04</v>
      </c>
      <c r="U50" s="24">
        <v>9.3000000000000007</v>
      </c>
      <c r="V50" s="24">
        <v>7.83</v>
      </c>
      <c r="W50" s="24">
        <v>7.04</v>
      </c>
      <c r="X50" s="24">
        <v>6.88</v>
      </c>
      <c r="Y50" s="24">
        <v>7.17</v>
      </c>
      <c r="Z50" s="24">
        <v>6.55</v>
      </c>
      <c r="AA50" s="24">
        <v>6.17</v>
      </c>
      <c r="AB50" s="25"/>
      <c r="AC50" s="25"/>
      <c r="AD50" s="25"/>
    </row>
    <row r="51" spans="1:30" s="21" customFormat="1" ht="15.6" customHeight="1" x14ac:dyDescent="0.2">
      <c r="A51" s="166" t="str">
        <f>A16</f>
        <v>Coulee-Hartline</v>
      </c>
      <c r="B51" s="20"/>
      <c r="C51" s="18">
        <v>5.73</v>
      </c>
      <c r="D51" s="18">
        <v>3.89</v>
      </c>
      <c r="E51" s="18">
        <v>5.47</v>
      </c>
      <c r="F51" s="18">
        <v>8.73</v>
      </c>
      <c r="G51" s="18">
        <v>8.43</v>
      </c>
      <c r="H51" s="18">
        <v>6.37</v>
      </c>
      <c r="I51" s="18">
        <v>8.8000000000000007</v>
      </c>
      <c r="J51" s="18">
        <v>7.66</v>
      </c>
      <c r="K51" s="18">
        <v>5.28</v>
      </c>
      <c r="L51" s="18">
        <v>4.03</v>
      </c>
      <c r="M51" s="18">
        <v>6.61</v>
      </c>
      <c r="N51" s="18">
        <v>8.7899999999999991</v>
      </c>
      <c r="O51" s="25"/>
      <c r="P51" s="24">
        <v>5.73</v>
      </c>
      <c r="Q51" s="24">
        <v>3.89</v>
      </c>
      <c r="R51" s="24">
        <v>5.47</v>
      </c>
      <c r="S51" s="24">
        <v>8.73</v>
      </c>
      <c r="T51" s="24">
        <v>8.43</v>
      </c>
      <c r="U51" s="24">
        <v>6.37</v>
      </c>
      <c r="V51" s="24">
        <v>8.8000000000000007</v>
      </c>
      <c r="W51" s="24">
        <v>7.66</v>
      </c>
      <c r="X51" s="24">
        <v>5.28</v>
      </c>
      <c r="Y51" s="24">
        <v>4.03</v>
      </c>
      <c r="Z51" s="24">
        <v>6.61</v>
      </c>
      <c r="AA51" s="24">
        <v>8.7899999999999991</v>
      </c>
      <c r="AB51" s="25"/>
      <c r="AC51" s="25"/>
      <c r="AD51" s="25"/>
    </row>
    <row r="52" spans="1:30" s="21" customFormat="1" ht="15.6" customHeight="1" x14ac:dyDescent="0.2">
      <c r="A52" s="17"/>
      <c r="B52" s="20" t="s">
        <v>236</v>
      </c>
      <c r="C52" s="38">
        <v>15</v>
      </c>
      <c r="D52" s="38">
        <v>10</v>
      </c>
      <c r="E52" s="38">
        <v>14</v>
      </c>
      <c r="F52" s="38">
        <v>22</v>
      </c>
      <c r="G52" s="38">
        <v>21</v>
      </c>
      <c r="H52" s="38">
        <v>16</v>
      </c>
      <c r="I52" s="38">
        <v>22</v>
      </c>
      <c r="J52" s="38">
        <v>19</v>
      </c>
      <c r="K52" s="38">
        <v>13</v>
      </c>
      <c r="L52" s="38">
        <v>10</v>
      </c>
      <c r="M52" s="38">
        <v>16</v>
      </c>
      <c r="N52" s="38">
        <v>21</v>
      </c>
      <c r="O52" s="25"/>
      <c r="P52" s="25">
        <v>15</v>
      </c>
      <c r="Q52" s="25">
        <v>10</v>
      </c>
      <c r="R52" s="25">
        <v>14</v>
      </c>
      <c r="S52" s="25">
        <v>22</v>
      </c>
      <c r="T52" s="25">
        <v>21</v>
      </c>
      <c r="U52" s="25">
        <v>16</v>
      </c>
      <c r="V52" s="25">
        <v>22</v>
      </c>
      <c r="W52" s="25">
        <v>19</v>
      </c>
      <c r="X52" s="25">
        <v>13</v>
      </c>
      <c r="Y52" s="25">
        <v>10</v>
      </c>
      <c r="Z52" s="25">
        <v>16</v>
      </c>
      <c r="AA52" s="25">
        <v>21</v>
      </c>
      <c r="AB52" s="25"/>
      <c r="AC52" s="25"/>
      <c r="AD52" s="25"/>
    </row>
    <row r="53" spans="1:30" s="21" customFormat="1" ht="15.6" customHeight="1" x14ac:dyDescent="0.2">
      <c r="A53" s="17"/>
      <c r="B53" s="20" t="s">
        <v>235</v>
      </c>
      <c r="C53" s="38">
        <v>262</v>
      </c>
      <c r="D53" s="38">
        <v>257</v>
      </c>
      <c r="E53" s="38">
        <v>256</v>
      </c>
      <c r="F53" s="38">
        <v>252</v>
      </c>
      <c r="G53" s="38">
        <v>249</v>
      </c>
      <c r="H53" s="38">
        <v>251</v>
      </c>
      <c r="I53" s="38">
        <v>250</v>
      </c>
      <c r="J53" s="38">
        <v>248</v>
      </c>
      <c r="K53" s="38">
        <v>246</v>
      </c>
      <c r="L53" s="38">
        <v>248</v>
      </c>
      <c r="M53" s="38">
        <v>242</v>
      </c>
      <c r="N53" s="38">
        <v>239</v>
      </c>
      <c r="O53" s="25"/>
      <c r="P53" s="25">
        <v>262</v>
      </c>
      <c r="Q53" s="25">
        <v>257</v>
      </c>
      <c r="R53" s="25">
        <v>256</v>
      </c>
      <c r="S53" s="25">
        <v>252</v>
      </c>
      <c r="T53" s="25">
        <v>249</v>
      </c>
      <c r="U53" s="25">
        <v>251</v>
      </c>
      <c r="V53" s="25">
        <v>250</v>
      </c>
      <c r="W53" s="25">
        <v>248</v>
      </c>
      <c r="X53" s="25">
        <v>246</v>
      </c>
      <c r="Y53" s="25">
        <v>248</v>
      </c>
      <c r="Z53" s="25">
        <v>242</v>
      </c>
      <c r="AA53" s="25">
        <v>239</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974</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Grant County</v>
      </c>
      <c r="B84" s="20"/>
      <c r="C84" s="18">
        <v>6.42</v>
      </c>
      <c r="D84" s="18">
        <v>9.32</v>
      </c>
      <c r="E84" s="18">
        <v>10.53</v>
      </c>
      <c r="F84" s="18">
        <v>10.02</v>
      </c>
      <c r="G84" s="18">
        <v>9.42</v>
      </c>
      <c r="H84" s="18">
        <v>8.8000000000000007</v>
      </c>
      <c r="I84" s="18">
        <v>7.72</v>
      </c>
      <c r="J84" s="18">
        <v>7.08</v>
      </c>
      <c r="K84" s="18">
        <v>7.41</v>
      </c>
      <c r="L84" s="18">
        <v>6.26</v>
      </c>
      <c r="M84" s="18">
        <v>6.24</v>
      </c>
      <c r="N84" s="18">
        <v>6.89</v>
      </c>
      <c r="O84" s="25"/>
      <c r="P84" s="24">
        <v>6.42</v>
      </c>
      <c r="Q84" s="24">
        <v>9.32</v>
      </c>
      <c r="R84" s="24">
        <v>10.53</v>
      </c>
      <c r="S84" s="24">
        <v>10.02</v>
      </c>
      <c r="T84" s="24">
        <v>9.42</v>
      </c>
      <c r="U84" s="24">
        <v>8.8000000000000007</v>
      </c>
      <c r="V84" s="24">
        <v>7.72</v>
      </c>
      <c r="W84" s="24">
        <v>7.08</v>
      </c>
      <c r="X84" s="24">
        <v>7.41</v>
      </c>
      <c r="Y84" s="24">
        <v>6.26</v>
      </c>
      <c r="Z84" s="24">
        <v>6.24</v>
      </c>
      <c r="AA84" s="24">
        <v>6.89</v>
      </c>
      <c r="AB84" s="25"/>
      <c r="AC84" s="25"/>
      <c r="AD84" s="25"/>
    </row>
    <row r="85" spans="1:30" s="21" customFormat="1" ht="15.6" hidden="1" customHeight="1" x14ac:dyDescent="0.2">
      <c r="A85" s="22" t="str">
        <f>'Community Definition'!$A$7</f>
        <v>Locale 33</v>
      </c>
      <c r="B85" s="23"/>
      <c r="C85" s="24" t="s">
        <v>975</v>
      </c>
      <c r="D85" s="24" t="s">
        <v>975</v>
      </c>
      <c r="E85" s="24" t="s">
        <v>975</v>
      </c>
      <c r="F85" s="24" t="s">
        <v>975</v>
      </c>
      <c r="G85" s="24" t="s">
        <v>975</v>
      </c>
      <c r="H85" s="24" t="s">
        <v>975</v>
      </c>
      <c r="I85" s="24" t="s">
        <v>975</v>
      </c>
      <c r="J85" s="24" t="s">
        <v>975</v>
      </c>
      <c r="K85" s="24" t="s">
        <v>975</v>
      </c>
      <c r="L85" s="24" t="s">
        <v>975</v>
      </c>
      <c r="M85" s="24" t="s">
        <v>975</v>
      </c>
      <c r="N85" s="24" t="s">
        <v>975</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Coulee-Hartline</v>
      </c>
      <c r="C86" s="24" t="s">
        <v>975</v>
      </c>
      <c r="D86" s="24" t="s">
        <v>975</v>
      </c>
      <c r="E86" s="24" t="s">
        <v>975</v>
      </c>
      <c r="F86" s="24" t="s">
        <v>975</v>
      </c>
      <c r="G86" s="24" t="s">
        <v>975</v>
      </c>
      <c r="H86" s="24" t="s">
        <v>975</v>
      </c>
      <c r="I86" s="24" t="s">
        <v>975</v>
      </c>
      <c r="J86" s="24" t="s">
        <v>975</v>
      </c>
      <c r="K86" s="24" t="s">
        <v>975</v>
      </c>
      <c r="L86" s="24" t="s">
        <v>975</v>
      </c>
      <c r="M86" s="24" t="s">
        <v>975</v>
      </c>
      <c r="N86" s="24" t="s">
        <v>975</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975</v>
      </c>
      <c r="D87" s="29" t="s">
        <v>975</v>
      </c>
      <c r="E87" s="29" t="s">
        <v>975</v>
      </c>
      <c r="F87" s="29" t="s">
        <v>975</v>
      </c>
      <c r="G87" s="29" t="s">
        <v>975</v>
      </c>
      <c r="H87" s="29" t="s">
        <v>975</v>
      </c>
      <c r="I87" s="29" t="s">
        <v>975</v>
      </c>
      <c r="J87" s="29" t="s">
        <v>975</v>
      </c>
      <c r="K87" s="29" t="s">
        <v>975</v>
      </c>
      <c r="L87" s="29" t="s">
        <v>975</v>
      </c>
      <c r="M87" s="29" t="s">
        <v>975</v>
      </c>
      <c r="N87" s="29" t="s">
        <v>975</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975</v>
      </c>
      <c r="D88" s="29" t="s">
        <v>975</v>
      </c>
      <c r="E88" s="29" t="s">
        <v>975</v>
      </c>
      <c r="F88" s="29" t="s">
        <v>975</v>
      </c>
      <c r="G88" s="29" t="s">
        <v>975</v>
      </c>
      <c r="H88" s="29" t="s">
        <v>975</v>
      </c>
      <c r="I88" s="29" t="s">
        <v>975</v>
      </c>
      <c r="J88" s="29" t="s">
        <v>975</v>
      </c>
      <c r="K88" s="29" t="s">
        <v>975</v>
      </c>
      <c r="L88" s="29" t="s">
        <v>975</v>
      </c>
      <c r="M88" s="29" t="s">
        <v>975</v>
      </c>
      <c r="N88" s="29" t="s">
        <v>975</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976</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Grant County</v>
      </c>
      <c r="B119" s="20"/>
      <c r="C119" s="18">
        <v>63.39</v>
      </c>
      <c r="D119" s="18">
        <v>64.03</v>
      </c>
      <c r="E119" s="18">
        <v>68.28</v>
      </c>
      <c r="F119" s="18">
        <v>69.319999999999993</v>
      </c>
      <c r="G119" s="18">
        <v>69.53</v>
      </c>
      <c r="H119" s="18">
        <v>70.83</v>
      </c>
      <c r="I119" s="18">
        <v>69.41</v>
      </c>
      <c r="J119" s="18">
        <v>70.47</v>
      </c>
      <c r="K119" s="18">
        <v>69.569999999999993</v>
      </c>
      <c r="L119" s="18">
        <v>71.569999999999993</v>
      </c>
      <c r="M119" s="18">
        <v>67.92</v>
      </c>
      <c r="N119" s="18">
        <v>70.66</v>
      </c>
      <c r="O119" s="25"/>
      <c r="P119" s="24">
        <v>63.39</v>
      </c>
      <c r="Q119" s="24">
        <v>64.03</v>
      </c>
      <c r="R119" s="24">
        <v>68.28</v>
      </c>
      <c r="S119" s="24">
        <v>69.319999999999993</v>
      </c>
      <c r="T119" s="24">
        <v>69.53</v>
      </c>
      <c r="U119" s="24">
        <v>70.83</v>
      </c>
      <c r="V119" s="24">
        <v>69.41</v>
      </c>
      <c r="W119" s="24">
        <v>70.47</v>
      </c>
      <c r="X119" s="24">
        <v>69.569999999999993</v>
      </c>
      <c r="Y119" s="24">
        <v>71.569999999999993</v>
      </c>
      <c r="Z119" s="24">
        <v>67.92</v>
      </c>
      <c r="AA119" s="24">
        <v>70.66</v>
      </c>
      <c r="AB119" s="25"/>
      <c r="AC119" s="25"/>
      <c r="AD119" s="25"/>
    </row>
    <row r="120" spans="1:30" s="21" customFormat="1" ht="15.6" customHeight="1" x14ac:dyDescent="0.2">
      <c r="A120" s="17" t="str">
        <f>'Community Definition'!$A$7</f>
        <v>Locale 33</v>
      </c>
      <c r="B120" s="20"/>
      <c r="C120" s="18">
        <v>67.5</v>
      </c>
      <c r="D120" s="18">
        <v>72.010000000000005</v>
      </c>
      <c r="E120" s="18">
        <v>72.87</v>
      </c>
      <c r="F120" s="18">
        <v>71.81</v>
      </c>
      <c r="G120" s="18">
        <v>76.31</v>
      </c>
      <c r="H120" s="18">
        <v>75.209999999999994</v>
      </c>
      <c r="I120" s="18">
        <v>74.83</v>
      </c>
      <c r="J120" s="18">
        <v>81.62</v>
      </c>
      <c r="K120" s="18">
        <v>81.63</v>
      </c>
      <c r="L120" s="18">
        <v>83.37</v>
      </c>
      <c r="M120" s="18">
        <v>80.430000000000007</v>
      </c>
      <c r="N120" s="18">
        <v>85.94</v>
      </c>
      <c r="O120" s="25"/>
      <c r="P120" s="24">
        <v>67.5</v>
      </c>
      <c r="Q120" s="24">
        <v>72.010000000000005</v>
      </c>
      <c r="R120" s="24">
        <v>72.87</v>
      </c>
      <c r="S120" s="24">
        <v>71.81</v>
      </c>
      <c r="T120" s="24">
        <v>76.31</v>
      </c>
      <c r="U120" s="24">
        <v>75.209999999999994</v>
      </c>
      <c r="V120" s="24">
        <v>74.83</v>
      </c>
      <c r="W120" s="24">
        <v>81.62</v>
      </c>
      <c r="X120" s="24">
        <v>81.63</v>
      </c>
      <c r="Y120" s="24">
        <v>83.37</v>
      </c>
      <c r="Z120" s="24">
        <v>80.430000000000007</v>
      </c>
      <c r="AA120" s="24">
        <v>85.94</v>
      </c>
      <c r="AB120" s="25"/>
      <c r="AC120" s="25"/>
      <c r="AD120" s="25"/>
    </row>
    <row r="121" spans="1:30" s="37" customFormat="1" ht="15.6" customHeight="1" x14ac:dyDescent="0.2">
      <c r="A121" s="18" t="str">
        <f>A16</f>
        <v>Coulee-Hartline</v>
      </c>
      <c r="B121" s="36"/>
      <c r="C121" s="18">
        <v>33.549999999999997</v>
      </c>
      <c r="D121" s="18">
        <v>49.65</v>
      </c>
      <c r="E121" s="18">
        <v>67.48</v>
      </c>
      <c r="F121" s="18">
        <v>69.36</v>
      </c>
      <c r="G121" s="18">
        <v>64.17</v>
      </c>
      <c r="H121" s="18">
        <v>43.68</v>
      </c>
      <c r="I121" s="18">
        <v>42.39</v>
      </c>
      <c r="J121" s="18">
        <v>61.59</v>
      </c>
      <c r="K121" s="18">
        <v>47.06</v>
      </c>
      <c r="L121" s="18">
        <v>52.38</v>
      </c>
      <c r="M121" s="18">
        <v>43.83</v>
      </c>
      <c r="N121" s="18">
        <v>53.09</v>
      </c>
      <c r="O121" s="28"/>
      <c r="P121" s="24">
        <v>33.549999999999997</v>
      </c>
      <c r="Q121" s="24">
        <v>49.65</v>
      </c>
      <c r="R121" s="24">
        <v>67.48</v>
      </c>
      <c r="S121" s="24">
        <v>69.36</v>
      </c>
      <c r="T121" s="24">
        <v>64.17</v>
      </c>
      <c r="U121" s="24">
        <v>43.68</v>
      </c>
      <c r="V121" s="24">
        <v>42.39</v>
      </c>
      <c r="W121" s="24">
        <v>61.59</v>
      </c>
      <c r="X121" s="24">
        <v>47.06</v>
      </c>
      <c r="Y121" s="24">
        <v>52.38</v>
      </c>
      <c r="Z121" s="24">
        <v>43.83</v>
      </c>
      <c r="AA121" s="24">
        <v>53.09</v>
      </c>
      <c r="AB121" s="28"/>
      <c r="AC121" s="28"/>
      <c r="AD121" s="28"/>
    </row>
    <row r="122" spans="1:30" s="21" customFormat="1" ht="15.6" customHeight="1" x14ac:dyDescent="0.2">
      <c r="A122" s="17"/>
      <c r="B122" s="20" t="s">
        <v>139</v>
      </c>
      <c r="C122" s="38">
        <v>51</v>
      </c>
      <c r="D122" s="38">
        <v>70</v>
      </c>
      <c r="E122" s="38">
        <v>110</v>
      </c>
      <c r="F122" s="38">
        <v>120</v>
      </c>
      <c r="G122" s="38">
        <v>120</v>
      </c>
      <c r="H122" s="38">
        <v>76</v>
      </c>
      <c r="I122" s="38">
        <v>78</v>
      </c>
      <c r="J122" s="38">
        <v>93</v>
      </c>
      <c r="K122" s="38">
        <v>80</v>
      </c>
      <c r="L122" s="38">
        <v>66</v>
      </c>
      <c r="M122" s="38">
        <v>71</v>
      </c>
      <c r="N122" s="38">
        <v>86</v>
      </c>
      <c r="O122" s="25"/>
      <c r="P122" s="25">
        <v>51</v>
      </c>
      <c r="Q122" s="25">
        <v>70</v>
      </c>
      <c r="R122" s="25">
        <v>110</v>
      </c>
      <c r="S122" s="25">
        <v>120</v>
      </c>
      <c r="T122" s="25">
        <v>120</v>
      </c>
      <c r="U122" s="25">
        <v>76</v>
      </c>
      <c r="V122" s="25">
        <v>78</v>
      </c>
      <c r="W122" s="25">
        <v>93</v>
      </c>
      <c r="X122" s="25">
        <v>80</v>
      </c>
      <c r="Y122" s="25">
        <v>66</v>
      </c>
      <c r="Z122" s="25">
        <v>71</v>
      </c>
      <c r="AA122" s="25">
        <v>86</v>
      </c>
      <c r="AB122" s="25"/>
      <c r="AC122" s="25"/>
      <c r="AD122" s="25"/>
    </row>
    <row r="123" spans="1:30" s="21" customFormat="1" ht="15.6" customHeight="1" x14ac:dyDescent="0.2">
      <c r="A123" s="17"/>
      <c r="B123" s="20" t="s">
        <v>140</v>
      </c>
      <c r="C123" s="38">
        <v>152</v>
      </c>
      <c r="D123" s="38">
        <v>141</v>
      </c>
      <c r="E123" s="38">
        <v>163</v>
      </c>
      <c r="F123" s="38">
        <v>173</v>
      </c>
      <c r="G123" s="38">
        <v>187</v>
      </c>
      <c r="H123" s="38">
        <v>174</v>
      </c>
      <c r="I123" s="38">
        <v>184</v>
      </c>
      <c r="J123" s="38">
        <v>151</v>
      </c>
      <c r="K123" s="38">
        <v>170</v>
      </c>
      <c r="L123" s="38">
        <v>126</v>
      </c>
      <c r="M123" s="38">
        <v>162</v>
      </c>
      <c r="N123" s="38">
        <v>162</v>
      </c>
      <c r="O123" s="25"/>
      <c r="P123" s="25">
        <v>152</v>
      </c>
      <c r="Q123" s="25">
        <v>141</v>
      </c>
      <c r="R123" s="25">
        <v>163</v>
      </c>
      <c r="S123" s="25">
        <v>173</v>
      </c>
      <c r="T123" s="25">
        <v>187</v>
      </c>
      <c r="U123" s="25">
        <v>174</v>
      </c>
      <c r="V123" s="25">
        <v>184</v>
      </c>
      <c r="W123" s="25">
        <v>151</v>
      </c>
      <c r="X123" s="25">
        <v>170</v>
      </c>
      <c r="Y123" s="25">
        <v>126</v>
      </c>
      <c r="Z123" s="25">
        <v>162</v>
      </c>
      <c r="AA123" s="25">
        <v>162</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977</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Grant County</v>
      </c>
      <c r="B14" s="20"/>
      <c r="C14" s="18">
        <v>14.17</v>
      </c>
      <c r="D14" s="18">
        <v>8.24</v>
      </c>
      <c r="E14" s="18">
        <v>4.0199999999999996</v>
      </c>
      <c r="F14" s="18">
        <v>0.24</v>
      </c>
      <c r="G14" s="18">
        <v>-0.31</v>
      </c>
      <c r="H14" s="18">
        <v>-1.1000000000000001</v>
      </c>
      <c r="I14" s="18">
        <v>3.1</v>
      </c>
      <c r="J14" s="18">
        <v>2.2000000000000002</v>
      </c>
      <c r="K14" s="18">
        <v>-1.37</v>
      </c>
      <c r="L14" s="18">
        <v>2.57</v>
      </c>
      <c r="M14" s="18">
        <v>10.210000000000001</v>
      </c>
      <c r="N14" s="18">
        <v>7.14</v>
      </c>
      <c r="O14" s="25"/>
      <c r="P14" s="24">
        <v>14.17</v>
      </c>
      <c r="Q14" s="24">
        <v>8.24</v>
      </c>
      <c r="R14" s="24">
        <v>4.0199999999999996</v>
      </c>
      <c r="S14" s="24">
        <v>0.24</v>
      </c>
      <c r="T14" s="24">
        <v>-0.31</v>
      </c>
      <c r="U14" s="24">
        <v>-1.1000000000000001</v>
      </c>
      <c r="V14" s="24">
        <v>3.1</v>
      </c>
      <c r="W14" s="24">
        <v>2.2000000000000002</v>
      </c>
      <c r="X14" s="24">
        <v>-1.37</v>
      </c>
      <c r="Y14" s="24">
        <v>2.57</v>
      </c>
      <c r="Z14" s="24">
        <v>10.210000000000001</v>
      </c>
      <c r="AA14" s="24">
        <v>7.14</v>
      </c>
      <c r="AB14" s="25"/>
      <c r="AC14" s="25"/>
    </row>
    <row r="15" spans="1:29" s="21" customFormat="1" ht="11.25" hidden="1" customHeight="1" x14ac:dyDescent="0.2">
      <c r="A15" s="22" t="str">
        <f>'Community Definition'!$A$7</f>
        <v>Locale 33</v>
      </c>
      <c r="B15" s="23"/>
      <c r="C15" s="24" t="s">
        <v>975</v>
      </c>
      <c r="D15" s="24" t="s">
        <v>975</v>
      </c>
      <c r="E15" s="24" t="s">
        <v>975</v>
      </c>
      <c r="F15" s="24" t="s">
        <v>975</v>
      </c>
      <c r="G15" s="24" t="s">
        <v>975</v>
      </c>
      <c r="H15" s="24" t="s">
        <v>975</v>
      </c>
      <c r="I15" s="24" t="s">
        <v>975</v>
      </c>
      <c r="J15" s="24" t="s">
        <v>975</v>
      </c>
      <c r="K15" s="24" t="s">
        <v>975</v>
      </c>
      <c r="L15" s="24" t="s">
        <v>975</v>
      </c>
      <c r="M15" s="24" t="s">
        <v>975</v>
      </c>
      <c r="N15" s="24" t="s">
        <v>975</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Coulee-Hartline</v>
      </c>
      <c r="B16" s="27"/>
      <c r="C16" s="24" t="s">
        <v>975</v>
      </c>
      <c r="D16" s="24" t="s">
        <v>975</v>
      </c>
      <c r="E16" s="24" t="s">
        <v>975</v>
      </c>
      <c r="F16" s="24" t="s">
        <v>975</v>
      </c>
      <c r="G16" s="24" t="s">
        <v>975</v>
      </c>
      <c r="H16" s="24" t="s">
        <v>975</v>
      </c>
      <c r="I16" s="24" t="s">
        <v>975</v>
      </c>
      <c r="J16" s="24" t="s">
        <v>975</v>
      </c>
      <c r="K16" s="24" t="s">
        <v>975</v>
      </c>
      <c r="L16" s="24" t="s">
        <v>975</v>
      </c>
      <c r="M16" s="24" t="s">
        <v>975</v>
      </c>
      <c r="N16" s="24" t="s">
        <v>975</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975</v>
      </c>
      <c r="D17" s="29" t="s">
        <v>975</v>
      </c>
      <c r="E17" s="29" t="s">
        <v>975</v>
      </c>
      <c r="F17" s="29" t="s">
        <v>975</v>
      </c>
      <c r="G17" s="29" t="s">
        <v>975</v>
      </c>
      <c r="H17" s="29" t="s">
        <v>975</v>
      </c>
      <c r="I17" s="29" t="s">
        <v>975</v>
      </c>
      <c r="J17" s="29" t="s">
        <v>975</v>
      </c>
      <c r="K17" s="29" t="s">
        <v>975</v>
      </c>
      <c r="L17" s="29" t="s">
        <v>975</v>
      </c>
      <c r="M17" s="29" t="s">
        <v>975</v>
      </c>
      <c r="N17" s="29" t="s">
        <v>975</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975</v>
      </c>
      <c r="D18" s="29" t="s">
        <v>975</v>
      </c>
      <c r="E18" s="29" t="s">
        <v>975</v>
      </c>
      <c r="F18" s="29" t="s">
        <v>975</v>
      </c>
      <c r="G18" s="29" t="s">
        <v>975</v>
      </c>
      <c r="H18" s="29" t="s">
        <v>975</v>
      </c>
      <c r="I18" s="29" t="s">
        <v>975</v>
      </c>
      <c r="J18" s="29" t="s">
        <v>975</v>
      </c>
      <c r="K18" s="29" t="s">
        <v>975</v>
      </c>
      <c r="L18" s="29" t="s">
        <v>975</v>
      </c>
      <c r="M18" s="29" t="s">
        <v>975</v>
      </c>
      <c r="N18" s="29" t="s">
        <v>975</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978</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Grant County</v>
      </c>
      <c r="B49" s="20"/>
      <c r="C49" s="18">
        <v>21.56</v>
      </c>
      <c r="D49" s="18">
        <v>16.66</v>
      </c>
      <c r="E49" s="18">
        <v>16.940000000000001</v>
      </c>
      <c r="F49" s="18">
        <v>13.99</v>
      </c>
      <c r="G49" s="18">
        <v>6.93</v>
      </c>
      <c r="H49" s="18">
        <v>8.52</v>
      </c>
      <c r="I49" s="18">
        <v>8.64</v>
      </c>
      <c r="J49" s="18">
        <v>9.31</v>
      </c>
      <c r="K49" s="18">
        <v>9.36</v>
      </c>
      <c r="L49" s="18">
        <v>9.69</v>
      </c>
      <c r="M49" s="18">
        <v>10.98</v>
      </c>
      <c r="N49" s="18">
        <v>10.63</v>
      </c>
      <c r="O49" s="25"/>
      <c r="P49" s="24">
        <v>21.56</v>
      </c>
      <c r="Q49" s="24">
        <v>16.66</v>
      </c>
      <c r="R49" s="24">
        <v>16.940000000000001</v>
      </c>
      <c r="S49" s="24">
        <v>13.99</v>
      </c>
      <c r="T49" s="24">
        <v>6.93</v>
      </c>
      <c r="U49" s="24">
        <v>8.52</v>
      </c>
      <c r="V49" s="24">
        <v>8.64</v>
      </c>
      <c r="W49" s="24">
        <v>9.31</v>
      </c>
      <c r="X49" s="24">
        <v>9.36</v>
      </c>
      <c r="Y49" s="24">
        <v>9.69</v>
      </c>
      <c r="Z49" s="24">
        <v>10.98</v>
      </c>
      <c r="AA49" s="24">
        <v>10.63</v>
      </c>
      <c r="AB49" s="25"/>
      <c r="AC49" s="25"/>
    </row>
    <row r="50" spans="1:29" s="21" customFormat="1" ht="15.6" hidden="1" customHeight="1" x14ac:dyDescent="0.2">
      <c r="A50" s="22" t="str">
        <f>'Community Definition'!$A$7</f>
        <v>Locale 33</v>
      </c>
      <c r="B50" s="23"/>
      <c r="C50" s="24" t="s">
        <v>975</v>
      </c>
      <c r="D50" s="24" t="s">
        <v>975</v>
      </c>
      <c r="E50" s="24" t="s">
        <v>975</v>
      </c>
      <c r="F50" s="24" t="s">
        <v>975</v>
      </c>
      <c r="G50" s="24" t="s">
        <v>975</v>
      </c>
      <c r="H50" s="24" t="s">
        <v>975</v>
      </c>
      <c r="I50" s="24" t="s">
        <v>975</v>
      </c>
      <c r="J50" s="24" t="s">
        <v>975</v>
      </c>
      <c r="K50" s="24" t="s">
        <v>975</v>
      </c>
      <c r="L50" s="24" t="s">
        <v>975</v>
      </c>
      <c r="M50" s="24" t="s">
        <v>975</v>
      </c>
      <c r="N50" s="24" t="s">
        <v>975</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Coulee-Hartline</v>
      </c>
      <c r="B51" s="27"/>
      <c r="C51" s="24" t="s">
        <v>975</v>
      </c>
      <c r="D51" s="24" t="s">
        <v>975</v>
      </c>
      <c r="E51" s="24" t="s">
        <v>975</v>
      </c>
      <c r="F51" s="24" t="s">
        <v>975</v>
      </c>
      <c r="G51" s="24" t="s">
        <v>975</v>
      </c>
      <c r="H51" s="24" t="s">
        <v>975</v>
      </c>
      <c r="I51" s="24" t="s">
        <v>975</v>
      </c>
      <c r="J51" s="24" t="s">
        <v>975</v>
      </c>
      <c r="K51" s="24" t="s">
        <v>975</v>
      </c>
      <c r="L51" s="24" t="s">
        <v>975</v>
      </c>
      <c r="M51" s="24" t="s">
        <v>975</v>
      </c>
      <c r="N51" s="24" t="s">
        <v>975</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975</v>
      </c>
      <c r="D52" s="29" t="s">
        <v>975</v>
      </c>
      <c r="E52" s="29" t="s">
        <v>975</v>
      </c>
      <c r="F52" s="29" t="s">
        <v>975</v>
      </c>
      <c r="G52" s="29" t="s">
        <v>975</v>
      </c>
      <c r="H52" s="29" t="s">
        <v>975</v>
      </c>
      <c r="I52" s="29" t="s">
        <v>975</v>
      </c>
      <c r="J52" s="29" t="s">
        <v>975</v>
      </c>
      <c r="K52" s="29" t="s">
        <v>975</v>
      </c>
      <c r="L52" s="29" t="s">
        <v>975</v>
      </c>
      <c r="M52" s="29" t="s">
        <v>975</v>
      </c>
      <c r="N52" s="29" t="s">
        <v>975</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975</v>
      </c>
      <c r="D53" s="29" t="s">
        <v>975</v>
      </c>
      <c r="E53" s="29" t="s">
        <v>975</v>
      </c>
      <c r="F53" s="29" t="s">
        <v>975</v>
      </c>
      <c r="G53" s="29" t="s">
        <v>975</v>
      </c>
      <c r="H53" s="29" t="s">
        <v>975</v>
      </c>
      <c r="I53" s="29" t="s">
        <v>975</v>
      </c>
      <c r="J53" s="29" t="s">
        <v>975</v>
      </c>
      <c r="K53" s="29" t="s">
        <v>975</v>
      </c>
      <c r="L53" s="29" t="s">
        <v>975</v>
      </c>
      <c r="M53" s="29" t="s">
        <v>975</v>
      </c>
      <c r="N53" s="29" t="s">
        <v>975</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979</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Grant County</v>
      </c>
      <c r="B84" s="20"/>
      <c r="C84" s="18">
        <v>7.71</v>
      </c>
      <c r="D84" s="18">
        <v>2.6</v>
      </c>
      <c r="E84" s="18">
        <v>2.56</v>
      </c>
      <c r="F84" s="18">
        <v>1.9</v>
      </c>
      <c r="G84" s="18">
        <v>2.76</v>
      </c>
      <c r="H84" s="18">
        <v>2.57</v>
      </c>
      <c r="I84" s="18">
        <v>2.42</v>
      </c>
      <c r="J84" s="18">
        <v>2.44</v>
      </c>
      <c r="K84" s="18">
        <v>2.81</v>
      </c>
      <c r="L84" s="18">
        <v>3.69</v>
      </c>
      <c r="M84" s="18">
        <v>3.97</v>
      </c>
      <c r="N84" s="18">
        <v>4.51</v>
      </c>
      <c r="O84" s="25"/>
      <c r="P84" s="24">
        <v>7.71</v>
      </c>
      <c r="Q84" s="24">
        <v>2.6</v>
      </c>
      <c r="R84" s="24">
        <v>2.56</v>
      </c>
      <c r="S84" s="24">
        <v>1.9</v>
      </c>
      <c r="T84" s="24">
        <v>2.76</v>
      </c>
      <c r="U84" s="24">
        <v>2.57</v>
      </c>
      <c r="V84" s="24">
        <v>2.42</v>
      </c>
      <c r="W84" s="24">
        <v>2.44</v>
      </c>
      <c r="X84" s="24">
        <v>2.81</v>
      </c>
      <c r="Y84" s="24">
        <v>3.69</v>
      </c>
      <c r="Z84" s="24">
        <v>3.97</v>
      </c>
      <c r="AA84" s="24">
        <v>4.51</v>
      </c>
      <c r="AB84" s="25"/>
      <c r="AC84" s="25"/>
    </row>
    <row r="85" spans="1:29" s="21" customFormat="1" ht="15.6" hidden="1" customHeight="1" x14ac:dyDescent="0.2">
      <c r="A85" s="22" t="str">
        <f>'Community Definition'!$A$7</f>
        <v>Locale 33</v>
      </c>
      <c r="B85" s="23"/>
      <c r="C85" s="24" t="s">
        <v>975</v>
      </c>
      <c r="D85" s="24" t="s">
        <v>975</v>
      </c>
      <c r="E85" s="24" t="s">
        <v>975</v>
      </c>
      <c r="F85" s="24" t="s">
        <v>975</v>
      </c>
      <c r="G85" s="24" t="s">
        <v>975</v>
      </c>
      <c r="H85" s="24" t="s">
        <v>975</v>
      </c>
      <c r="I85" s="24" t="s">
        <v>975</v>
      </c>
      <c r="J85" s="24" t="s">
        <v>975</v>
      </c>
      <c r="K85" s="24" t="s">
        <v>975</v>
      </c>
      <c r="L85" s="24" t="s">
        <v>975</v>
      </c>
      <c r="M85" s="24" t="s">
        <v>975</v>
      </c>
      <c r="N85" s="24" t="s">
        <v>975</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Coulee-Hartline</v>
      </c>
      <c r="B86" s="27"/>
      <c r="C86" s="24" t="s">
        <v>975</v>
      </c>
      <c r="D86" s="24" t="s">
        <v>975</v>
      </c>
      <c r="E86" s="24" t="s">
        <v>975</v>
      </c>
      <c r="F86" s="24" t="s">
        <v>975</v>
      </c>
      <c r="G86" s="24" t="s">
        <v>975</v>
      </c>
      <c r="H86" s="24" t="s">
        <v>975</v>
      </c>
      <c r="I86" s="24" t="s">
        <v>975</v>
      </c>
      <c r="J86" s="24" t="s">
        <v>975</v>
      </c>
      <c r="K86" s="24" t="s">
        <v>975</v>
      </c>
      <c r="L86" s="24" t="s">
        <v>975</v>
      </c>
      <c r="M86" s="24" t="s">
        <v>975</v>
      </c>
      <c r="N86" s="24" t="s">
        <v>975</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975</v>
      </c>
      <c r="D87" s="29" t="s">
        <v>975</v>
      </c>
      <c r="E87" s="29" t="s">
        <v>975</v>
      </c>
      <c r="F87" s="29" t="s">
        <v>975</v>
      </c>
      <c r="G87" s="29" t="s">
        <v>975</v>
      </c>
      <c r="H87" s="29" t="s">
        <v>975</v>
      </c>
      <c r="I87" s="29" t="s">
        <v>975</v>
      </c>
      <c r="J87" s="29" t="s">
        <v>975</v>
      </c>
      <c r="K87" s="29" t="s">
        <v>975</v>
      </c>
      <c r="L87" s="29" t="s">
        <v>975</v>
      </c>
      <c r="M87" s="29" t="s">
        <v>975</v>
      </c>
      <c r="N87" s="29" t="s">
        <v>975</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975</v>
      </c>
      <c r="D88" s="29" t="s">
        <v>975</v>
      </c>
      <c r="E88" s="29" t="s">
        <v>975</v>
      </c>
      <c r="F88" s="29" t="s">
        <v>975</v>
      </c>
      <c r="G88" s="29" t="s">
        <v>975</v>
      </c>
      <c r="H88" s="29" t="s">
        <v>975</v>
      </c>
      <c r="I88" s="29" t="s">
        <v>975</v>
      </c>
      <c r="J88" s="29" t="s">
        <v>975</v>
      </c>
      <c r="K88" s="29" t="s">
        <v>975</v>
      </c>
      <c r="L88" s="29" t="s">
        <v>975</v>
      </c>
      <c r="M88" s="29" t="s">
        <v>975</v>
      </c>
      <c r="N88" s="29" t="s">
        <v>975</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979</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Grant County</v>
      </c>
      <c r="B14" s="17"/>
      <c r="C14" s="18">
        <v>13.99</v>
      </c>
      <c r="D14" s="18">
        <v>15.08</v>
      </c>
      <c r="E14" s="18">
        <v>13.58</v>
      </c>
      <c r="F14" s="18">
        <v>11.82</v>
      </c>
      <c r="G14" s="18">
        <v>13.85</v>
      </c>
      <c r="H14" s="18">
        <v>10.96</v>
      </c>
      <c r="I14" s="18">
        <v>13.92</v>
      </c>
      <c r="J14" s="18">
        <v>15.13</v>
      </c>
      <c r="K14" s="18">
        <v>15.44</v>
      </c>
      <c r="L14" s="18">
        <v>17.440000000000001</v>
      </c>
      <c r="M14" s="18">
        <v>17.61</v>
      </c>
      <c r="N14" s="18">
        <v>18.36</v>
      </c>
      <c r="P14" s="24">
        <v>13.99</v>
      </c>
      <c r="Q14" s="24">
        <v>15.08</v>
      </c>
      <c r="R14" s="24">
        <v>13.58</v>
      </c>
      <c r="S14" s="24">
        <v>11.82</v>
      </c>
      <c r="T14" s="24">
        <v>13.85</v>
      </c>
      <c r="U14" s="24">
        <v>10.96</v>
      </c>
      <c r="V14" s="24">
        <v>13.92</v>
      </c>
      <c r="W14" s="24">
        <v>15.13</v>
      </c>
      <c r="X14" s="24">
        <v>15.44</v>
      </c>
      <c r="Y14" s="24">
        <v>17.440000000000001</v>
      </c>
      <c r="Z14" s="24">
        <v>17.61</v>
      </c>
      <c r="AA14" s="24">
        <v>18.36</v>
      </c>
      <c r="AB14" s="25"/>
      <c r="AC14" s="25"/>
    </row>
    <row r="15" spans="1:29" s="21" customFormat="1" ht="15.6" customHeight="1" x14ac:dyDescent="0.2">
      <c r="A15" s="17" t="str">
        <f>'Community Definition'!$A$7</f>
        <v>Locale 33</v>
      </c>
      <c r="B15" s="17"/>
      <c r="C15" s="18">
        <v>16.670000000000002</v>
      </c>
      <c r="D15" s="18">
        <v>14.01</v>
      </c>
      <c r="E15" s="18">
        <v>14.92</v>
      </c>
      <c r="F15" s="18">
        <v>11.39</v>
      </c>
      <c r="G15" s="18">
        <v>15.54</v>
      </c>
      <c r="H15" s="18">
        <v>10.98</v>
      </c>
      <c r="I15" s="18">
        <v>16.149999999999999</v>
      </c>
      <c r="J15" s="18">
        <v>17.89</v>
      </c>
      <c r="K15" s="18">
        <v>15.19</v>
      </c>
      <c r="L15" s="18">
        <v>14.38</v>
      </c>
      <c r="M15" s="18">
        <v>20.81</v>
      </c>
      <c r="N15" s="18">
        <v>19.55</v>
      </c>
      <c r="P15" s="24">
        <v>16.670000000000002</v>
      </c>
      <c r="Q15" s="24">
        <v>14.01</v>
      </c>
      <c r="R15" s="24">
        <v>14.92</v>
      </c>
      <c r="S15" s="24">
        <v>11.39</v>
      </c>
      <c r="T15" s="24">
        <v>15.54</v>
      </c>
      <c r="U15" s="24">
        <v>10.98</v>
      </c>
      <c r="V15" s="24">
        <v>16.149999999999999</v>
      </c>
      <c r="W15" s="24">
        <v>17.89</v>
      </c>
      <c r="X15" s="24">
        <v>15.19</v>
      </c>
      <c r="Y15" s="24">
        <v>14.38</v>
      </c>
      <c r="Z15" s="24">
        <v>20.81</v>
      </c>
      <c r="AA15" s="24">
        <v>19.55</v>
      </c>
      <c r="AB15" s="25"/>
      <c r="AC15" s="25"/>
    </row>
    <row r="16" spans="1:29" s="21" customFormat="1" ht="15.6" customHeight="1" x14ac:dyDescent="0.2">
      <c r="A16" s="115" t="str">
        <f>'Community Definition'!$D$4</f>
        <v>Coulee-Hartline</v>
      </c>
      <c r="B16" s="17"/>
      <c r="C16" s="18" t="s">
        <v>980</v>
      </c>
      <c r="D16" s="18" t="s">
        <v>980</v>
      </c>
      <c r="E16" s="18" t="s">
        <v>980</v>
      </c>
      <c r="F16" s="18" t="s">
        <v>980</v>
      </c>
      <c r="G16" s="18" t="s">
        <v>980</v>
      </c>
      <c r="H16" s="18" t="s">
        <v>980</v>
      </c>
      <c r="I16" s="18" t="s">
        <v>980</v>
      </c>
      <c r="J16" s="18" t="s">
        <v>980</v>
      </c>
      <c r="K16" s="18" t="s">
        <v>980</v>
      </c>
      <c r="L16" s="18" t="s">
        <v>980</v>
      </c>
      <c r="M16" s="18" t="s">
        <v>980</v>
      </c>
      <c r="N16" s="18" t="s">
        <v>980</v>
      </c>
      <c r="P16" s="24"/>
      <c r="Q16" s="24"/>
      <c r="R16" s="24"/>
      <c r="S16" s="24"/>
      <c r="T16" s="24"/>
      <c r="U16" s="24"/>
      <c r="V16" s="24"/>
      <c r="W16" s="24"/>
      <c r="X16" s="24"/>
      <c r="Y16" s="24"/>
      <c r="Z16" s="24"/>
      <c r="AA16" s="24"/>
      <c r="AB16" s="25"/>
      <c r="AC16" s="25"/>
    </row>
    <row r="17" spans="1:29" s="21" customFormat="1" ht="15.6" customHeight="1" x14ac:dyDescent="0.2">
      <c r="A17" s="17"/>
      <c r="B17" s="20" t="s">
        <v>248</v>
      </c>
      <c r="C17" s="38">
        <v>2</v>
      </c>
      <c r="D17" s="38">
        <v>2</v>
      </c>
      <c r="E17" s="38">
        <v>0</v>
      </c>
      <c r="F17" s="38">
        <v>1</v>
      </c>
      <c r="G17" s="38">
        <v>3</v>
      </c>
      <c r="H17" s="38">
        <v>2</v>
      </c>
      <c r="I17" s="38">
        <v>1</v>
      </c>
      <c r="J17" s="38">
        <v>2</v>
      </c>
      <c r="K17" s="38">
        <v>2</v>
      </c>
      <c r="L17" s="38">
        <v>3</v>
      </c>
      <c r="M17" s="38">
        <v>3</v>
      </c>
      <c r="N17" s="38">
        <v>3</v>
      </c>
      <c r="P17" s="25">
        <v>2</v>
      </c>
      <c r="Q17" s="25">
        <v>2</v>
      </c>
      <c r="R17" s="25">
        <v>0</v>
      </c>
      <c r="S17" s="25">
        <v>1</v>
      </c>
      <c r="T17" s="25">
        <v>3</v>
      </c>
      <c r="U17" s="25">
        <v>2</v>
      </c>
      <c r="V17" s="25">
        <v>1</v>
      </c>
      <c r="W17" s="25">
        <v>2</v>
      </c>
      <c r="X17" s="25">
        <v>2</v>
      </c>
      <c r="Y17" s="25">
        <v>3</v>
      </c>
      <c r="Z17" s="25">
        <v>3</v>
      </c>
      <c r="AA17" s="25">
        <v>3</v>
      </c>
      <c r="AB17" s="25"/>
      <c r="AC17" s="25"/>
    </row>
    <row r="18" spans="1:29" s="21" customFormat="1" ht="15.6" customHeight="1" x14ac:dyDescent="0.2">
      <c r="A18" s="17"/>
      <c r="B18" s="20" t="s">
        <v>247</v>
      </c>
      <c r="C18" s="38">
        <v>17</v>
      </c>
      <c r="D18" s="38">
        <v>13</v>
      </c>
      <c r="E18" s="38">
        <v>12</v>
      </c>
      <c r="F18" s="38">
        <v>15</v>
      </c>
      <c r="G18" s="38">
        <v>18</v>
      </c>
      <c r="H18" s="38">
        <v>14</v>
      </c>
      <c r="I18" s="38">
        <v>14</v>
      </c>
      <c r="J18" s="38">
        <v>15</v>
      </c>
      <c r="K18" s="38">
        <v>20</v>
      </c>
      <c r="L18" s="38">
        <v>19</v>
      </c>
      <c r="M18" s="38">
        <v>14</v>
      </c>
      <c r="N18" s="38">
        <v>18</v>
      </c>
      <c r="P18" s="25">
        <v>17</v>
      </c>
      <c r="Q18" s="25">
        <v>13</v>
      </c>
      <c r="R18" s="25">
        <v>12</v>
      </c>
      <c r="S18" s="25">
        <v>15</v>
      </c>
      <c r="T18" s="25">
        <v>18</v>
      </c>
      <c r="U18" s="25">
        <v>14</v>
      </c>
      <c r="V18" s="25">
        <v>14</v>
      </c>
      <c r="W18" s="25">
        <v>15</v>
      </c>
      <c r="X18" s="25">
        <v>20</v>
      </c>
      <c r="Y18" s="25">
        <v>19</v>
      </c>
      <c r="Z18" s="25">
        <v>14</v>
      </c>
      <c r="AA18" s="25">
        <v>18</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981</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Grant County</v>
      </c>
      <c r="B49" s="20"/>
      <c r="C49" s="18">
        <v>13.39</v>
      </c>
      <c r="D49" s="18">
        <v>12.58</v>
      </c>
      <c r="E49" s="18">
        <v>10.47</v>
      </c>
      <c r="F49" s="18">
        <v>10.74</v>
      </c>
      <c r="G49" s="18">
        <v>10.99</v>
      </c>
      <c r="H49" s="18">
        <v>8.9600000000000009</v>
      </c>
      <c r="I49" s="18">
        <v>8.42</v>
      </c>
      <c r="J49" s="18">
        <v>9.31</v>
      </c>
      <c r="K49" s="18">
        <v>10.45</v>
      </c>
      <c r="L49" s="18">
        <v>9.31</v>
      </c>
      <c r="M49" s="18">
        <v>9.25</v>
      </c>
      <c r="N49" s="18">
        <v>1.25</v>
      </c>
      <c r="P49" s="24">
        <v>13.39</v>
      </c>
      <c r="Q49" s="24">
        <v>12.58</v>
      </c>
      <c r="R49" s="24">
        <v>10.47</v>
      </c>
      <c r="S49" s="24">
        <v>10.74</v>
      </c>
      <c r="T49" s="24">
        <v>10.99</v>
      </c>
      <c r="U49" s="24">
        <v>8.9600000000000009</v>
      </c>
      <c r="V49" s="24">
        <v>8.42</v>
      </c>
      <c r="W49" s="24">
        <v>9.31</v>
      </c>
      <c r="X49" s="24">
        <v>10.45</v>
      </c>
      <c r="Y49" s="24">
        <v>9.31</v>
      </c>
      <c r="Z49" s="24">
        <v>9.25</v>
      </c>
      <c r="AA49" s="24">
        <v>1.25</v>
      </c>
      <c r="AB49" s="25"/>
      <c r="AC49" s="25"/>
    </row>
    <row r="50" spans="1:29" s="21" customFormat="1" ht="15.6" customHeight="1" x14ac:dyDescent="0.2">
      <c r="A50" s="17" t="str">
        <f>'Community Definition'!$A$7</f>
        <v>Locale 33</v>
      </c>
      <c r="B50" s="20"/>
      <c r="C50" s="18">
        <v>15.27</v>
      </c>
      <c r="D50" s="18">
        <v>15.96</v>
      </c>
      <c r="E50" s="18">
        <v>14.86</v>
      </c>
      <c r="F50" s="18">
        <v>15.08</v>
      </c>
      <c r="G50" s="18">
        <v>12.32</v>
      </c>
      <c r="H50" s="18">
        <v>10.9</v>
      </c>
      <c r="I50" s="18">
        <v>10.24</v>
      </c>
      <c r="J50" s="18">
        <v>11.1</v>
      </c>
      <c r="K50" s="18">
        <v>12.02</v>
      </c>
      <c r="L50" s="18">
        <v>11.53</v>
      </c>
      <c r="M50" s="18">
        <v>10.75</v>
      </c>
      <c r="N50" s="18">
        <v>6.54</v>
      </c>
      <c r="P50" s="24">
        <v>15.27</v>
      </c>
      <c r="Q50" s="24">
        <v>15.96</v>
      </c>
      <c r="R50" s="24">
        <v>14.86</v>
      </c>
      <c r="S50" s="24">
        <v>15.08</v>
      </c>
      <c r="T50" s="24">
        <v>12.32</v>
      </c>
      <c r="U50" s="24">
        <v>10.9</v>
      </c>
      <c r="V50" s="24">
        <v>10.24</v>
      </c>
      <c r="W50" s="24">
        <v>11.1</v>
      </c>
      <c r="X50" s="24">
        <v>12.02</v>
      </c>
      <c r="Y50" s="24">
        <v>11.53</v>
      </c>
      <c r="Z50" s="24">
        <v>10.75</v>
      </c>
      <c r="AA50" s="24">
        <v>6.54</v>
      </c>
      <c r="AB50" s="25"/>
      <c r="AC50" s="25"/>
    </row>
    <row r="51" spans="1:29" s="21" customFormat="1" ht="15.6" customHeight="1" x14ac:dyDescent="0.2">
      <c r="A51" s="166" t="str">
        <f>A16</f>
        <v>Coulee-Hartline</v>
      </c>
      <c r="B51" s="20"/>
      <c r="C51" s="18">
        <v>6.45</v>
      </c>
      <c r="D51" s="18">
        <v>5.41</v>
      </c>
      <c r="E51" s="18">
        <v>2.67</v>
      </c>
      <c r="F51" s="18">
        <v>3.54</v>
      </c>
      <c r="G51" s="18">
        <v>0.87</v>
      </c>
      <c r="H51" s="18">
        <v>4.29</v>
      </c>
      <c r="I51" s="18">
        <v>3.35</v>
      </c>
      <c r="J51" s="18">
        <v>1.67</v>
      </c>
      <c r="K51" s="18">
        <v>5.77</v>
      </c>
      <c r="L51" s="18">
        <v>4.91</v>
      </c>
      <c r="M51" s="18">
        <v>1.6</v>
      </c>
      <c r="N51" s="18">
        <v>0</v>
      </c>
      <c r="P51" s="24">
        <v>6.45</v>
      </c>
      <c r="Q51" s="24">
        <v>5.41</v>
      </c>
      <c r="R51" s="24">
        <v>2.67</v>
      </c>
      <c r="S51" s="24">
        <v>3.54</v>
      </c>
      <c r="T51" s="24">
        <v>0.87</v>
      </c>
      <c r="U51" s="24">
        <v>4.29</v>
      </c>
      <c r="V51" s="24">
        <v>3.35</v>
      </c>
      <c r="W51" s="24">
        <v>1.67</v>
      </c>
      <c r="X51" s="24">
        <v>5.77</v>
      </c>
      <c r="Y51" s="24">
        <v>4.91</v>
      </c>
      <c r="Z51" s="24">
        <v>1.6</v>
      </c>
      <c r="AA51" s="24">
        <v>0</v>
      </c>
      <c r="AB51" s="25"/>
      <c r="AC51" s="25"/>
    </row>
    <row r="52" spans="1:29" s="21" customFormat="1" ht="15.6" customHeight="1" x14ac:dyDescent="0.2">
      <c r="A52" s="17"/>
      <c r="B52" s="20" t="s">
        <v>246</v>
      </c>
      <c r="C52" s="38">
        <v>7</v>
      </c>
      <c r="D52" s="38">
        <v>6</v>
      </c>
      <c r="E52" s="38">
        <v>3</v>
      </c>
      <c r="F52" s="38">
        <v>4</v>
      </c>
      <c r="G52" s="38">
        <v>1</v>
      </c>
      <c r="H52" s="38">
        <v>5</v>
      </c>
      <c r="I52" s="38">
        <v>4</v>
      </c>
      <c r="J52" s="38">
        <v>2</v>
      </c>
      <c r="K52" s="38">
        <v>7</v>
      </c>
      <c r="L52" s="38">
        <v>6</v>
      </c>
      <c r="M52" s="38">
        <v>2</v>
      </c>
      <c r="N52" s="38">
        <v>0</v>
      </c>
      <c r="P52" s="25">
        <v>7</v>
      </c>
      <c r="Q52" s="25">
        <v>6</v>
      </c>
      <c r="R52" s="25">
        <v>3</v>
      </c>
      <c r="S52" s="25">
        <v>4</v>
      </c>
      <c r="T52" s="25">
        <v>1</v>
      </c>
      <c r="U52" s="25">
        <v>5</v>
      </c>
      <c r="V52" s="25">
        <v>4</v>
      </c>
      <c r="W52" s="25">
        <v>2</v>
      </c>
      <c r="X52" s="25">
        <v>7</v>
      </c>
      <c r="Y52" s="25">
        <v>6</v>
      </c>
      <c r="Z52" s="25">
        <v>2</v>
      </c>
      <c r="AA52" s="25">
        <v>0</v>
      </c>
      <c r="AB52" s="25"/>
      <c r="AC52" s="25"/>
    </row>
    <row r="53" spans="1:29" s="21" customFormat="1" ht="15.6" customHeight="1" x14ac:dyDescent="0.2">
      <c r="A53" s="17"/>
      <c r="B53" s="20" t="s">
        <v>245</v>
      </c>
      <c r="C53" s="38">
        <v>1085</v>
      </c>
      <c r="D53" s="38">
        <v>1109</v>
      </c>
      <c r="E53" s="38">
        <v>1123</v>
      </c>
      <c r="F53" s="38">
        <v>1130</v>
      </c>
      <c r="G53" s="38">
        <v>1144</v>
      </c>
      <c r="H53" s="38">
        <v>1165</v>
      </c>
      <c r="I53" s="38">
        <v>1194</v>
      </c>
      <c r="J53" s="38">
        <v>1197</v>
      </c>
      <c r="K53" s="38">
        <v>1214</v>
      </c>
      <c r="L53" s="38">
        <v>1221</v>
      </c>
      <c r="M53" s="38">
        <v>1251</v>
      </c>
      <c r="N53" s="38">
        <v>1251</v>
      </c>
      <c r="P53" s="587">
        <v>1085</v>
      </c>
      <c r="Q53" s="587">
        <v>1109</v>
      </c>
      <c r="R53" s="587">
        <v>1123</v>
      </c>
      <c r="S53" s="587">
        <v>1130</v>
      </c>
      <c r="T53" s="587">
        <v>1144</v>
      </c>
      <c r="U53" s="587">
        <v>1165</v>
      </c>
      <c r="V53" s="587">
        <v>1194</v>
      </c>
      <c r="W53" s="587">
        <v>1197</v>
      </c>
      <c r="X53" s="587">
        <v>1214</v>
      </c>
      <c r="Y53" s="587">
        <v>1221</v>
      </c>
      <c r="Z53" s="587">
        <v>1251</v>
      </c>
      <c r="AA53" s="587">
        <v>1251</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982</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Grant County</v>
      </c>
      <c r="B84" s="20"/>
      <c r="C84" s="18">
        <v>7.77</v>
      </c>
      <c r="D84" s="18">
        <v>6.62</v>
      </c>
      <c r="E84" s="18">
        <v>5.47</v>
      </c>
      <c r="F84" s="18">
        <v>6.08</v>
      </c>
      <c r="G84" s="18">
        <v>5.56</v>
      </c>
      <c r="H84" s="18">
        <v>4.6100000000000003</v>
      </c>
      <c r="I84" s="18">
        <v>4.93</v>
      </c>
      <c r="J84" s="18">
        <v>4.63</v>
      </c>
      <c r="K84" s="18">
        <v>3.31</v>
      </c>
      <c r="L84" s="18">
        <v>1.65</v>
      </c>
      <c r="M84" s="18">
        <v>1.28</v>
      </c>
      <c r="N84" s="18">
        <v>2.17</v>
      </c>
      <c r="P84" s="24">
        <v>7.77</v>
      </c>
      <c r="Q84" s="24">
        <v>6.62</v>
      </c>
      <c r="R84" s="24">
        <v>5.47</v>
      </c>
      <c r="S84" s="24">
        <v>6.08</v>
      </c>
      <c r="T84" s="24">
        <v>5.56</v>
      </c>
      <c r="U84" s="24">
        <v>4.6100000000000003</v>
      </c>
      <c r="V84" s="24">
        <v>4.93</v>
      </c>
      <c r="W84" s="24">
        <v>4.63</v>
      </c>
      <c r="X84" s="24">
        <v>3.31</v>
      </c>
      <c r="Y84" s="24">
        <v>1.65</v>
      </c>
      <c r="Z84" s="24">
        <v>1.28</v>
      </c>
      <c r="AA84" s="24">
        <v>2.17</v>
      </c>
      <c r="AB84" s="25"/>
      <c r="AC84" s="25"/>
    </row>
    <row r="85" spans="1:29" s="21" customFormat="1" ht="15.6" customHeight="1" x14ac:dyDescent="0.2">
      <c r="A85" s="17" t="str">
        <f>'Community Definition'!$A$7</f>
        <v>Locale 33</v>
      </c>
      <c r="B85" s="20"/>
      <c r="C85" s="18" t="s">
        <v>983</v>
      </c>
      <c r="D85" s="18" t="s">
        <v>983</v>
      </c>
      <c r="E85" s="18">
        <v>6.35</v>
      </c>
      <c r="F85" s="18" t="s">
        <v>983</v>
      </c>
      <c r="G85" s="18">
        <v>3.17</v>
      </c>
      <c r="H85" s="18" t="s">
        <v>983</v>
      </c>
      <c r="I85" s="18" t="s">
        <v>983</v>
      </c>
      <c r="J85" s="18">
        <v>2.29</v>
      </c>
      <c r="K85" s="18" t="s">
        <v>983</v>
      </c>
      <c r="L85" s="18" t="s">
        <v>983</v>
      </c>
      <c r="M85" s="18" t="s">
        <v>983</v>
      </c>
      <c r="N85" s="18" t="s">
        <v>983</v>
      </c>
      <c r="P85" s="24"/>
      <c r="Q85" s="24"/>
      <c r="R85" s="24">
        <v>6.35</v>
      </c>
      <c r="S85" s="24"/>
      <c r="T85" s="24">
        <v>3.17</v>
      </c>
      <c r="U85" s="24"/>
      <c r="V85" s="24"/>
      <c r="W85" s="24">
        <v>2.29</v>
      </c>
      <c r="X85" s="24"/>
      <c r="Y85" s="24"/>
      <c r="Z85" s="24"/>
      <c r="AA85" s="24"/>
      <c r="AB85" s="25"/>
      <c r="AC85" s="25"/>
    </row>
    <row r="86" spans="1:29" s="21" customFormat="1" ht="15.6" customHeight="1" x14ac:dyDescent="0.2">
      <c r="A86" s="166" t="str">
        <f>A16</f>
        <v>Coulee-Hartline</v>
      </c>
      <c r="B86" s="20"/>
      <c r="C86" s="18" t="s">
        <v>983</v>
      </c>
      <c r="D86" s="18" t="s">
        <v>983</v>
      </c>
      <c r="E86" s="18" t="s">
        <v>983</v>
      </c>
      <c r="F86" s="18" t="s">
        <v>983</v>
      </c>
      <c r="G86" s="18" t="s">
        <v>983</v>
      </c>
      <c r="H86" s="18" t="s">
        <v>983</v>
      </c>
      <c r="I86" s="18" t="s">
        <v>983</v>
      </c>
      <c r="J86" s="18" t="s">
        <v>983</v>
      </c>
      <c r="K86" s="18" t="s">
        <v>983</v>
      </c>
      <c r="L86" s="18" t="s">
        <v>983</v>
      </c>
      <c r="M86" s="18" t="s">
        <v>983</v>
      </c>
      <c r="N86" s="18" t="s">
        <v>983</v>
      </c>
      <c r="P86" s="24"/>
      <c r="Q86" s="24"/>
      <c r="R86" s="24"/>
      <c r="S86" s="24"/>
      <c r="T86" s="24"/>
      <c r="U86" s="24"/>
      <c r="V86" s="24"/>
      <c r="W86" s="24"/>
      <c r="X86" s="24"/>
      <c r="Y86" s="24"/>
      <c r="Z86" s="24"/>
      <c r="AA86" s="24"/>
      <c r="AB86" s="25"/>
      <c r="AC86" s="25"/>
    </row>
    <row r="87" spans="1:29" s="21" customFormat="1" ht="15.6" customHeight="1" x14ac:dyDescent="0.2">
      <c r="A87" s="17"/>
      <c r="B87" s="20" t="s">
        <v>240</v>
      </c>
      <c r="C87" s="38">
        <v>2</v>
      </c>
      <c r="D87" s="38">
        <v>3</v>
      </c>
      <c r="E87" s="38">
        <v>1</v>
      </c>
      <c r="F87" s="38">
        <v>2</v>
      </c>
      <c r="G87" s="38">
        <v>1</v>
      </c>
      <c r="H87" s="38">
        <v>2</v>
      </c>
      <c r="I87" s="38">
        <v>1</v>
      </c>
      <c r="J87" s="38">
        <v>2</v>
      </c>
      <c r="K87" s="38">
        <v>2</v>
      </c>
      <c r="L87" s="38">
        <v>1</v>
      </c>
      <c r="M87" s="38">
        <v>1</v>
      </c>
      <c r="N87" s="38">
        <v>1</v>
      </c>
      <c r="P87" s="25">
        <v>2</v>
      </c>
      <c r="Q87" s="25">
        <v>3</v>
      </c>
      <c r="R87" s="25">
        <v>1</v>
      </c>
      <c r="S87" s="25">
        <v>2</v>
      </c>
      <c r="T87" s="25">
        <v>1</v>
      </c>
      <c r="U87" s="25">
        <v>2</v>
      </c>
      <c r="V87" s="25">
        <v>1</v>
      </c>
      <c r="W87" s="25">
        <v>2</v>
      </c>
      <c r="X87" s="25">
        <v>2</v>
      </c>
      <c r="Y87" s="25">
        <v>1</v>
      </c>
      <c r="Z87" s="25">
        <v>1</v>
      </c>
      <c r="AA87" s="25">
        <v>1</v>
      </c>
      <c r="AB87" s="25"/>
      <c r="AC87" s="25"/>
    </row>
    <row r="88" spans="1:29" s="21" customFormat="1" ht="15.6" customHeight="1" x14ac:dyDescent="0.2">
      <c r="A88" s="17"/>
      <c r="B88" s="20" t="s">
        <v>386</v>
      </c>
      <c r="C88" s="38">
        <v>1109</v>
      </c>
      <c r="D88" s="38">
        <v>1123</v>
      </c>
      <c r="E88" s="38">
        <v>637</v>
      </c>
      <c r="F88" s="38">
        <v>703</v>
      </c>
      <c r="G88" s="38">
        <v>735</v>
      </c>
      <c r="H88" s="38">
        <v>755</v>
      </c>
      <c r="I88" s="38">
        <v>762</v>
      </c>
      <c r="J88" s="38">
        <v>1214</v>
      </c>
      <c r="K88" s="38">
        <v>1221</v>
      </c>
      <c r="L88" s="38">
        <v>1251</v>
      </c>
      <c r="M88" s="38">
        <v>1251</v>
      </c>
      <c r="N88" s="38">
        <v>1254</v>
      </c>
      <c r="P88" s="587">
        <v>1109</v>
      </c>
      <c r="Q88" s="587">
        <v>1123</v>
      </c>
      <c r="R88" s="25">
        <v>637</v>
      </c>
      <c r="S88" s="25">
        <v>703</v>
      </c>
      <c r="T88" s="25">
        <v>735</v>
      </c>
      <c r="U88" s="25">
        <v>755</v>
      </c>
      <c r="V88" s="25">
        <v>762</v>
      </c>
      <c r="W88" s="587">
        <v>1214</v>
      </c>
      <c r="X88" s="587">
        <v>1221</v>
      </c>
      <c r="Y88" s="587">
        <v>1251</v>
      </c>
      <c r="Z88" s="587">
        <v>1251</v>
      </c>
      <c r="AA88" s="587">
        <v>1254</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984</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Grant County</v>
      </c>
      <c r="B119" s="20"/>
      <c r="C119" s="18">
        <v>6.13</v>
      </c>
      <c r="D119" s="18">
        <v>4.3899999999999997</v>
      </c>
      <c r="E119" s="18">
        <v>3.86</v>
      </c>
      <c r="F119" s="18">
        <v>5.7</v>
      </c>
      <c r="G119" s="18">
        <v>3.45</v>
      </c>
      <c r="H119" s="18">
        <v>2.9</v>
      </c>
      <c r="I119" s="18">
        <v>2.75</v>
      </c>
      <c r="J119" s="18">
        <v>2.63</v>
      </c>
      <c r="K119" s="18">
        <v>3.19</v>
      </c>
      <c r="L119" s="18">
        <v>2.83</v>
      </c>
      <c r="M119" s="18">
        <v>1.88</v>
      </c>
      <c r="N119" s="18">
        <v>1.95</v>
      </c>
      <c r="P119" s="24">
        <v>6.13</v>
      </c>
      <c r="Q119" s="24">
        <v>4.3899999999999997</v>
      </c>
      <c r="R119" s="24">
        <v>3.86</v>
      </c>
      <c r="S119" s="24">
        <v>5.7</v>
      </c>
      <c r="T119" s="24">
        <v>3.45</v>
      </c>
      <c r="U119" s="24">
        <v>2.9</v>
      </c>
      <c r="V119" s="24">
        <v>2.75</v>
      </c>
      <c r="W119" s="24">
        <v>2.63</v>
      </c>
      <c r="X119" s="24">
        <v>3.19</v>
      </c>
      <c r="Y119" s="24">
        <v>2.83</v>
      </c>
      <c r="Z119" s="24">
        <v>1.88</v>
      </c>
      <c r="AA119" s="24">
        <v>1.95</v>
      </c>
      <c r="AB119" s="25"/>
      <c r="AC119" s="25"/>
    </row>
    <row r="120" spans="1:29" s="21" customFormat="1" ht="15.6" customHeight="1" x14ac:dyDescent="0.2">
      <c r="A120" s="17" t="str">
        <f>'Community Definition'!$A$7</f>
        <v>Locale 33</v>
      </c>
      <c r="B120" s="20"/>
      <c r="C120" s="18" t="s">
        <v>983</v>
      </c>
      <c r="D120" s="18" t="s">
        <v>983</v>
      </c>
      <c r="E120" s="18">
        <v>3.69</v>
      </c>
      <c r="F120" s="18" t="s">
        <v>983</v>
      </c>
      <c r="G120" s="18">
        <v>2.17</v>
      </c>
      <c r="H120" s="18" t="s">
        <v>983</v>
      </c>
      <c r="I120" s="18" t="s">
        <v>983</v>
      </c>
      <c r="J120" s="18">
        <v>1.42</v>
      </c>
      <c r="K120" s="18" t="s">
        <v>983</v>
      </c>
      <c r="L120" s="18" t="s">
        <v>983</v>
      </c>
      <c r="M120" s="18" t="s">
        <v>983</v>
      </c>
      <c r="N120" s="18" t="s">
        <v>983</v>
      </c>
      <c r="P120" s="24"/>
      <c r="Q120" s="24"/>
      <c r="R120" s="24">
        <v>3.69</v>
      </c>
      <c r="S120" s="24"/>
      <c r="T120" s="24">
        <v>2.17</v>
      </c>
      <c r="U120" s="24"/>
      <c r="V120" s="24"/>
      <c r="W120" s="24">
        <v>1.42</v>
      </c>
      <c r="X120" s="24"/>
      <c r="Y120" s="24"/>
      <c r="Z120" s="24"/>
      <c r="AA120" s="24"/>
      <c r="AB120" s="25"/>
      <c r="AC120" s="25"/>
    </row>
    <row r="121" spans="1:29" s="21" customFormat="1" ht="15.6" customHeight="1" x14ac:dyDescent="0.2">
      <c r="A121" s="166" t="str">
        <f>A51</f>
        <v>Coulee-Hartline</v>
      </c>
      <c r="B121" s="20"/>
      <c r="C121" s="18" t="s">
        <v>983</v>
      </c>
      <c r="D121" s="18" t="s">
        <v>983</v>
      </c>
      <c r="E121" s="18" t="s">
        <v>983</v>
      </c>
      <c r="F121" s="18" t="s">
        <v>983</v>
      </c>
      <c r="G121" s="18" t="s">
        <v>983</v>
      </c>
      <c r="H121" s="18" t="s">
        <v>983</v>
      </c>
      <c r="I121" s="18" t="s">
        <v>983</v>
      </c>
      <c r="J121" s="18" t="s">
        <v>983</v>
      </c>
      <c r="K121" s="18" t="s">
        <v>983</v>
      </c>
      <c r="L121" s="18" t="s">
        <v>983</v>
      </c>
      <c r="M121" s="18" t="s">
        <v>983</v>
      </c>
      <c r="N121" s="18" t="s">
        <v>983</v>
      </c>
      <c r="P121" s="24"/>
      <c r="Q121" s="24"/>
      <c r="R121" s="24"/>
      <c r="S121" s="24"/>
      <c r="T121" s="24"/>
      <c r="U121" s="24"/>
      <c r="V121" s="24"/>
      <c r="W121" s="24"/>
      <c r="X121" s="24"/>
      <c r="Y121" s="24"/>
      <c r="Z121" s="24"/>
      <c r="AA121" s="24"/>
      <c r="AB121" s="25"/>
      <c r="AC121" s="25"/>
    </row>
    <row r="122" spans="1:29" s="21" customFormat="1" ht="15.6" customHeight="1" x14ac:dyDescent="0.2">
      <c r="A122" s="17"/>
      <c r="B122" s="20" t="s">
        <v>240</v>
      </c>
      <c r="C122" s="38">
        <v>4</v>
      </c>
      <c r="D122" s="38">
        <v>2</v>
      </c>
      <c r="E122" s="38">
        <v>1</v>
      </c>
      <c r="F122" s="38">
        <v>2</v>
      </c>
      <c r="G122" s="38">
        <v>1</v>
      </c>
      <c r="H122" s="38">
        <v>1</v>
      </c>
      <c r="I122" s="38">
        <v>1</v>
      </c>
      <c r="J122" s="38">
        <v>1</v>
      </c>
      <c r="K122" s="38">
        <v>1</v>
      </c>
      <c r="L122" s="38">
        <v>2</v>
      </c>
      <c r="M122" s="38">
        <v>1</v>
      </c>
      <c r="N122" s="38">
        <v>1</v>
      </c>
      <c r="P122" s="25">
        <v>4</v>
      </c>
      <c r="Q122" s="25">
        <v>2</v>
      </c>
      <c r="R122" s="25">
        <v>1</v>
      </c>
      <c r="S122" s="25">
        <v>2</v>
      </c>
      <c r="T122" s="25">
        <v>1</v>
      </c>
      <c r="U122" s="25">
        <v>1</v>
      </c>
      <c r="V122" s="25">
        <v>1</v>
      </c>
      <c r="W122" s="25">
        <v>1</v>
      </c>
      <c r="X122" s="25">
        <v>1</v>
      </c>
      <c r="Y122" s="25">
        <v>2</v>
      </c>
      <c r="Z122" s="25">
        <v>1</v>
      </c>
      <c r="AA122" s="25">
        <v>1</v>
      </c>
      <c r="AB122" s="25"/>
      <c r="AC122" s="25"/>
    </row>
    <row r="123" spans="1:29" s="21" customFormat="1" ht="15.6" customHeight="1" x14ac:dyDescent="0.2">
      <c r="A123" s="17"/>
      <c r="B123" s="20" t="s">
        <v>386</v>
      </c>
      <c r="C123" s="38">
        <v>1109</v>
      </c>
      <c r="D123" s="38">
        <v>1123</v>
      </c>
      <c r="E123" s="38">
        <v>637</v>
      </c>
      <c r="F123" s="38">
        <v>703</v>
      </c>
      <c r="G123" s="38">
        <v>735</v>
      </c>
      <c r="H123" s="38">
        <v>755</v>
      </c>
      <c r="I123" s="38">
        <v>762</v>
      </c>
      <c r="J123" s="38">
        <v>1214</v>
      </c>
      <c r="K123" s="38">
        <v>1221</v>
      </c>
      <c r="L123" s="38">
        <v>1251</v>
      </c>
      <c r="M123" s="38">
        <v>1251</v>
      </c>
      <c r="N123" s="38">
        <v>1254</v>
      </c>
      <c r="P123" s="587">
        <v>1109</v>
      </c>
      <c r="Q123" s="587">
        <v>1123</v>
      </c>
      <c r="R123" s="25">
        <v>637</v>
      </c>
      <c r="S123" s="25">
        <v>703</v>
      </c>
      <c r="T123" s="25">
        <v>735</v>
      </c>
      <c r="U123" s="25">
        <v>755</v>
      </c>
      <c r="V123" s="25">
        <v>762</v>
      </c>
      <c r="W123" s="587">
        <v>1214</v>
      </c>
      <c r="X123" s="587">
        <v>1221</v>
      </c>
      <c r="Y123" s="587">
        <v>1251</v>
      </c>
      <c r="Z123" s="587">
        <v>1251</v>
      </c>
      <c r="AA123" s="587">
        <v>1254</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984</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Grant County</v>
      </c>
      <c r="B154" s="20"/>
      <c r="C154" s="18">
        <v>3.59</v>
      </c>
      <c r="D154" s="18">
        <v>3.06</v>
      </c>
      <c r="E154" s="18">
        <v>2.88</v>
      </c>
      <c r="F154" s="18">
        <v>2.4500000000000002</v>
      </c>
      <c r="G154" s="18">
        <v>1.65</v>
      </c>
      <c r="H154" s="18">
        <v>2.19</v>
      </c>
      <c r="I154" s="18">
        <v>1.96</v>
      </c>
      <c r="J154" s="18">
        <v>2</v>
      </c>
      <c r="K154" s="18">
        <v>1.68</v>
      </c>
      <c r="L154" s="18">
        <v>1.84</v>
      </c>
      <c r="M154" s="18">
        <v>0.98</v>
      </c>
      <c r="N154" s="18">
        <v>1.49</v>
      </c>
      <c r="P154" s="24">
        <v>3.59</v>
      </c>
      <c r="Q154" s="24">
        <v>3.06</v>
      </c>
      <c r="R154" s="24">
        <v>2.88</v>
      </c>
      <c r="S154" s="24">
        <v>2.4500000000000002</v>
      </c>
      <c r="T154" s="24">
        <v>1.65</v>
      </c>
      <c r="U154" s="24">
        <v>2.19</v>
      </c>
      <c r="V154" s="24">
        <v>1.96</v>
      </c>
      <c r="W154" s="24">
        <v>2</v>
      </c>
      <c r="X154" s="24">
        <v>1.68</v>
      </c>
      <c r="Y154" s="24">
        <v>1.84</v>
      </c>
      <c r="Z154" s="24">
        <v>0.98</v>
      </c>
      <c r="AA154" s="24">
        <v>1.49</v>
      </c>
      <c r="AB154" s="25"/>
      <c r="AC154" s="25"/>
    </row>
    <row r="155" spans="1:29" s="21" customFormat="1" ht="15.6" customHeight="1" x14ac:dyDescent="0.2">
      <c r="A155" s="17" t="str">
        <f>'Community Definition'!$A$7</f>
        <v>Locale 33</v>
      </c>
      <c r="B155" s="20"/>
      <c r="C155" s="18" t="s">
        <v>983</v>
      </c>
      <c r="D155" s="18" t="s">
        <v>983</v>
      </c>
      <c r="E155" s="18">
        <v>1.64</v>
      </c>
      <c r="F155" s="18" t="s">
        <v>983</v>
      </c>
      <c r="G155" s="18">
        <v>1.0900000000000001</v>
      </c>
      <c r="H155" s="18" t="s">
        <v>983</v>
      </c>
      <c r="I155" s="18" t="s">
        <v>983</v>
      </c>
      <c r="J155" s="18">
        <v>0.63</v>
      </c>
      <c r="K155" s="18" t="s">
        <v>983</v>
      </c>
      <c r="L155" s="18" t="s">
        <v>983</v>
      </c>
      <c r="M155" s="18" t="s">
        <v>983</v>
      </c>
      <c r="N155" s="18" t="s">
        <v>983</v>
      </c>
      <c r="P155" s="24"/>
      <c r="Q155" s="24"/>
      <c r="R155" s="24">
        <v>1.64</v>
      </c>
      <c r="S155" s="24"/>
      <c r="T155" s="24">
        <v>1.0900000000000001</v>
      </c>
      <c r="U155" s="24"/>
      <c r="V155" s="24"/>
      <c r="W155" s="24">
        <v>0.63</v>
      </c>
      <c r="X155" s="24"/>
      <c r="Y155" s="24"/>
      <c r="Z155" s="24"/>
      <c r="AA155" s="24"/>
      <c r="AB155" s="25"/>
      <c r="AC155" s="25"/>
    </row>
    <row r="156" spans="1:29" s="21" customFormat="1" ht="15.6" customHeight="1" x14ac:dyDescent="0.2">
      <c r="A156" s="115" t="str">
        <f>'Community Definition'!$D$4</f>
        <v>Coulee-Hartline</v>
      </c>
      <c r="B156" s="20"/>
      <c r="C156" s="18" t="s">
        <v>983</v>
      </c>
      <c r="D156" s="18" t="s">
        <v>983</v>
      </c>
      <c r="E156" s="18" t="s">
        <v>983</v>
      </c>
      <c r="F156" s="18" t="s">
        <v>983</v>
      </c>
      <c r="G156" s="18" t="s">
        <v>983</v>
      </c>
      <c r="H156" s="18" t="s">
        <v>983</v>
      </c>
      <c r="I156" s="18" t="s">
        <v>983</v>
      </c>
      <c r="J156" s="18" t="s">
        <v>983</v>
      </c>
      <c r="K156" s="18" t="s">
        <v>983</v>
      </c>
      <c r="L156" s="18" t="s">
        <v>983</v>
      </c>
      <c r="M156" s="18" t="s">
        <v>983</v>
      </c>
      <c r="N156" s="18" t="s">
        <v>983</v>
      </c>
      <c r="P156" s="24"/>
      <c r="Q156" s="24"/>
      <c r="R156" s="24"/>
      <c r="S156" s="24"/>
      <c r="T156" s="24"/>
      <c r="U156" s="24"/>
      <c r="V156" s="24"/>
      <c r="W156" s="24"/>
      <c r="X156" s="24"/>
      <c r="Y156" s="24"/>
      <c r="Z156" s="24"/>
      <c r="AA156" s="24"/>
      <c r="AB156" s="25"/>
      <c r="AC156" s="25"/>
    </row>
    <row r="157" spans="1:29" s="21" customFormat="1" ht="15.6" customHeight="1" x14ac:dyDescent="0.2">
      <c r="A157" s="17"/>
      <c r="B157" s="20" t="s">
        <v>240</v>
      </c>
      <c r="C157" s="38">
        <v>5</v>
      </c>
      <c r="D157" s="38">
        <v>1</v>
      </c>
      <c r="E157" s="38">
        <v>1</v>
      </c>
      <c r="F157" s="38">
        <v>1</v>
      </c>
      <c r="G157" s="38">
        <v>0</v>
      </c>
      <c r="H157" s="38">
        <v>1</v>
      </c>
      <c r="I157" s="38">
        <v>1</v>
      </c>
      <c r="J157" s="38">
        <v>1</v>
      </c>
      <c r="K157" s="38">
        <v>1</v>
      </c>
      <c r="L157" s="38">
        <v>1</v>
      </c>
      <c r="M157" s="38">
        <v>1</v>
      </c>
      <c r="N157" s="38">
        <v>1</v>
      </c>
      <c r="P157" s="25">
        <v>5</v>
      </c>
      <c r="Q157" s="25">
        <v>1</v>
      </c>
      <c r="R157" s="25">
        <v>1</v>
      </c>
      <c r="S157" s="25">
        <v>1</v>
      </c>
      <c r="T157" s="25">
        <v>0</v>
      </c>
      <c r="U157" s="25">
        <v>1</v>
      </c>
      <c r="V157" s="25">
        <v>1</v>
      </c>
      <c r="W157" s="25">
        <v>1</v>
      </c>
      <c r="X157" s="25">
        <v>1</v>
      </c>
      <c r="Y157" s="25">
        <v>1</v>
      </c>
      <c r="Z157" s="25">
        <v>1</v>
      </c>
      <c r="AA157" s="25">
        <v>1</v>
      </c>
      <c r="AB157" s="25"/>
      <c r="AC157" s="25"/>
    </row>
    <row r="158" spans="1:29" s="21" customFormat="1" ht="15.6" customHeight="1" x14ac:dyDescent="0.2">
      <c r="A158" s="17"/>
      <c r="B158" s="20" t="s">
        <v>386</v>
      </c>
      <c r="C158" s="38">
        <v>1109</v>
      </c>
      <c r="D158" s="38">
        <v>1123</v>
      </c>
      <c r="E158" s="38">
        <v>637</v>
      </c>
      <c r="F158" s="38">
        <v>703</v>
      </c>
      <c r="G158" s="38">
        <v>735</v>
      </c>
      <c r="H158" s="38">
        <v>755</v>
      </c>
      <c r="I158" s="38">
        <v>762</v>
      </c>
      <c r="J158" s="38">
        <v>1214</v>
      </c>
      <c r="K158" s="38">
        <v>1221</v>
      </c>
      <c r="L158" s="38">
        <v>1251</v>
      </c>
      <c r="M158" s="38">
        <v>1251</v>
      </c>
      <c r="N158" s="38">
        <v>1254</v>
      </c>
      <c r="P158" s="587">
        <v>1109</v>
      </c>
      <c r="Q158" s="587">
        <v>1123</v>
      </c>
      <c r="R158" s="25">
        <v>637</v>
      </c>
      <c r="S158" s="25">
        <v>703</v>
      </c>
      <c r="T158" s="25">
        <v>735</v>
      </c>
      <c r="U158" s="25">
        <v>755</v>
      </c>
      <c r="V158" s="25">
        <v>762</v>
      </c>
      <c r="W158" s="587">
        <v>1214</v>
      </c>
      <c r="X158" s="587">
        <v>1221</v>
      </c>
      <c r="Y158" s="587">
        <v>1251</v>
      </c>
      <c r="Z158" s="587">
        <v>1251</v>
      </c>
      <c r="AA158" s="587">
        <v>1254</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984</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Grant County</v>
      </c>
      <c r="B14" s="20"/>
      <c r="C14" s="18">
        <v>501.1</v>
      </c>
      <c r="D14" s="18">
        <v>407.37</v>
      </c>
      <c r="E14" s="18">
        <v>432</v>
      </c>
      <c r="F14" s="18">
        <v>459.73</v>
      </c>
      <c r="G14" s="18">
        <v>462.29</v>
      </c>
      <c r="H14" s="18">
        <v>585.24</v>
      </c>
      <c r="I14" s="18">
        <v>539.07000000000005</v>
      </c>
      <c r="J14" s="18">
        <v>720.89</v>
      </c>
      <c r="K14" s="18">
        <v>939.92</v>
      </c>
      <c r="L14" s="18">
        <v>848.2</v>
      </c>
      <c r="M14" s="18">
        <v>850.63</v>
      </c>
      <c r="N14" s="18">
        <v>720.87</v>
      </c>
      <c r="O14" s="25"/>
      <c r="P14" s="24">
        <v>501.1</v>
      </c>
      <c r="Q14" s="24">
        <v>407.37</v>
      </c>
      <c r="R14" s="24">
        <v>432</v>
      </c>
      <c r="S14" s="24">
        <v>459.73</v>
      </c>
      <c r="T14" s="24">
        <v>462.29</v>
      </c>
      <c r="U14" s="24">
        <v>585.24</v>
      </c>
      <c r="V14" s="24">
        <v>539.07000000000005</v>
      </c>
      <c r="W14" s="24">
        <v>720.89</v>
      </c>
      <c r="X14" s="24">
        <v>939.92</v>
      </c>
      <c r="Y14" s="24">
        <v>848.2</v>
      </c>
      <c r="Z14" s="24">
        <v>850.63</v>
      </c>
      <c r="AA14" s="24">
        <v>720.87</v>
      </c>
      <c r="AB14" s="25"/>
      <c r="AC14" s="25"/>
      <c r="AD14" s="25"/>
    </row>
    <row r="15" spans="1:30" s="21" customFormat="1" ht="11.25" hidden="1" customHeight="1" x14ac:dyDescent="0.2">
      <c r="A15" s="22" t="str">
        <f>'Community Definition'!$A$7</f>
        <v>Locale 33</v>
      </c>
      <c r="B15" s="23"/>
      <c r="C15" s="24" t="s">
        <v>975</v>
      </c>
      <c r="D15" s="24" t="s">
        <v>975</v>
      </c>
      <c r="E15" s="24" t="s">
        <v>975</v>
      </c>
      <c r="F15" s="24" t="s">
        <v>975</v>
      </c>
      <c r="G15" s="24" t="s">
        <v>975</v>
      </c>
      <c r="H15" s="24" t="s">
        <v>975</v>
      </c>
      <c r="I15" s="24" t="s">
        <v>975</v>
      </c>
      <c r="J15" s="24" t="s">
        <v>975</v>
      </c>
      <c r="K15" s="24" t="s">
        <v>975</v>
      </c>
      <c r="L15" s="24" t="s">
        <v>975</v>
      </c>
      <c r="M15" s="24" t="s">
        <v>975</v>
      </c>
      <c r="N15" s="24" t="s">
        <v>975</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Coulee-Hartline</v>
      </c>
      <c r="B16" s="27"/>
      <c r="C16" s="24" t="s">
        <v>975</v>
      </c>
      <c r="D16" s="24" t="s">
        <v>975</v>
      </c>
      <c r="E16" s="24" t="s">
        <v>975</v>
      </c>
      <c r="F16" s="24" t="s">
        <v>975</v>
      </c>
      <c r="G16" s="24" t="s">
        <v>975</v>
      </c>
      <c r="H16" s="24" t="s">
        <v>975</v>
      </c>
      <c r="I16" s="24" t="s">
        <v>975</v>
      </c>
      <c r="J16" s="24" t="s">
        <v>975</v>
      </c>
      <c r="K16" s="24" t="s">
        <v>975</v>
      </c>
      <c r="L16" s="24" t="s">
        <v>975</v>
      </c>
      <c r="M16" s="24" t="s">
        <v>975</v>
      </c>
      <c r="N16" s="24" t="s">
        <v>975</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975</v>
      </c>
      <c r="D17" s="29" t="s">
        <v>975</v>
      </c>
      <c r="E17" s="29" t="s">
        <v>975</v>
      </c>
      <c r="F17" s="29" t="s">
        <v>975</v>
      </c>
      <c r="G17" s="29" t="s">
        <v>975</v>
      </c>
      <c r="H17" s="29" t="s">
        <v>975</v>
      </c>
      <c r="I17" s="29" t="s">
        <v>975</v>
      </c>
      <c r="J17" s="29" t="s">
        <v>975</v>
      </c>
      <c r="K17" s="29" t="s">
        <v>975</v>
      </c>
      <c r="L17" s="29" t="s">
        <v>975</v>
      </c>
      <c r="M17" s="29" t="s">
        <v>975</v>
      </c>
      <c r="N17" s="29" t="s">
        <v>975</v>
      </c>
    </row>
    <row r="18" spans="1:14" ht="12.75" hidden="1" customHeight="1" x14ac:dyDescent="0.2">
      <c r="A18" s="22"/>
      <c r="B18" s="23" t="s">
        <v>185</v>
      </c>
      <c r="C18" s="29" t="s">
        <v>975</v>
      </c>
      <c r="D18" s="29" t="s">
        <v>975</v>
      </c>
      <c r="E18" s="29" t="s">
        <v>975</v>
      </c>
      <c r="F18" s="29" t="s">
        <v>975</v>
      </c>
      <c r="G18" s="29" t="s">
        <v>975</v>
      </c>
      <c r="H18" s="29" t="s">
        <v>975</v>
      </c>
      <c r="I18" s="29" t="s">
        <v>975</v>
      </c>
      <c r="J18" s="29" t="s">
        <v>975</v>
      </c>
      <c r="K18" s="29" t="s">
        <v>975</v>
      </c>
      <c r="L18" s="29" t="s">
        <v>975</v>
      </c>
      <c r="M18" s="29" t="s">
        <v>975</v>
      </c>
      <c r="N18" s="29" t="s">
        <v>975</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985</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Grant County</v>
      </c>
      <c r="B49" s="20"/>
      <c r="C49" s="18">
        <v>44.59</v>
      </c>
      <c r="D49" s="18">
        <v>46.26</v>
      </c>
      <c r="E49" s="18">
        <v>45.82</v>
      </c>
      <c r="F49" s="18">
        <v>44.66</v>
      </c>
      <c r="G49" s="18">
        <v>42.61</v>
      </c>
      <c r="H49" s="18">
        <v>42.27</v>
      </c>
      <c r="I49" s="18">
        <v>43.84</v>
      </c>
      <c r="J49" s="18">
        <v>44.2</v>
      </c>
      <c r="K49" s="18">
        <v>40.58</v>
      </c>
      <c r="L49" s="18">
        <v>40.44</v>
      </c>
      <c r="M49" s="18">
        <v>40.35</v>
      </c>
      <c r="N49" s="18">
        <v>38.78</v>
      </c>
      <c r="P49" s="24">
        <v>44.59</v>
      </c>
      <c r="Q49" s="24">
        <v>46.26</v>
      </c>
      <c r="R49" s="24">
        <v>45.82</v>
      </c>
      <c r="S49" s="24">
        <v>44.66</v>
      </c>
      <c r="T49" s="24">
        <v>42.61</v>
      </c>
      <c r="U49" s="24">
        <v>42.27</v>
      </c>
      <c r="V49" s="24">
        <v>43.84</v>
      </c>
      <c r="W49" s="24">
        <v>44.2</v>
      </c>
      <c r="X49" s="24">
        <v>40.58</v>
      </c>
      <c r="Y49" s="24">
        <v>40.44</v>
      </c>
      <c r="Z49" s="24">
        <v>40.35</v>
      </c>
      <c r="AA49" s="24">
        <v>38.78</v>
      </c>
    </row>
    <row r="50" spans="1:30" ht="12.75" hidden="1" customHeight="1" x14ac:dyDescent="0.2">
      <c r="A50" s="22" t="str">
        <f>'Community Definition'!$A$7</f>
        <v>Locale 33</v>
      </c>
      <c r="B50" s="23"/>
      <c r="C50" s="24" t="s">
        <v>975</v>
      </c>
      <c r="D50" s="24" t="s">
        <v>975</v>
      </c>
      <c r="E50" s="24" t="s">
        <v>975</v>
      </c>
      <c r="F50" s="24" t="s">
        <v>975</v>
      </c>
      <c r="G50" s="24" t="s">
        <v>975</v>
      </c>
      <c r="H50" s="24" t="s">
        <v>975</v>
      </c>
      <c r="I50" s="24" t="s">
        <v>975</v>
      </c>
      <c r="J50" s="24" t="s">
        <v>975</v>
      </c>
      <c r="K50" s="24" t="s">
        <v>975</v>
      </c>
      <c r="L50" s="24" t="s">
        <v>975</v>
      </c>
      <c r="M50" s="24" t="s">
        <v>975</v>
      </c>
      <c r="N50" s="24" t="s">
        <v>975</v>
      </c>
    </row>
    <row r="51" spans="1:30" s="37" customFormat="1" ht="11.25" hidden="1" customHeight="1" x14ac:dyDescent="0.2">
      <c r="A51" s="24" t="str">
        <f>A16</f>
        <v>Coulee-Hartline</v>
      </c>
      <c r="B51" s="27"/>
      <c r="C51" s="24" t="s">
        <v>975</v>
      </c>
      <c r="D51" s="24" t="s">
        <v>975</v>
      </c>
      <c r="E51" s="24" t="s">
        <v>975</v>
      </c>
      <c r="F51" s="24" t="s">
        <v>975</v>
      </c>
      <c r="G51" s="24" t="s">
        <v>975</v>
      </c>
      <c r="H51" s="24" t="s">
        <v>975</v>
      </c>
      <c r="I51" s="24" t="s">
        <v>975</v>
      </c>
      <c r="J51" s="24" t="s">
        <v>975</v>
      </c>
      <c r="K51" s="24" t="s">
        <v>975</v>
      </c>
      <c r="L51" s="24" t="s">
        <v>975</v>
      </c>
      <c r="M51" s="24" t="s">
        <v>975</v>
      </c>
      <c r="N51" s="24" t="s">
        <v>975</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975</v>
      </c>
      <c r="D52" s="29" t="s">
        <v>975</v>
      </c>
      <c r="E52" s="29" t="s">
        <v>975</v>
      </c>
      <c r="F52" s="29" t="s">
        <v>975</v>
      </c>
      <c r="G52" s="29" t="s">
        <v>975</v>
      </c>
      <c r="H52" s="29" t="s">
        <v>975</v>
      </c>
      <c r="I52" s="29" t="s">
        <v>975</v>
      </c>
      <c r="J52" s="29" t="s">
        <v>975</v>
      </c>
      <c r="K52" s="29" t="s">
        <v>975</v>
      </c>
      <c r="L52" s="29" t="s">
        <v>975</v>
      </c>
      <c r="M52" s="29" t="s">
        <v>975</v>
      </c>
      <c r="N52" s="29" t="s">
        <v>975</v>
      </c>
    </row>
    <row r="53" spans="1:30" ht="12.75" hidden="1" customHeight="1" x14ac:dyDescent="0.2">
      <c r="A53" s="22"/>
      <c r="B53" s="23" t="s">
        <v>245</v>
      </c>
      <c r="C53" s="29" t="s">
        <v>975</v>
      </c>
      <c r="D53" s="29" t="s">
        <v>975</v>
      </c>
      <c r="E53" s="29" t="s">
        <v>975</v>
      </c>
      <c r="F53" s="29" t="s">
        <v>975</v>
      </c>
      <c r="G53" s="29" t="s">
        <v>975</v>
      </c>
      <c r="H53" s="29" t="s">
        <v>975</v>
      </c>
      <c r="I53" s="29" t="s">
        <v>975</v>
      </c>
      <c r="J53" s="29" t="s">
        <v>975</v>
      </c>
      <c r="K53" s="29" t="s">
        <v>975</v>
      </c>
      <c r="L53" s="29" t="s">
        <v>975</v>
      </c>
      <c r="M53" s="29" t="s">
        <v>975</v>
      </c>
      <c r="N53" s="29" t="s">
        <v>975</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986</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Grant County</v>
      </c>
      <c r="B84" s="20"/>
      <c r="C84" s="18">
        <v>15.3</v>
      </c>
      <c r="D84" s="18">
        <v>45.21</v>
      </c>
      <c r="E84" s="18">
        <v>27.16</v>
      </c>
      <c r="F84" s="18">
        <v>48.33</v>
      </c>
      <c r="G84" s="18">
        <v>23.02</v>
      </c>
      <c r="H84" s="18">
        <v>56.43</v>
      </c>
      <c r="I84" s="18">
        <v>42.37</v>
      </c>
      <c r="J84" s="18">
        <v>60.35</v>
      </c>
      <c r="K84" s="18">
        <v>24.26</v>
      </c>
      <c r="L84" s="18">
        <v>66.83</v>
      </c>
      <c r="M84" s="18">
        <v>33.880000000000003</v>
      </c>
      <c r="N84" s="18">
        <v>58.42</v>
      </c>
      <c r="P84" s="24">
        <v>15.3</v>
      </c>
      <c r="Q84" s="24">
        <v>45.21</v>
      </c>
      <c r="R84" s="24">
        <v>27.16</v>
      </c>
      <c r="S84" s="24">
        <v>48.33</v>
      </c>
      <c r="T84" s="24">
        <v>23.02</v>
      </c>
      <c r="U84" s="24">
        <v>56.43</v>
      </c>
      <c r="V84" s="24">
        <v>42.37</v>
      </c>
      <c r="W84" s="24">
        <v>60.35</v>
      </c>
      <c r="X84" s="24">
        <v>24.26</v>
      </c>
      <c r="Y84" s="24">
        <v>66.83</v>
      </c>
      <c r="Z84" s="24">
        <v>33.880000000000003</v>
      </c>
      <c r="AA84" s="24">
        <v>58.42</v>
      </c>
    </row>
    <row r="85" spans="1:30" ht="12.75" hidden="1" customHeight="1" x14ac:dyDescent="0.2">
      <c r="A85" s="22" t="str">
        <f>'Community Definition'!$A$7</f>
        <v>Locale 33</v>
      </c>
      <c r="B85" s="23"/>
      <c r="C85" s="24" t="s">
        <v>975</v>
      </c>
      <c r="D85" s="24" t="s">
        <v>975</v>
      </c>
      <c r="E85" s="24" t="s">
        <v>975</v>
      </c>
      <c r="F85" s="24" t="s">
        <v>975</v>
      </c>
      <c r="G85" s="24" t="s">
        <v>975</v>
      </c>
      <c r="H85" s="24" t="s">
        <v>975</v>
      </c>
      <c r="I85" s="24" t="s">
        <v>975</v>
      </c>
      <c r="J85" s="24" t="s">
        <v>975</v>
      </c>
      <c r="K85" s="24" t="s">
        <v>975</v>
      </c>
      <c r="L85" s="24" t="s">
        <v>975</v>
      </c>
      <c r="M85" s="24" t="s">
        <v>975</v>
      </c>
      <c r="N85" s="24" t="s">
        <v>975</v>
      </c>
    </row>
    <row r="86" spans="1:30" s="37" customFormat="1" ht="11.25" hidden="1" customHeight="1" x14ac:dyDescent="0.2">
      <c r="A86" s="24" t="str">
        <f>A16</f>
        <v>Coulee-Hartline</v>
      </c>
      <c r="B86" s="27"/>
      <c r="C86" s="24" t="s">
        <v>975</v>
      </c>
      <c r="D86" s="24" t="s">
        <v>975</v>
      </c>
      <c r="E86" s="24" t="s">
        <v>975</v>
      </c>
      <c r="F86" s="24" t="s">
        <v>975</v>
      </c>
      <c r="G86" s="24" t="s">
        <v>975</v>
      </c>
      <c r="H86" s="24" t="s">
        <v>975</v>
      </c>
      <c r="I86" s="24" t="s">
        <v>975</v>
      </c>
      <c r="J86" s="24" t="s">
        <v>975</v>
      </c>
      <c r="K86" s="24" t="s">
        <v>975</v>
      </c>
      <c r="L86" s="24" t="s">
        <v>975</v>
      </c>
      <c r="M86" s="24" t="s">
        <v>975</v>
      </c>
      <c r="N86" s="24" t="s">
        <v>975</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975</v>
      </c>
      <c r="D87" s="29" t="s">
        <v>975</v>
      </c>
      <c r="E87" s="29" t="s">
        <v>975</v>
      </c>
      <c r="F87" s="29" t="s">
        <v>975</v>
      </c>
      <c r="G87" s="29" t="s">
        <v>975</v>
      </c>
      <c r="H87" s="29" t="s">
        <v>975</v>
      </c>
      <c r="I87" s="29" t="s">
        <v>975</v>
      </c>
      <c r="J87" s="29" t="s">
        <v>975</v>
      </c>
      <c r="K87" s="29" t="s">
        <v>975</v>
      </c>
      <c r="L87" s="29" t="s">
        <v>975</v>
      </c>
      <c r="M87" s="29" t="s">
        <v>975</v>
      </c>
      <c r="N87" s="29" t="s">
        <v>975</v>
      </c>
    </row>
    <row r="88" spans="1:30" ht="12.75" hidden="1" customHeight="1" x14ac:dyDescent="0.2">
      <c r="A88" s="22"/>
      <c r="B88" s="23" t="s">
        <v>251</v>
      </c>
      <c r="C88" s="29" t="s">
        <v>975</v>
      </c>
      <c r="D88" s="29" t="s">
        <v>975</v>
      </c>
      <c r="E88" s="29" t="s">
        <v>975</v>
      </c>
      <c r="F88" s="29" t="s">
        <v>975</v>
      </c>
      <c r="G88" s="29" t="s">
        <v>975</v>
      </c>
      <c r="H88" s="29" t="s">
        <v>975</v>
      </c>
      <c r="I88" s="29" t="s">
        <v>975</v>
      </c>
      <c r="J88" s="29" t="s">
        <v>975</v>
      </c>
      <c r="K88" s="29" t="s">
        <v>975</v>
      </c>
      <c r="L88" s="29" t="s">
        <v>975</v>
      </c>
      <c r="M88" s="29" t="s">
        <v>975</v>
      </c>
      <c r="N88" s="29" t="s">
        <v>975</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986</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Grant County</v>
      </c>
      <c r="B14" s="20"/>
      <c r="C14" s="18">
        <v>3.57</v>
      </c>
      <c r="D14" s="18">
        <v>3.1</v>
      </c>
      <c r="E14" s="18">
        <v>4.8</v>
      </c>
      <c r="F14" s="18">
        <v>4.38</v>
      </c>
      <c r="G14" s="18">
        <v>4.53</v>
      </c>
      <c r="H14" s="18">
        <v>5.25</v>
      </c>
      <c r="I14" s="18">
        <v>3.98</v>
      </c>
      <c r="J14" s="18">
        <v>4.42</v>
      </c>
      <c r="K14" s="18">
        <v>4.6100000000000003</v>
      </c>
      <c r="L14" s="18">
        <v>4.6500000000000004</v>
      </c>
      <c r="M14" s="18">
        <v>4.3600000000000003</v>
      </c>
      <c r="N14" s="18">
        <v>4.12</v>
      </c>
      <c r="P14" s="24">
        <v>3.57</v>
      </c>
      <c r="Q14" s="24">
        <v>3.1</v>
      </c>
      <c r="R14" s="24">
        <v>4.8</v>
      </c>
      <c r="S14" s="24">
        <v>4.38</v>
      </c>
      <c r="T14" s="24">
        <v>4.53</v>
      </c>
      <c r="U14" s="24">
        <v>5.25</v>
      </c>
      <c r="V14" s="24">
        <v>3.98</v>
      </c>
      <c r="W14" s="24">
        <v>4.42</v>
      </c>
      <c r="X14" s="24">
        <v>4.6100000000000003</v>
      </c>
      <c r="Y14" s="24">
        <v>4.6500000000000004</v>
      </c>
      <c r="Z14" s="24">
        <v>4.3600000000000003</v>
      </c>
      <c r="AA14" s="24">
        <v>4.12</v>
      </c>
      <c r="AB14" s="25"/>
      <c r="AC14" s="25"/>
    </row>
    <row r="15" spans="1:29" s="25" customFormat="1" ht="11.25" hidden="1" customHeight="1" x14ac:dyDescent="0.2">
      <c r="A15" s="22" t="str">
        <f>'Community Definition'!$A$7</f>
        <v>Locale 33</v>
      </c>
      <c r="B15" s="23"/>
      <c r="C15" s="24" t="s">
        <v>975</v>
      </c>
      <c r="D15" s="24" t="s">
        <v>975</v>
      </c>
      <c r="E15" s="24" t="s">
        <v>975</v>
      </c>
      <c r="F15" s="24" t="s">
        <v>975</v>
      </c>
      <c r="G15" s="24" t="s">
        <v>975</v>
      </c>
      <c r="H15" s="24" t="s">
        <v>975</v>
      </c>
      <c r="I15" s="24" t="s">
        <v>975</v>
      </c>
      <c r="J15" s="24" t="s">
        <v>975</v>
      </c>
      <c r="K15" s="24" t="s">
        <v>975</v>
      </c>
      <c r="L15" s="24" t="s">
        <v>975</v>
      </c>
      <c r="M15" s="24" t="s">
        <v>975</v>
      </c>
      <c r="N15" s="24" t="s">
        <v>975</v>
      </c>
    </row>
    <row r="16" spans="1:29" s="28" customFormat="1" ht="11.25" hidden="1" customHeight="1" x14ac:dyDescent="0.2">
      <c r="A16" s="26" t="str">
        <f>'Community Definition'!$D$4</f>
        <v>Coulee-Hartline</v>
      </c>
      <c r="B16" s="27"/>
      <c r="C16" s="24" t="s">
        <v>975</v>
      </c>
      <c r="D16" s="24" t="s">
        <v>975</v>
      </c>
      <c r="E16" s="24" t="s">
        <v>975</v>
      </c>
      <c r="F16" s="24" t="s">
        <v>975</v>
      </c>
      <c r="G16" s="24" t="s">
        <v>975</v>
      </c>
      <c r="H16" s="24" t="s">
        <v>975</v>
      </c>
      <c r="I16" s="24" t="s">
        <v>975</v>
      </c>
      <c r="J16" s="24" t="s">
        <v>975</v>
      </c>
      <c r="K16" s="24" t="s">
        <v>975</v>
      </c>
      <c r="L16" s="24" t="s">
        <v>975</v>
      </c>
      <c r="M16" s="24" t="s">
        <v>975</v>
      </c>
      <c r="N16" s="24" t="s">
        <v>975</v>
      </c>
    </row>
    <row r="17" spans="1:29" s="25" customFormat="1" ht="11.25" hidden="1" customHeight="1" x14ac:dyDescent="0.2">
      <c r="A17" s="22"/>
      <c r="B17" s="23" t="s">
        <v>259</v>
      </c>
      <c r="C17" s="29" t="s">
        <v>975</v>
      </c>
      <c r="D17" s="29" t="s">
        <v>975</v>
      </c>
      <c r="E17" s="29" t="s">
        <v>975</v>
      </c>
      <c r="F17" s="29" t="s">
        <v>975</v>
      </c>
      <c r="G17" s="29" t="s">
        <v>975</v>
      </c>
      <c r="H17" s="29" t="s">
        <v>975</v>
      </c>
      <c r="I17" s="29" t="s">
        <v>975</v>
      </c>
      <c r="J17" s="29" t="s">
        <v>975</v>
      </c>
      <c r="K17" s="29" t="s">
        <v>975</v>
      </c>
      <c r="L17" s="29" t="s">
        <v>975</v>
      </c>
      <c r="M17" s="29" t="s">
        <v>975</v>
      </c>
      <c r="N17" s="29" t="s">
        <v>975</v>
      </c>
    </row>
    <row r="18" spans="1:29" s="25" customFormat="1" ht="11.25" hidden="1" customHeight="1" x14ac:dyDescent="0.2">
      <c r="A18" s="22"/>
      <c r="B18" s="23" t="s">
        <v>258</v>
      </c>
      <c r="C18" s="29" t="s">
        <v>975</v>
      </c>
      <c r="D18" s="29" t="s">
        <v>975</v>
      </c>
      <c r="E18" s="29" t="s">
        <v>975</v>
      </c>
      <c r="F18" s="29" t="s">
        <v>975</v>
      </c>
      <c r="G18" s="29" t="s">
        <v>975</v>
      </c>
      <c r="H18" s="29" t="s">
        <v>975</v>
      </c>
      <c r="I18" s="29" t="s">
        <v>975</v>
      </c>
      <c r="J18" s="29" t="s">
        <v>975</v>
      </c>
      <c r="K18" s="29" t="s">
        <v>975</v>
      </c>
      <c r="L18" s="29" t="s">
        <v>975</v>
      </c>
      <c r="M18" s="29" t="s">
        <v>975</v>
      </c>
      <c r="N18" s="29" t="s">
        <v>975</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987</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Grant County</v>
      </c>
      <c r="B49" s="20"/>
      <c r="C49" s="18">
        <v>34.03</v>
      </c>
      <c r="D49" s="18">
        <v>32.479999999999997</v>
      </c>
      <c r="E49" s="18">
        <v>35.11</v>
      </c>
      <c r="F49" s="18">
        <v>36.92</v>
      </c>
      <c r="G49" s="18">
        <v>39.22</v>
      </c>
      <c r="H49" s="18">
        <v>37.950000000000003</v>
      </c>
      <c r="I49" s="18">
        <v>31.94</v>
      </c>
      <c r="J49" s="18">
        <v>34.65</v>
      </c>
      <c r="K49" s="18">
        <v>35.22</v>
      </c>
      <c r="L49" s="18">
        <v>40.229999999999997</v>
      </c>
      <c r="M49" s="18">
        <v>43.61</v>
      </c>
      <c r="N49" s="18">
        <v>45.76</v>
      </c>
      <c r="P49" s="24">
        <v>34.03</v>
      </c>
      <c r="Q49" s="24">
        <v>32.479999999999997</v>
      </c>
      <c r="R49" s="24">
        <v>35.11</v>
      </c>
      <c r="S49" s="24">
        <v>36.92</v>
      </c>
      <c r="T49" s="24">
        <v>39.22</v>
      </c>
      <c r="U49" s="24">
        <v>37.950000000000003</v>
      </c>
      <c r="V49" s="24">
        <v>31.94</v>
      </c>
      <c r="W49" s="24">
        <v>34.65</v>
      </c>
      <c r="X49" s="24">
        <v>35.22</v>
      </c>
      <c r="Y49" s="24">
        <v>40.229999999999997</v>
      </c>
      <c r="Z49" s="24">
        <v>43.61</v>
      </c>
      <c r="AA49" s="24">
        <v>45.76</v>
      </c>
      <c r="AB49" s="25"/>
      <c r="AC49" s="25"/>
    </row>
    <row r="50" spans="1:29" s="21" customFormat="1" ht="11.25" x14ac:dyDescent="0.2">
      <c r="A50" s="17" t="str">
        <f>'Community Definition'!$A$7</f>
        <v>Locale 33</v>
      </c>
      <c r="B50" s="20"/>
      <c r="C50" s="18">
        <v>32.270000000000003</v>
      </c>
      <c r="D50" s="18">
        <v>36.58</v>
      </c>
      <c r="E50" s="18">
        <v>31.29</v>
      </c>
      <c r="F50" s="18">
        <v>44.51</v>
      </c>
      <c r="G50" s="18">
        <v>38.14</v>
      </c>
      <c r="H50" s="18">
        <v>36.36</v>
      </c>
      <c r="I50" s="18">
        <v>27.69</v>
      </c>
      <c r="J50" s="18">
        <v>33.869999999999997</v>
      </c>
      <c r="K50" s="18">
        <v>39.56</v>
      </c>
      <c r="L50" s="18">
        <v>41.46</v>
      </c>
      <c r="M50" s="18">
        <v>53.62</v>
      </c>
      <c r="N50" s="18">
        <v>59.25</v>
      </c>
      <c r="P50" s="24">
        <v>32.270000000000003</v>
      </c>
      <c r="Q50" s="24">
        <v>36.58</v>
      </c>
      <c r="R50" s="24">
        <v>31.29</v>
      </c>
      <c r="S50" s="24">
        <v>44.51</v>
      </c>
      <c r="T50" s="24">
        <v>38.14</v>
      </c>
      <c r="U50" s="24">
        <v>36.36</v>
      </c>
      <c r="V50" s="24">
        <v>27.69</v>
      </c>
      <c r="W50" s="24">
        <v>33.869999999999997</v>
      </c>
      <c r="X50" s="24">
        <v>39.56</v>
      </c>
      <c r="Y50" s="24">
        <v>41.46</v>
      </c>
      <c r="Z50" s="24">
        <v>53.62</v>
      </c>
      <c r="AA50" s="24">
        <v>59.25</v>
      </c>
      <c r="AB50" s="25"/>
      <c r="AC50" s="25"/>
    </row>
    <row r="51" spans="1:29" s="37" customFormat="1" ht="11.25" x14ac:dyDescent="0.2">
      <c r="A51" s="18" t="str">
        <f>A16</f>
        <v>Coulee-Hartline</v>
      </c>
      <c r="B51" s="36"/>
      <c r="C51" s="18">
        <v>15.27</v>
      </c>
      <c r="D51" s="18">
        <v>23.35</v>
      </c>
      <c r="E51" s="18">
        <v>23.44</v>
      </c>
      <c r="F51" s="18">
        <v>35.71</v>
      </c>
      <c r="G51" s="18">
        <v>32.130000000000003</v>
      </c>
      <c r="H51" s="18">
        <v>19.920000000000002</v>
      </c>
      <c r="I51" s="18">
        <v>20</v>
      </c>
      <c r="J51" s="18">
        <v>24.19</v>
      </c>
      <c r="K51" s="18">
        <v>73.17</v>
      </c>
      <c r="L51" s="18">
        <v>32.26</v>
      </c>
      <c r="M51" s="18">
        <v>49.59</v>
      </c>
      <c r="N51" s="18">
        <v>62.76</v>
      </c>
      <c r="P51" s="24">
        <v>15.27</v>
      </c>
      <c r="Q51" s="24">
        <v>23.35</v>
      </c>
      <c r="R51" s="24">
        <v>23.44</v>
      </c>
      <c r="S51" s="24">
        <v>35.71</v>
      </c>
      <c r="T51" s="24">
        <v>32.130000000000003</v>
      </c>
      <c r="U51" s="24">
        <v>19.920000000000002</v>
      </c>
      <c r="V51" s="24">
        <v>20</v>
      </c>
      <c r="W51" s="24">
        <v>24.19</v>
      </c>
      <c r="X51" s="24">
        <v>73.17</v>
      </c>
      <c r="Y51" s="24">
        <v>32.26</v>
      </c>
      <c r="Z51" s="24">
        <v>49.59</v>
      </c>
      <c r="AA51" s="24">
        <v>62.76</v>
      </c>
      <c r="AB51" s="28"/>
      <c r="AC51" s="28"/>
    </row>
    <row r="52" spans="1:29" s="21" customFormat="1" ht="11.25" x14ac:dyDescent="0.2">
      <c r="A52" s="17"/>
      <c r="B52" s="20" t="s">
        <v>257</v>
      </c>
      <c r="C52" s="38">
        <v>4</v>
      </c>
      <c r="D52" s="38">
        <v>6</v>
      </c>
      <c r="E52" s="38">
        <v>6</v>
      </c>
      <c r="F52" s="38">
        <v>9</v>
      </c>
      <c r="G52" s="38">
        <v>8</v>
      </c>
      <c r="H52" s="38">
        <v>5</v>
      </c>
      <c r="I52" s="38">
        <v>5</v>
      </c>
      <c r="J52" s="38">
        <v>6</v>
      </c>
      <c r="K52" s="38">
        <v>18</v>
      </c>
      <c r="L52" s="38">
        <v>8</v>
      </c>
      <c r="M52" s="38">
        <v>12</v>
      </c>
      <c r="N52" s="38">
        <v>15</v>
      </c>
      <c r="P52" s="25">
        <v>4</v>
      </c>
      <c r="Q52" s="25">
        <v>6</v>
      </c>
      <c r="R52" s="25">
        <v>6</v>
      </c>
      <c r="S52" s="25">
        <v>9</v>
      </c>
      <c r="T52" s="25">
        <v>8</v>
      </c>
      <c r="U52" s="25">
        <v>5</v>
      </c>
      <c r="V52" s="25">
        <v>5</v>
      </c>
      <c r="W52" s="25">
        <v>6</v>
      </c>
      <c r="X52" s="25">
        <v>18</v>
      </c>
      <c r="Y52" s="25">
        <v>8</v>
      </c>
      <c r="Z52" s="25">
        <v>12</v>
      </c>
      <c r="AA52" s="25">
        <v>15</v>
      </c>
      <c r="AB52" s="25"/>
      <c r="AC52" s="25"/>
    </row>
    <row r="53" spans="1:29" s="21" customFormat="1" ht="11.25" x14ac:dyDescent="0.2">
      <c r="A53" s="17"/>
      <c r="B53" s="20" t="s">
        <v>256</v>
      </c>
      <c r="C53" s="38">
        <v>262</v>
      </c>
      <c r="D53" s="38">
        <v>257</v>
      </c>
      <c r="E53" s="38">
        <v>256</v>
      </c>
      <c r="F53" s="38">
        <v>252</v>
      </c>
      <c r="G53" s="38">
        <v>249</v>
      </c>
      <c r="H53" s="38">
        <v>251</v>
      </c>
      <c r="I53" s="38">
        <v>250</v>
      </c>
      <c r="J53" s="38">
        <v>248</v>
      </c>
      <c r="K53" s="38">
        <v>246</v>
      </c>
      <c r="L53" s="38">
        <v>248</v>
      </c>
      <c r="M53" s="38">
        <v>242</v>
      </c>
      <c r="N53" s="38">
        <v>239</v>
      </c>
      <c r="P53" s="25">
        <v>262</v>
      </c>
      <c r="Q53" s="25">
        <v>257</v>
      </c>
      <c r="R53" s="25">
        <v>256</v>
      </c>
      <c r="S53" s="25">
        <v>252</v>
      </c>
      <c r="T53" s="25">
        <v>249</v>
      </c>
      <c r="U53" s="25">
        <v>251</v>
      </c>
      <c r="V53" s="25">
        <v>250</v>
      </c>
      <c r="W53" s="25">
        <v>248</v>
      </c>
      <c r="X53" s="25">
        <v>246</v>
      </c>
      <c r="Y53" s="25">
        <v>248</v>
      </c>
      <c r="Z53" s="25">
        <v>242</v>
      </c>
      <c r="AA53" s="25">
        <v>239</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988</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975</v>
      </c>
      <c r="J13" s="18" t="s">
        <v>975</v>
      </c>
      <c r="K13" s="18" t="s">
        <v>975</v>
      </c>
      <c r="L13" s="18" t="s">
        <v>975</v>
      </c>
      <c r="M13" s="18" t="s">
        <v>975</v>
      </c>
      <c r="N13" s="18" t="s">
        <v>975</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Grant County</v>
      </c>
      <c r="B14" s="127"/>
      <c r="C14" s="18">
        <v>73.040000000000006</v>
      </c>
      <c r="D14" s="18">
        <v>68.22</v>
      </c>
      <c r="E14" s="18">
        <v>81.61</v>
      </c>
      <c r="F14" s="18">
        <v>62.57</v>
      </c>
      <c r="G14" s="18">
        <v>54.1</v>
      </c>
      <c r="H14" s="18">
        <v>39.01</v>
      </c>
      <c r="I14" s="18" t="s">
        <v>975</v>
      </c>
      <c r="J14" s="18" t="s">
        <v>975</v>
      </c>
      <c r="K14" s="18" t="s">
        <v>975</v>
      </c>
      <c r="L14" s="18" t="s">
        <v>975</v>
      </c>
      <c r="M14" s="18" t="s">
        <v>975</v>
      </c>
      <c r="N14" s="18" t="s">
        <v>975</v>
      </c>
      <c r="O14" s="128"/>
      <c r="P14" s="131">
        <v>73.040000000000006</v>
      </c>
      <c r="Q14" s="131">
        <v>68.22</v>
      </c>
      <c r="R14" s="131">
        <v>81.61</v>
      </c>
      <c r="S14" s="131">
        <v>62.57</v>
      </c>
      <c r="T14" s="131">
        <v>54.1</v>
      </c>
      <c r="U14" s="131">
        <v>39.01</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33</v>
      </c>
      <c r="B15" s="127"/>
      <c r="C15" s="18">
        <v>82.91</v>
      </c>
      <c r="D15" s="18">
        <v>81.739999999999995</v>
      </c>
      <c r="E15" s="18">
        <v>84.02</v>
      </c>
      <c r="F15" s="18">
        <v>63.33</v>
      </c>
      <c r="G15" s="18">
        <v>63.08</v>
      </c>
      <c r="H15" s="18">
        <v>50.23</v>
      </c>
      <c r="I15" s="18" t="s">
        <v>975</v>
      </c>
      <c r="J15" s="18" t="s">
        <v>975</v>
      </c>
      <c r="K15" s="18" t="s">
        <v>975</v>
      </c>
      <c r="L15" s="18" t="s">
        <v>975</v>
      </c>
      <c r="M15" s="18" t="s">
        <v>975</v>
      </c>
      <c r="N15" s="18" t="s">
        <v>975</v>
      </c>
      <c r="O15" s="128"/>
      <c r="P15" s="131">
        <v>82.91</v>
      </c>
      <c r="Q15" s="131">
        <v>81.739999999999995</v>
      </c>
      <c r="R15" s="131">
        <v>84.02</v>
      </c>
      <c r="S15" s="131">
        <v>63.33</v>
      </c>
      <c r="T15" s="131">
        <v>63.08</v>
      </c>
      <c r="U15" s="131">
        <v>50.23</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Coulee-Hartline</v>
      </c>
      <c r="B16" s="132"/>
      <c r="C16" s="18">
        <v>68.180000000000007</v>
      </c>
      <c r="D16" s="18">
        <v>64.709999999999994</v>
      </c>
      <c r="E16" s="18">
        <v>72</v>
      </c>
      <c r="F16" s="18">
        <v>40.74</v>
      </c>
      <c r="G16" s="18">
        <v>24</v>
      </c>
      <c r="H16" s="18">
        <v>22.22</v>
      </c>
      <c r="I16" s="18" t="s">
        <v>975</v>
      </c>
      <c r="J16" s="18" t="s">
        <v>975</v>
      </c>
      <c r="K16" s="18" t="s">
        <v>975</v>
      </c>
      <c r="L16" s="18" t="s">
        <v>975</v>
      </c>
      <c r="M16" s="18" t="s">
        <v>975</v>
      </c>
      <c r="N16" s="18" t="s">
        <v>975</v>
      </c>
      <c r="O16" s="133"/>
      <c r="P16" s="131">
        <v>68.180000000000007</v>
      </c>
      <c r="Q16" s="131">
        <v>64.709999999999994</v>
      </c>
      <c r="R16" s="131">
        <v>72</v>
      </c>
      <c r="S16" s="131">
        <v>40.74</v>
      </c>
      <c r="T16" s="131">
        <v>24</v>
      </c>
      <c r="U16" s="131">
        <v>22.22</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15</v>
      </c>
      <c r="D17" s="136">
        <v>11</v>
      </c>
      <c r="E17" s="136">
        <v>18</v>
      </c>
      <c r="F17" s="136">
        <v>11</v>
      </c>
      <c r="G17" s="136">
        <v>6</v>
      </c>
      <c r="H17" s="136">
        <v>4</v>
      </c>
      <c r="I17" s="136" t="s">
        <v>975</v>
      </c>
      <c r="J17" s="136" t="s">
        <v>975</v>
      </c>
      <c r="K17" s="136" t="s">
        <v>975</v>
      </c>
      <c r="L17" s="136" t="s">
        <v>975</v>
      </c>
      <c r="M17" s="136" t="s">
        <v>975</v>
      </c>
      <c r="N17" s="136" t="s">
        <v>975</v>
      </c>
      <c r="O17" s="128"/>
      <c r="P17" s="137">
        <v>15</v>
      </c>
      <c r="Q17" s="137">
        <v>11</v>
      </c>
      <c r="R17" s="137">
        <v>18</v>
      </c>
      <c r="S17" s="137">
        <v>11</v>
      </c>
      <c r="T17" s="137">
        <v>6</v>
      </c>
      <c r="U17" s="137">
        <v>4</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22</v>
      </c>
      <c r="D18" s="136">
        <v>17</v>
      </c>
      <c r="E18" s="136">
        <v>25</v>
      </c>
      <c r="F18" s="136">
        <v>27</v>
      </c>
      <c r="G18" s="136">
        <v>25</v>
      </c>
      <c r="H18" s="136">
        <v>18</v>
      </c>
      <c r="I18" s="136" t="s">
        <v>975</v>
      </c>
      <c r="J18" s="136" t="s">
        <v>975</v>
      </c>
      <c r="K18" s="136" t="s">
        <v>975</v>
      </c>
      <c r="L18" s="136" t="s">
        <v>975</v>
      </c>
      <c r="M18" s="136" t="s">
        <v>975</v>
      </c>
      <c r="N18" s="136" t="s">
        <v>975</v>
      </c>
      <c r="O18" s="128"/>
      <c r="P18" s="137">
        <v>22</v>
      </c>
      <c r="Q18" s="137">
        <v>17</v>
      </c>
      <c r="R18" s="137">
        <v>25</v>
      </c>
      <c r="S18" s="137">
        <v>27</v>
      </c>
      <c r="T18" s="137">
        <v>25</v>
      </c>
      <c r="U18" s="137">
        <v>18</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989</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975</v>
      </c>
      <c r="J48" s="18" t="s">
        <v>975</v>
      </c>
      <c r="K48" s="18" t="s">
        <v>975</v>
      </c>
      <c r="L48" s="18" t="s">
        <v>975</v>
      </c>
      <c r="M48" s="18" t="s">
        <v>975</v>
      </c>
      <c r="N48" s="18" t="s">
        <v>975</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Grant County</v>
      </c>
      <c r="B49" s="127"/>
      <c r="C49" s="18">
        <v>69.63</v>
      </c>
      <c r="D49" s="18">
        <v>69.77</v>
      </c>
      <c r="E49" s="18">
        <v>63.17</v>
      </c>
      <c r="F49" s="18">
        <v>64.78</v>
      </c>
      <c r="G49" s="18">
        <v>58.75</v>
      </c>
      <c r="H49" s="18">
        <v>59.72</v>
      </c>
      <c r="I49" s="18" t="s">
        <v>975</v>
      </c>
      <c r="J49" s="18" t="s">
        <v>975</v>
      </c>
      <c r="K49" s="18" t="s">
        <v>975</v>
      </c>
      <c r="L49" s="18" t="s">
        <v>975</v>
      </c>
      <c r="M49" s="18" t="s">
        <v>975</v>
      </c>
      <c r="N49" s="18" t="s">
        <v>975</v>
      </c>
      <c r="O49" s="128"/>
      <c r="P49" s="131">
        <v>69.63</v>
      </c>
      <c r="Q49" s="131">
        <v>69.77</v>
      </c>
      <c r="R49" s="131">
        <v>63.17</v>
      </c>
      <c r="S49" s="131">
        <v>64.78</v>
      </c>
      <c r="T49" s="131">
        <v>58.75</v>
      </c>
      <c r="U49" s="131">
        <v>59.72</v>
      </c>
      <c r="V49" s="131"/>
      <c r="W49" s="131"/>
      <c r="X49" s="131"/>
      <c r="Y49" s="131"/>
      <c r="Z49" s="131"/>
      <c r="AA49" s="131"/>
      <c r="AB49" s="128"/>
      <c r="AC49" s="128"/>
      <c r="AD49" s="128"/>
      <c r="AE49" s="128"/>
      <c r="AF49" s="128"/>
      <c r="AG49" s="128"/>
      <c r="AH49" s="128"/>
    </row>
    <row r="50" spans="1:34" s="129" customFormat="1" ht="13.35" customHeight="1" x14ac:dyDescent="0.2">
      <c r="A50" s="17" t="str">
        <f>A15</f>
        <v>Locale 33</v>
      </c>
      <c r="B50" s="127"/>
      <c r="C50" s="18">
        <v>75.930000000000007</v>
      </c>
      <c r="D50" s="18">
        <v>80</v>
      </c>
      <c r="E50" s="18">
        <v>77.19</v>
      </c>
      <c r="F50" s="18">
        <v>79.010000000000005</v>
      </c>
      <c r="G50" s="18">
        <v>70.12</v>
      </c>
      <c r="H50" s="18">
        <v>75.650000000000006</v>
      </c>
      <c r="I50" s="18" t="s">
        <v>975</v>
      </c>
      <c r="J50" s="18" t="s">
        <v>975</v>
      </c>
      <c r="K50" s="18" t="s">
        <v>975</v>
      </c>
      <c r="L50" s="18" t="s">
        <v>975</v>
      </c>
      <c r="M50" s="18" t="s">
        <v>975</v>
      </c>
      <c r="N50" s="18" t="s">
        <v>975</v>
      </c>
      <c r="O50" s="128"/>
      <c r="P50" s="131">
        <v>75.930000000000007</v>
      </c>
      <c r="Q50" s="131">
        <v>80</v>
      </c>
      <c r="R50" s="131">
        <v>77.19</v>
      </c>
      <c r="S50" s="131">
        <v>79.010000000000005</v>
      </c>
      <c r="T50" s="131">
        <v>70.12</v>
      </c>
      <c r="U50" s="131">
        <v>75.650000000000006</v>
      </c>
      <c r="V50" s="131"/>
      <c r="W50" s="131"/>
      <c r="X50" s="131"/>
      <c r="Y50" s="131"/>
      <c r="Z50" s="131"/>
      <c r="AA50" s="131"/>
      <c r="AB50" s="128"/>
      <c r="AC50" s="128"/>
      <c r="AD50" s="128"/>
      <c r="AE50" s="128"/>
      <c r="AF50" s="128"/>
      <c r="AG50" s="128"/>
      <c r="AH50" s="128"/>
    </row>
    <row r="51" spans="1:34" s="134" customFormat="1" ht="13.35" customHeight="1" x14ac:dyDescent="0.2">
      <c r="A51" s="18" t="str">
        <f>A16</f>
        <v>Coulee-Hartline</v>
      </c>
      <c r="B51" s="132"/>
      <c r="C51" s="18" t="s">
        <v>975</v>
      </c>
      <c r="D51" s="18" t="s">
        <v>975</v>
      </c>
      <c r="E51" s="18" t="s">
        <v>975</v>
      </c>
      <c r="F51" s="18" t="s">
        <v>975</v>
      </c>
      <c r="G51" s="18" t="s">
        <v>975</v>
      </c>
      <c r="H51" s="18" t="s">
        <v>975</v>
      </c>
      <c r="I51" s="18" t="s">
        <v>975</v>
      </c>
      <c r="J51" s="18" t="s">
        <v>975</v>
      </c>
      <c r="K51" s="18" t="s">
        <v>975</v>
      </c>
      <c r="L51" s="18" t="s">
        <v>975</v>
      </c>
      <c r="M51" s="18" t="s">
        <v>975</v>
      </c>
      <c r="N51" s="18" t="s">
        <v>975</v>
      </c>
      <c r="O51" s="133"/>
      <c r="P51" s="131"/>
      <c r="Q51" s="131"/>
      <c r="R51" s="131"/>
      <c r="S51" s="131"/>
      <c r="T51" s="131"/>
      <c r="U51" s="131"/>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t="s">
        <v>975</v>
      </c>
      <c r="D52" s="136" t="s">
        <v>975</v>
      </c>
      <c r="E52" s="136" t="s">
        <v>975</v>
      </c>
      <c r="F52" s="136" t="s">
        <v>975</v>
      </c>
      <c r="G52" s="136" t="s">
        <v>975</v>
      </c>
      <c r="H52" s="136" t="s">
        <v>975</v>
      </c>
      <c r="I52" s="136" t="s">
        <v>975</v>
      </c>
      <c r="J52" s="136" t="s">
        <v>975</v>
      </c>
      <c r="K52" s="136" t="s">
        <v>975</v>
      </c>
      <c r="L52" s="136" t="s">
        <v>975</v>
      </c>
      <c r="M52" s="136" t="s">
        <v>975</v>
      </c>
      <c r="N52" s="136" t="s">
        <v>975</v>
      </c>
      <c r="O52" s="128"/>
      <c r="P52" s="137"/>
      <c r="Q52" s="137"/>
      <c r="R52" s="137"/>
      <c r="S52" s="137"/>
      <c r="T52" s="137"/>
      <c r="U52" s="137"/>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t="s">
        <v>975</v>
      </c>
      <c r="D53" s="136" t="s">
        <v>975</v>
      </c>
      <c r="E53" s="136" t="s">
        <v>975</v>
      </c>
      <c r="F53" s="136" t="s">
        <v>975</v>
      </c>
      <c r="G53" s="136" t="s">
        <v>975</v>
      </c>
      <c r="H53" s="136" t="s">
        <v>975</v>
      </c>
      <c r="I53" s="136" t="s">
        <v>975</v>
      </c>
      <c r="J53" s="136" t="s">
        <v>975</v>
      </c>
      <c r="K53" s="136" t="s">
        <v>975</v>
      </c>
      <c r="L53" s="136" t="s">
        <v>975</v>
      </c>
      <c r="M53" s="136" t="s">
        <v>975</v>
      </c>
      <c r="N53" s="136" t="s">
        <v>975</v>
      </c>
      <c r="O53" s="128"/>
      <c r="P53" s="137"/>
      <c r="Q53" s="137"/>
      <c r="R53" s="137"/>
      <c r="S53" s="137"/>
      <c r="T53" s="137"/>
      <c r="U53" s="137"/>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989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975</v>
      </c>
      <c r="J83" s="18" t="s">
        <v>975</v>
      </c>
      <c r="K83" s="18" t="s">
        <v>975</v>
      </c>
      <c r="L83" s="18" t="s">
        <v>975</v>
      </c>
      <c r="M83" s="18" t="s">
        <v>975</v>
      </c>
      <c r="N83" s="18" t="s">
        <v>975</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Grant County</v>
      </c>
      <c r="B84" s="127"/>
      <c r="C84" s="18">
        <v>63.68</v>
      </c>
      <c r="D84" s="18">
        <v>67.73</v>
      </c>
      <c r="E84" s="18">
        <v>72.17</v>
      </c>
      <c r="F84" s="18">
        <v>69.489999999999995</v>
      </c>
      <c r="G84" s="18">
        <v>66.34</v>
      </c>
      <c r="H84" s="18">
        <v>68.03</v>
      </c>
      <c r="I84" s="18" t="s">
        <v>975</v>
      </c>
      <c r="J84" s="18" t="s">
        <v>975</v>
      </c>
      <c r="K84" s="18" t="s">
        <v>975</v>
      </c>
      <c r="L84" s="18" t="s">
        <v>975</v>
      </c>
      <c r="M84" s="18" t="s">
        <v>975</v>
      </c>
      <c r="N84" s="18" t="s">
        <v>975</v>
      </c>
      <c r="O84" s="128"/>
      <c r="P84" s="131">
        <v>63.68</v>
      </c>
      <c r="Q84" s="131">
        <v>67.73</v>
      </c>
      <c r="R84" s="131">
        <v>72.17</v>
      </c>
      <c r="S84" s="131">
        <v>69.489999999999995</v>
      </c>
      <c r="T84" s="131">
        <v>66.34</v>
      </c>
      <c r="U84" s="131">
        <v>68.03</v>
      </c>
      <c r="V84" s="131"/>
      <c r="W84" s="131"/>
      <c r="X84" s="131"/>
      <c r="Y84" s="131"/>
      <c r="Z84" s="131"/>
      <c r="AA84" s="131"/>
      <c r="AB84" s="128"/>
      <c r="AC84" s="128"/>
      <c r="AD84" s="128"/>
      <c r="AE84" s="128"/>
      <c r="AF84" s="128"/>
      <c r="AG84" s="128"/>
      <c r="AH84" s="128"/>
    </row>
    <row r="85" spans="1:34" s="129" customFormat="1" ht="13.35" customHeight="1" x14ac:dyDescent="0.2">
      <c r="A85" s="17" t="str">
        <f>$A$15</f>
        <v>Locale 33</v>
      </c>
      <c r="B85" s="127"/>
      <c r="C85" s="18">
        <v>71.48</v>
      </c>
      <c r="D85" s="18">
        <v>83.94</v>
      </c>
      <c r="E85" s="18">
        <v>85.25</v>
      </c>
      <c r="F85" s="18">
        <v>85.3</v>
      </c>
      <c r="G85" s="18">
        <v>75.290000000000006</v>
      </c>
      <c r="H85" s="18">
        <v>75</v>
      </c>
      <c r="I85" s="18" t="s">
        <v>975</v>
      </c>
      <c r="J85" s="18" t="s">
        <v>975</v>
      </c>
      <c r="K85" s="18" t="s">
        <v>975</v>
      </c>
      <c r="L85" s="18" t="s">
        <v>975</v>
      </c>
      <c r="M85" s="18" t="s">
        <v>975</v>
      </c>
      <c r="N85" s="18" t="s">
        <v>975</v>
      </c>
      <c r="O85" s="128"/>
      <c r="P85" s="131">
        <v>71.48</v>
      </c>
      <c r="Q85" s="131">
        <v>83.94</v>
      </c>
      <c r="R85" s="131">
        <v>85.25</v>
      </c>
      <c r="S85" s="131">
        <v>85.3</v>
      </c>
      <c r="T85" s="131">
        <v>75.290000000000006</v>
      </c>
      <c r="U85" s="131">
        <v>75</v>
      </c>
      <c r="V85" s="131"/>
      <c r="W85" s="131"/>
      <c r="X85" s="131"/>
      <c r="Y85" s="131"/>
      <c r="Z85" s="131"/>
      <c r="AA85" s="131"/>
      <c r="AB85" s="128"/>
      <c r="AC85" s="128"/>
      <c r="AD85" s="128"/>
      <c r="AE85" s="128"/>
      <c r="AF85" s="128"/>
      <c r="AG85" s="128"/>
      <c r="AH85" s="128"/>
    </row>
    <row r="86" spans="1:34" s="134" customFormat="1" ht="11.25" x14ac:dyDescent="0.2">
      <c r="A86" s="18" t="str">
        <f>$A$16</f>
        <v>Coulee-Hartline</v>
      </c>
      <c r="B86" s="132"/>
      <c r="C86" s="18">
        <v>50</v>
      </c>
      <c r="D86" s="18">
        <v>80</v>
      </c>
      <c r="E86" s="18" t="s">
        <v>980</v>
      </c>
      <c r="F86" s="18">
        <v>47.06</v>
      </c>
      <c r="G86" s="18">
        <v>54.55</v>
      </c>
      <c r="H86" s="18">
        <v>66.67</v>
      </c>
      <c r="I86" s="18" t="s">
        <v>975</v>
      </c>
      <c r="J86" s="18" t="s">
        <v>975</v>
      </c>
      <c r="K86" s="18" t="s">
        <v>975</v>
      </c>
      <c r="L86" s="18" t="s">
        <v>975</v>
      </c>
      <c r="M86" s="18" t="s">
        <v>975</v>
      </c>
      <c r="N86" s="18" t="s">
        <v>975</v>
      </c>
      <c r="O86" s="133"/>
      <c r="P86" s="131">
        <v>50</v>
      </c>
      <c r="Q86" s="131">
        <v>80</v>
      </c>
      <c r="R86" s="131"/>
      <c r="S86" s="131">
        <v>47.06</v>
      </c>
      <c r="T86" s="131">
        <v>54.55</v>
      </c>
      <c r="U86" s="131">
        <v>66.67</v>
      </c>
      <c r="V86" s="131"/>
      <c r="W86" s="131"/>
      <c r="X86" s="131"/>
      <c r="Y86" s="131"/>
      <c r="Z86" s="131"/>
      <c r="AA86" s="131"/>
      <c r="AB86" s="133"/>
      <c r="AC86" s="133"/>
      <c r="AD86" s="133"/>
      <c r="AE86" s="133"/>
      <c r="AF86" s="133"/>
      <c r="AG86" s="133"/>
      <c r="AH86" s="133"/>
    </row>
    <row r="87" spans="1:34" s="129" customFormat="1" ht="11.25" x14ac:dyDescent="0.2">
      <c r="A87" s="17"/>
      <c r="B87" s="135" t="s">
        <v>261</v>
      </c>
      <c r="C87" s="136">
        <v>5</v>
      </c>
      <c r="D87" s="136">
        <v>8</v>
      </c>
      <c r="E87" s="136">
        <v>5</v>
      </c>
      <c r="F87" s="136">
        <v>8</v>
      </c>
      <c r="G87" s="136">
        <v>6</v>
      </c>
      <c r="H87" s="136">
        <v>10</v>
      </c>
      <c r="I87" s="136" t="s">
        <v>975</v>
      </c>
      <c r="J87" s="136" t="s">
        <v>975</v>
      </c>
      <c r="K87" s="136" t="s">
        <v>975</v>
      </c>
      <c r="L87" s="136" t="s">
        <v>975</v>
      </c>
      <c r="M87" s="136" t="s">
        <v>975</v>
      </c>
      <c r="N87" s="136" t="s">
        <v>975</v>
      </c>
      <c r="O87" s="128"/>
      <c r="P87" s="137">
        <v>5</v>
      </c>
      <c r="Q87" s="137">
        <v>8</v>
      </c>
      <c r="R87" s="137">
        <v>5</v>
      </c>
      <c r="S87" s="137">
        <v>8</v>
      </c>
      <c r="T87" s="137">
        <v>6</v>
      </c>
      <c r="U87" s="137">
        <v>10</v>
      </c>
      <c r="V87" s="137"/>
      <c r="W87" s="137"/>
      <c r="X87" s="137"/>
      <c r="Y87" s="137"/>
      <c r="Z87" s="137"/>
      <c r="AA87" s="137"/>
      <c r="AB87" s="128"/>
      <c r="AC87" s="128"/>
      <c r="AD87" s="128"/>
      <c r="AE87" s="128"/>
      <c r="AF87" s="128"/>
      <c r="AG87" s="128"/>
      <c r="AH87" s="128"/>
    </row>
    <row r="88" spans="1:34" s="129" customFormat="1" ht="11.25" x14ac:dyDescent="0.2">
      <c r="A88" s="17"/>
      <c r="B88" s="135" t="s">
        <v>260</v>
      </c>
      <c r="C88" s="136">
        <v>10</v>
      </c>
      <c r="D88" s="136">
        <v>10</v>
      </c>
      <c r="E88" s="136">
        <v>6</v>
      </c>
      <c r="F88" s="136">
        <v>17</v>
      </c>
      <c r="G88" s="136">
        <v>11</v>
      </c>
      <c r="H88" s="136">
        <v>15</v>
      </c>
      <c r="I88" s="136" t="s">
        <v>975</v>
      </c>
      <c r="J88" s="136" t="s">
        <v>975</v>
      </c>
      <c r="K88" s="136" t="s">
        <v>975</v>
      </c>
      <c r="L88" s="136" t="s">
        <v>975</v>
      </c>
      <c r="M88" s="136" t="s">
        <v>975</v>
      </c>
      <c r="N88" s="136" t="s">
        <v>975</v>
      </c>
      <c r="O88" s="128"/>
      <c r="P88" s="137">
        <v>10</v>
      </c>
      <c r="Q88" s="137">
        <v>10</v>
      </c>
      <c r="R88" s="137">
        <v>6</v>
      </c>
      <c r="S88" s="137">
        <v>17</v>
      </c>
      <c r="T88" s="137">
        <v>11</v>
      </c>
      <c r="U88" s="137">
        <v>15</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989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Grant County</v>
      </c>
      <c r="B119" s="127"/>
      <c r="C119" s="18">
        <v>19.940000000000001</v>
      </c>
      <c r="D119" s="18">
        <v>20.3</v>
      </c>
      <c r="E119" s="18">
        <v>21.14</v>
      </c>
      <c r="F119" s="18">
        <v>16.28</v>
      </c>
      <c r="G119" s="18">
        <v>19.68</v>
      </c>
      <c r="H119" s="18">
        <v>17.100000000000001</v>
      </c>
      <c r="I119" s="18">
        <v>16.350000000000001</v>
      </c>
      <c r="J119" s="18">
        <v>15.46</v>
      </c>
      <c r="K119" s="18">
        <v>14.37</v>
      </c>
      <c r="L119" s="18">
        <v>15.72</v>
      </c>
      <c r="M119" s="18">
        <v>12.14</v>
      </c>
      <c r="N119" s="18">
        <v>14.31</v>
      </c>
      <c r="O119" s="128"/>
      <c r="P119" s="149">
        <v>19.940000000000001</v>
      </c>
      <c r="Q119" s="149">
        <v>20.3</v>
      </c>
      <c r="R119" s="149">
        <v>21.14</v>
      </c>
      <c r="S119" s="149">
        <v>16.28</v>
      </c>
      <c r="T119" s="149">
        <v>19.68</v>
      </c>
      <c r="U119" s="149">
        <v>17.100000000000001</v>
      </c>
      <c r="V119" s="149">
        <v>16.350000000000001</v>
      </c>
      <c r="W119" s="149">
        <v>15.46</v>
      </c>
      <c r="X119" s="149">
        <v>14.37</v>
      </c>
      <c r="Y119" s="149">
        <v>15.72</v>
      </c>
      <c r="Z119" s="149">
        <v>12.14</v>
      </c>
      <c r="AA119" s="149">
        <v>14.31</v>
      </c>
      <c r="AB119" s="128"/>
      <c r="AC119" s="128"/>
      <c r="AD119" s="128"/>
      <c r="AE119" s="128"/>
      <c r="AF119" s="128"/>
      <c r="AG119" s="128"/>
      <c r="AH119" s="128"/>
    </row>
    <row r="120" spans="1:34" s="129" customFormat="1" ht="13.35" customHeight="1" x14ac:dyDescent="0.2">
      <c r="A120" s="17" t="str">
        <f>$A$15</f>
        <v>Locale 33</v>
      </c>
      <c r="B120" s="127"/>
      <c r="C120" s="18">
        <v>12.19</v>
      </c>
      <c r="D120" s="18">
        <v>12.65</v>
      </c>
      <c r="E120" s="18">
        <v>14.35</v>
      </c>
      <c r="F120" s="18">
        <v>10.53</v>
      </c>
      <c r="G120" s="18">
        <v>11.06</v>
      </c>
      <c r="H120" s="18">
        <v>14.06</v>
      </c>
      <c r="I120" s="18">
        <v>10.41</v>
      </c>
      <c r="J120" s="18">
        <v>12.3</v>
      </c>
      <c r="K120" s="18">
        <v>15.65</v>
      </c>
      <c r="L120" s="18">
        <v>14.58</v>
      </c>
      <c r="M120" s="18">
        <v>14.09</v>
      </c>
      <c r="N120" s="18">
        <v>11.3</v>
      </c>
      <c r="O120" s="128"/>
      <c r="P120" s="149">
        <v>12.19</v>
      </c>
      <c r="Q120" s="149">
        <v>12.65</v>
      </c>
      <c r="R120" s="149">
        <v>14.35</v>
      </c>
      <c r="S120" s="149">
        <v>10.53</v>
      </c>
      <c r="T120" s="149">
        <v>11.06</v>
      </c>
      <c r="U120" s="149">
        <v>14.06</v>
      </c>
      <c r="V120" s="149">
        <v>10.41</v>
      </c>
      <c r="W120" s="149">
        <v>12.3</v>
      </c>
      <c r="X120" s="149">
        <v>15.65</v>
      </c>
      <c r="Y120" s="149">
        <v>14.58</v>
      </c>
      <c r="Z120" s="149">
        <v>14.09</v>
      </c>
      <c r="AA120" s="149">
        <v>11.3</v>
      </c>
      <c r="AB120" s="128"/>
      <c r="AC120" s="128"/>
      <c r="AD120" s="128"/>
      <c r="AE120" s="128"/>
      <c r="AF120" s="128"/>
      <c r="AG120" s="128"/>
      <c r="AH120" s="128"/>
    </row>
    <row r="121" spans="1:34" s="134" customFormat="1" ht="13.35" customHeight="1" x14ac:dyDescent="0.2">
      <c r="A121" s="18" t="str">
        <f>$A$16</f>
        <v>Coulee-Hartline</v>
      </c>
      <c r="B121" s="132"/>
      <c r="C121" s="18" t="s">
        <v>990</v>
      </c>
      <c r="D121" s="18">
        <v>5</v>
      </c>
      <c r="E121" s="18" t="s">
        <v>990</v>
      </c>
      <c r="F121" s="18" t="s">
        <v>990</v>
      </c>
      <c r="G121" s="18" t="s">
        <v>990</v>
      </c>
      <c r="H121" s="18" t="s">
        <v>990</v>
      </c>
      <c r="I121" s="18" t="s">
        <v>990</v>
      </c>
      <c r="J121" s="18" t="s">
        <v>990</v>
      </c>
      <c r="K121" s="18" t="s">
        <v>990</v>
      </c>
      <c r="L121" s="18">
        <v>8.3000000000000007</v>
      </c>
      <c r="M121" s="18" t="s">
        <v>975</v>
      </c>
      <c r="N121" s="18" t="s">
        <v>975</v>
      </c>
      <c r="O121" s="133"/>
      <c r="P121" s="149">
        <v>5</v>
      </c>
      <c r="Q121" s="149">
        <v>5</v>
      </c>
      <c r="R121" s="149">
        <v>5</v>
      </c>
      <c r="S121" s="149">
        <v>5</v>
      </c>
      <c r="T121" s="149">
        <v>5</v>
      </c>
      <c r="U121" s="149">
        <v>5</v>
      </c>
      <c r="V121" s="149">
        <v>5</v>
      </c>
      <c r="W121" s="149">
        <v>5</v>
      </c>
      <c r="X121" s="149">
        <v>5</v>
      </c>
      <c r="Y121" s="149">
        <v>8.3000000000000007</v>
      </c>
      <c r="Z121" s="149"/>
      <c r="AA121" s="149"/>
      <c r="AB121" s="133"/>
      <c r="AC121" s="133"/>
      <c r="AD121" s="133"/>
      <c r="AE121" s="133"/>
      <c r="AF121" s="133"/>
      <c r="AG121" s="133"/>
      <c r="AH121" s="133"/>
    </row>
    <row r="122" spans="1:34" s="153" customFormat="1" ht="13.35" customHeight="1" x14ac:dyDescent="0.2">
      <c r="A122" s="24"/>
      <c r="B122" s="150"/>
      <c r="C122" s="151">
        <v>0</v>
      </c>
      <c r="D122" s="151">
        <v>1</v>
      </c>
      <c r="E122" s="151">
        <v>0</v>
      </c>
      <c r="F122" s="151">
        <v>0</v>
      </c>
      <c r="G122" s="151">
        <v>0</v>
      </c>
      <c r="H122" s="151">
        <v>0</v>
      </c>
      <c r="I122" s="151">
        <v>1</v>
      </c>
      <c r="J122" s="151">
        <v>0</v>
      </c>
      <c r="K122" s="151">
        <v>1</v>
      </c>
      <c r="L122" s="151">
        <v>1</v>
      </c>
      <c r="M122" s="151" t="s">
        <v>991</v>
      </c>
      <c r="N122" s="151" t="s">
        <v>991</v>
      </c>
      <c r="O122" s="133"/>
      <c r="P122" s="152">
        <v>0</v>
      </c>
      <c r="Q122" s="152">
        <v>1</v>
      </c>
      <c r="R122" s="152">
        <v>0</v>
      </c>
      <c r="S122" s="152">
        <v>0</v>
      </c>
      <c r="T122" s="152">
        <v>0</v>
      </c>
      <c r="U122" s="152">
        <v>0</v>
      </c>
      <c r="V122" s="152">
        <v>1</v>
      </c>
      <c r="W122" s="152">
        <v>0</v>
      </c>
      <c r="X122" s="152">
        <v>1</v>
      </c>
      <c r="Y122" s="152">
        <v>1</v>
      </c>
      <c r="Z122" s="152"/>
      <c r="AA122" s="152"/>
      <c r="AB122" s="133"/>
      <c r="AC122" s="133"/>
      <c r="AD122" s="133"/>
      <c r="AE122" s="133"/>
      <c r="AF122" s="133"/>
      <c r="AG122" s="133"/>
      <c r="AH122" s="133"/>
    </row>
    <row r="123" spans="1:34" s="138" customFormat="1" ht="13.35" customHeight="1" x14ac:dyDescent="0.2">
      <c r="A123" s="22"/>
      <c r="B123" s="135"/>
      <c r="C123" s="151">
        <v>104</v>
      </c>
      <c r="D123" s="151">
        <v>91</v>
      </c>
      <c r="E123" s="151">
        <v>100</v>
      </c>
      <c r="F123" s="151" t="s">
        <v>991</v>
      </c>
      <c r="G123" s="151" t="s">
        <v>991</v>
      </c>
      <c r="H123" s="151" t="s">
        <v>991</v>
      </c>
      <c r="I123" s="151" t="s">
        <v>991</v>
      </c>
      <c r="J123" s="151" t="s">
        <v>991</v>
      </c>
      <c r="K123" s="151" t="s">
        <v>991</v>
      </c>
      <c r="L123" s="151" t="s">
        <v>991</v>
      </c>
      <c r="M123" s="151" t="s">
        <v>991</v>
      </c>
      <c r="N123" s="151" t="s">
        <v>991</v>
      </c>
      <c r="O123" s="128"/>
      <c r="P123" s="137">
        <v>104</v>
      </c>
      <c r="Q123" s="137">
        <v>91</v>
      </c>
      <c r="R123" s="137">
        <v>100</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986</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975</v>
      </c>
      <c r="J153" s="18" t="s">
        <v>975</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Grant County</v>
      </c>
      <c r="B154" s="127"/>
      <c r="C154" s="18">
        <v>6.07</v>
      </c>
      <c r="D154" s="18">
        <v>5.63</v>
      </c>
      <c r="E154" s="18">
        <v>5.71</v>
      </c>
      <c r="F154" s="18">
        <v>5.88</v>
      </c>
      <c r="G154" s="18">
        <v>5.32</v>
      </c>
      <c r="H154" s="18">
        <v>5.17</v>
      </c>
      <c r="I154" s="18" t="s">
        <v>975</v>
      </c>
      <c r="J154" s="18" t="s">
        <v>975</v>
      </c>
      <c r="K154" s="18">
        <v>5.82</v>
      </c>
      <c r="L154" s="18">
        <v>5.36</v>
      </c>
      <c r="M154" s="18">
        <v>6.07</v>
      </c>
      <c r="N154" s="18">
        <v>5.14</v>
      </c>
      <c r="O154" s="128"/>
      <c r="P154" s="149">
        <v>6.07</v>
      </c>
      <c r="Q154" s="149">
        <v>5.63</v>
      </c>
      <c r="R154" s="149">
        <v>5.71</v>
      </c>
      <c r="S154" s="149">
        <v>5.88</v>
      </c>
      <c r="T154" s="149">
        <v>5.32</v>
      </c>
      <c r="U154" s="149">
        <v>5.17</v>
      </c>
      <c r="V154" s="149"/>
      <c r="W154" s="149"/>
      <c r="X154" s="149">
        <v>5.82</v>
      </c>
      <c r="Y154" s="149">
        <v>5.36</v>
      </c>
      <c r="Z154" s="149">
        <v>6.07</v>
      </c>
      <c r="AA154" s="149">
        <v>5.14</v>
      </c>
      <c r="AB154" s="128"/>
      <c r="AC154" s="128"/>
      <c r="AD154" s="128"/>
      <c r="AE154" s="128"/>
      <c r="AF154" s="128"/>
      <c r="AG154" s="128"/>
      <c r="AH154" s="128"/>
    </row>
    <row r="155" spans="1:34" s="129" customFormat="1" ht="13.35" customHeight="1" x14ac:dyDescent="0.2">
      <c r="A155" s="17" t="str">
        <f>$A$15</f>
        <v>Locale 33</v>
      </c>
      <c r="B155" s="127"/>
      <c r="C155" s="18">
        <v>5.35</v>
      </c>
      <c r="D155" s="18" t="s">
        <v>990</v>
      </c>
      <c r="E155" s="18" t="s">
        <v>990</v>
      </c>
      <c r="F155" s="18" t="s">
        <v>990</v>
      </c>
      <c r="G155" s="18" t="s">
        <v>990</v>
      </c>
      <c r="H155" s="18" t="s">
        <v>990</v>
      </c>
      <c r="I155" s="18" t="s">
        <v>975</v>
      </c>
      <c r="J155" s="18" t="s">
        <v>975</v>
      </c>
      <c r="K155" s="18">
        <v>7.58</v>
      </c>
      <c r="L155" s="18">
        <v>5.75</v>
      </c>
      <c r="M155" s="18" t="s">
        <v>990</v>
      </c>
      <c r="N155" s="18" t="s">
        <v>990</v>
      </c>
      <c r="O155" s="128"/>
      <c r="P155" s="149">
        <v>5.35</v>
      </c>
      <c r="Q155" s="149">
        <v>5</v>
      </c>
      <c r="R155" s="149">
        <v>5</v>
      </c>
      <c r="S155" s="149">
        <v>5</v>
      </c>
      <c r="T155" s="149">
        <v>5</v>
      </c>
      <c r="U155" s="149">
        <v>5</v>
      </c>
      <c r="V155" s="149"/>
      <c r="W155" s="149"/>
      <c r="X155" s="149">
        <v>7.58</v>
      </c>
      <c r="Y155" s="149">
        <v>5.75</v>
      </c>
      <c r="Z155" s="149">
        <v>5</v>
      </c>
      <c r="AA155" s="149">
        <v>5</v>
      </c>
      <c r="AB155" s="128"/>
      <c r="AC155" s="128"/>
      <c r="AD155" s="128"/>
      <c r="AE155" s="128"/>
      <c r="AF155" s="128"/>
      <c r="AG155" s="128"/>
      <c r="AH155" s="128"/>
    </row>
    <row r="156" spans="1:34" s="134" customFormat="1" ht="13.35" customHeight="1" x14ac:dyDescent="0.2">
      <c r="A156" s="18" t="str">
        <f>$A$16</f>
        <v>Coulee-Hartline</v>
      </c>
      <c r="B156" s="132"/>
      <c r="C156" s="18" t="s">
        <v>990</v>
      </c>
      <c r="D156" s="18" t="s">
        <v>990</v>
      </c>
      <c r="E156" s="18" t="s">
        <v>990</v>
      </c>
      <c r="F156" s="18" t="s">
        <v>990</v>
      </c>
      <c r="G156" s="18" t="s">
        <v>990</v>
      </c>
      <c r="H156" s="18" t="s">
        <v>990</v>
      </c>
      <c r="I156" s="18" t="s">
        <v>975</v>
      </c>
      <c r="J156" s="18" t="s">
        <v>975</v>
      </c>
      <c r="K156" s="18">
        <v>32.200000000000003</v>
      </c>
      <c r="L156" s="18" t="s">
        <v>990</v>
      </c>
      <c r="M156" s="18" t="s">
        <v>990</v>
      </c>
      <c r="N156" s="18" t="s">
        <v>990</v>
      </c>
      <c r="O156" s="133"/>
      <c r="P156" s="149">
        <v>5</v>
      </c>
      <c r="Q156" s="149">
        <v>5</v>
      </c>
      <c r="R156" s="149">
        <v>5</v>
      </c>
      <c r="S156" s="149">
        <v>5</v>
      </c>
      <c r="T156" s="149">
        <v>5</v>
      </c>
      <c r="U156" s="149">
        <v>5</v>
      </c>
      <c r="V156" s="149"/>
      <c r="W156" s="149"/>
      <c r="X156" s="149">
        <v>32.200000000000003</v>
      </c>
      <c r="Y156" s="149">
        <v>5</v>
      </c>
      <c r="Z156" s="149">
        <v>5</v>
      </c>
      <c r="AA156" s="149">
        <v>5</v>
      </c>
      <c r="AB156" s="133"/>
      <c r="AC156" s="133"/>
      <c r="AD156" s="133"/>
      <c r="AE156" s="133"/>
      <c r="AF156" s="133"/>
      <c r="AG156" s="133"/>
      <c r="AH156" s="133"/>
    </row>
    <row r="157" spans="1:34" s="153" customFormat="1" ht="13.35" customHeight="1" x14ac:dyDescent="0.2">
      <c r="A157" s="24"/>
      <c r="B157" s="150" t="s">
        <v>312</v>
      </c>
      <c r="C157" s="151">
        <v>2</v>
      </c>
      <c r="D157" s="151">
        <v>0</v>
      </c>
      <c r="E157" s="151">
        <v>1</v>
      </c>
      <c r="F157" s="151">
        <v>0</v>
      </c>
      <c r="G157" s="151">
        <v>4</v>
      </c>
      <c r="H157" s="151">
        <v>1</v>
      </c>
      <c r="I157" s="151" t="s">
        <v>975</v>
      </c>
      <c r="J157" s="151" t="s">
        <v>975</v>
      </c>
      <c r="K157" s="151">
        <v>19</v>
      </c>
      <c r="L157" s="151">
        <v>0</v>
      </c>
      <c r="M157" s="151">
        <v>0</v>
      </c>
      <c r="N157" s="151">
        <v>0</v>
      </c>
      <c r="O157" s="133"/>
      <c r="P157" s="137">
        <v>2</v>
      </c>
      <c r="Q157" s="137">
        <v>0</v>
      </c>
      <c r="R157" s="137">
        <v>1</v>
      </c>
      <c r="S157" s="137">
        <v>0</v>
      </c>
      <c r="T157" s="137">
        <v>4</v>
      </c>
      <c r="U157" s="137">
        <v>1</v>
      </c>
      <c r="V157" s="137"/>
      <c r="W157" s="137"/>
      <c r="X157" s="137">
        <v>19</v>
      </c>
      <c r="Y157" s="137">
        <v>0</v>
      </c>
      <c r="Z157" s="137">
        <v>0</v>
      </c>
      <c r="AA157" s="137">
        <v>0</v>
      </c>
      <c r="AB157" s="133"/>
      <c r="AC157" s="133"/>
      <c r="AD157" s="133"/>
      <c r="AE157" s="133"/>
      <c r="AF157" s="133"/>
      <c r="AG157" s="133"/>
      <c r="AH157" s="133"/>
    </row>
    <row r="158" spans="1:34" s="138" customFormat="1" ht="13.35" customHeight="1" x14ac:dyDescent="0.2">
      <c r="A158" s="22"/>
      <c r="B158" s="135" t="s">
        <v>313</v>
      </c>
      <c r="C158" s="151">
        <v>87</v>
      </c>
      <c r="D158" s="151">
        <v>104</v>
      </c>
      <c r="E158" s="151">
        <v>91</v>
      </c>
      <c r="F158" s="151">
        <v>100</v>
      </c>
      <c r="G158" s="151">
        <v>107</v>
      </c>
      <c r="H158" s="151">
        <v>92</v>
      </c>
      <c r="I158" s="151" t="s">
        <v>975</v>
      </c>
      <c r="J158" s="151" t="s">
        <v>975</v>
      </c>
      <c r="K158" s="151">
        <v>59</v>
      </c>
      <c r="L158" s="151">
        <v>81</v>
      </c>
      <c r="M158" s="151">
        <v>77</v>
      </c>
      <c r="N158" s="151">
        <v>82</v>
      </c>
      <c r="O158" s="128"/>
      <c r="P158" s="137">
        <v>87</v>
      </c>
      <c r="Q158" s="137">
        <v>104</v>
      </c>
      <c r="R158" s="137">
        <v>91</v>
      </c>
      <c r="S158" s="137">
        <v>100</v>
      </c>
      <c r="T158" s="137">
        <v>107</v>
      </c>
      <c r="U158" s="137">
        <v>92</v>
      </c>
      <c r="V158" s="137"/>
      <c r="W158" s="137"/>
      <c r="X158" s="137">
        <v>59</v>
      </c>
      <c r="Y158" s="137">
        <v>81</v>
      </c>
      <c r="Z158" s="137">
        <v>77</v>
      </c>
      <c r="AA158" s="137">
        <v>82</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992</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Grant County</v>
      </c>
      <c r="B189" s="127"/>
      <c r="C189" s="18">
        <v>75.22</v>
      </c>
      <c r="D189" s="18">
        <v>74.77</v>
      </c>
      <c r="E189" s="18">
        <v>76.12</v>
      </c>
      <c r="F189" s="18">
        <v>73.61</v>
      </c>
      <c r="G189" s="18">
        <v>69.569999999999993</v>
      </c>
      <c r="H189" s="18">
        <v>72.709999999999994</v>
      </c>
      <c r="I189" s="18">
        <v>74.010000000000005</v>
      </c>
      <c r="J189" s="18">
        <v>73.42</v>
      </c>
      <c r="K189" s="18">
        <v>75.44</v>
      </c>
      <c r="L189" s="18">
        <v>73.86</v>
      </c>
      <c r="M189" s="18">
        <v>79.930000000000007</v>
      </c>
      <c r="N189" s="18">
        <v>77.31</v>
      </c>
      <c r="O189" s="128"/>
      <c r="P189" s="149">
        <v>75.22</v>
      </c>
      <c r="Q189" s="149">
        <v>74.77</v>
      </c>
      <c r="R189" s="149">
        <v>76.12</v>
      </c>
      <c r="S189" s="149">
        <v>73.61</v>
      </c>
      <c r="T189" s="149">
        <v>69.569999999999993</v>
      </c>
      <c r="U189" s="149">
        <v>72.709999999999994</v>
      </c>
      <c r="V189" s="149">
        <v>74.010000000000005</v>
      </c>
      <c r="W189" s="149">
        <v>73.42</v>
      </c>
      <c r="X189" s="149">
        <v>75.44</v>
      </c>
      <c r="Y189" s="149">
        <v>73.86</v>
      </c>
      <c r="Z189" s="149">
        <v>79.930000000000007</v>
      </c>
      <c r="AA189" s="149">
        <v>77.31</v>
      </c>
      <c r="AB189" s="128"/>
      <c r="AC189" s="128"/>
      <c r="AD189" s="128"/>
      <c r="AE189" s="128"/>
      <c r="AF189" s="128"/>
      <c r="AG189" s="128"/>
      <c r="AH189" s="128"/>
    </row>
    <row r="190" spans="1:34" s="129" customFormat="1" ht="13.35" customHeight="1" x14ac:dyDescent="0.2">
      <c r="A190" s="17" t="str">
        <f>$A$15</f>
        <v>Locale 33</v>
      </c>
      <c r="B190" s="127"/>
      <c r="C190" s="18">
        <v>81.45</v>
      </c>
      <c r="D190" s="18">
        <v>80.42</v>
      </c>
      <c r="E190" s="18">
        <v>83.19</v>
      </c>
      <c r="F190" s="18">
        <v>75</v>
      </c>
      <c r="G190" s="18">
        <v>74.47</v>
      </c>
      <c r="H190" s="18">
        <v>76.95</v>
      </c>
      <c r="I190" s="18">
        <v>80.09</v>
      </c>
      <c r="J190" s="18">
        <v>75.400000000000006</v>
      </c>
      <c r="K190" s="18">
        <v>80.92</v>
      </c>
      <c r="L190" s="18">
        <v>73.75</v>
      </c>
      <c r="M190" s="18">
        <v>77.73</v>
      </c>
      <c r="N190" s="18">
        <v>78.7</v>
      </c>
      <c r="O190" s="128"/>
      <c r="P190" s="149">
        <v>81.45</v>
      </c>
      <c r="Q190" s="149">
        <v>80.42</v>
      </c>
      <c r="R190" s="149">
        <v>83.19</v>
      </c>
      <c r="S190" s="149">
        <v>75</v>
      </c>
      <c r="T190" s="149">
        <v>74.47</v>
      </c>
      <c r="U190" s="149">
        <v>76.95</v>
      </c>
      <c r="V190" s="149">
        <v>80.09</v>
      </c>
      <c r="W190" s="149">
        <v>75.400000000000006</v>
      </c>
      <c r="X190" s="149">
        <v>80.92</v>
      </c>
      <c r="Y190" s="149">
        <v>73.75</v>
      </c>
      <c r="Z190" s="149">
        <v>77.73</v>
      </c>
      <c r="AA190" s="149">
        <v>78.7</v>
      </c>
      <c r="AB190" s="128"/>
      <c r="AC190" s="128"/>
      <c r="AD190" s="128"/>
      <c r="AE190" s="128"/>
      <c r="AF190" s="128"/>
      <c r="AG190" s="128"/>
      <c r="AH190" s="128"/>
    </row>
    <row r="191" spans="1:34" s="134" customFormat="1" ht="13.35" customHeight="1" x14ac:dyDescent="0.2">
      <c r="A191" s="18" t="str">
        <f>$A$16</f>
        <v>Coulee-Hartline</v>
      </c>
      <c r="B191" s="132"/>
      <c r="C191" s="18" t="s">
        <v>993</v>
      </c>
      <c r="D191" s="18">
        <v>95</v>
      </c>
      <c r="E191" s="18" t="s">
        <v>993</v>
      </c>
      <c r="F191" s="18" t="s">
        <v>993</v>
      </c>
      <c r="G191" s="18" t="s">
        <v>990</v>
      </c>
      <c r="H191" s="18" t="s">
        <v>993</v>
      </c>
      <c r="I191" s="18">
        <v>92.59</v>
      </c>
      <c r="J191" s="18">
        <v>94.44</v>
      </c>
      <c r="K191" s="18" t="s">
        <v>993</v>
      </c>
      <c r="L191" s="18">
        <v>91.7</v>
      </c>
      <c r="M191" s="18" t="s">
        <v>975</v>
      </c>
      <c r="N191" s="18" t="s">
        <v>975</v>
      </c>
      <c r="O191" s="133"/>
      <c r="P191" s="149">
        <v>95</v>
      </c>
      <c r="Q191" s="149">
        <v>95</v>
      </c>
      <c r="R191" s="149">
        <v>95</v>
      </c>
      <c r="S191" s="149">
        <v>95</v>
      </c>
      <c r="T191" s="149">
        <v>5</v>
      </c>
      <c r="U191" s="149">
        <v>95</v>
      </c>
      <c r="V191" s="149">
        <v>92.59</v>
      </c>
      <c r="W191" s="149">
        <v>94.44</v>
      </c>
      <c r="X191" s="149">
        <v>95</v>
      </c>
      <c r="Y191" s="149">
        <v>91.7</v>
      </c>
      <c r="Z191" s="149"/>
      <c r="AA191" s="149"/>
      <c r="AB191" s="133"/>
      <c r="AC191" s="133"/>
      <c r="AD191" s="133"/>
      <c r="AE191" s="133"/>
      <c r="AF191" s="133"/>
      <c r="AG191" s="133"/>
      <c r="AH191" s="133"/>
    </row>
    <row r="192" spans="1:34" s="153" customFormat="1" ht="13.35" customHeight="1" x14ac:dyDescent="0.2">
      <c r="A192" s="24"/>
      <c r="B192" s="150"/>
      <c r="C192" s="160" t="s">
        <v>975</v>
      </c>
      <c r="D192" s="160" t="s">
        <v>975</v>
      </c>
      <c r="E192" s="160" t="s">
        <v>975</v>
      </c>
      <c r="F192" s="160" t="s">
        <v>975</v>
      </c>
      <c r="G192" s="160" t="s">
        <v>975</v>
      </c>
      <c r="H192" s="160" t="s">
        <v>975</v>
      </c>
      <c r="I192" s="160" t="s">
        <v>975</v>
      </c>
      <c r="J192" s="160" t="s">
        <v>975</v>
      </c>
      <c r="K192" s="160" t="s">
        <v>975</v>
      </c>
      <c r="L192" s="160" t="s">
        <v>975</v>
      </c>
      <c r="M192" s="160" t="s">
        <v>975</v>
      </c>
      <c r="N192" s="160" t="s">
        <v>975</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975</v>
      </c>
      <c r="D193" s="139" t="s">
        <v>975</v>
      </c>
      <c r="E193" s="139" t="s">
        <v>975</v>
      </c>
      <c r="F193" s="139" t="s">
        <v>975</v>
      </c>
      <c r="G193" s="139" t="s">
        <v>975</v>
      </c>
      <c r="H193" s="139" t="s">
        <v>975</v>
      </c>
      <c r="I193" s="139" t="s">
        <v>975</v>
      </c>
      <c r="J193" s="139" t="s">
        <v>975</v>
      </c>
      <c r="K193" s="139" t="s">
        <v>975</v>
      </c>
      <c r="L193" s="139" t="s">
        <v>975</v>
      </c>
      <c r="M193" s="139" t="s">
        <v>975</v>
      </c>
      <c r="N193" s="139" t="s">
        <v>975</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986</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Grant County</v>
      </c>
      <c r="B224" s="127"/>
      <c r="C224" s="18">
        <v>80.790000000000006</v>
      </c>
      <c r="D224" s="18">
        <v>79.48</v>
      </c>
      <c r="E224" s="18">
        <v>81.290000000000006</v>
      </c>
      <c r="F224" s="18">
        <v>78.12</v>
      </c>
      <c r="G224" s="18">
        <v>75.19</v>
      </c>
      <c r="H224" s="18">
        <v>73.8</v>
      </c>
      <c r="I224" s="18">
        <v>76.400000000000006</v>
      </c>
      <c r="J224" s="18">
        <v>76.58</v>
      </c>
      <c r="K224" s="18">
        <v>77.819999999999993</v>
      </c>
      <c r="L224" s="18">
        <v>80.069999999999993</v>
      </c>
      <c r="M224" s="18">
        <v>79.930000000000007</v>
      </c>
      <c r="N224" s="18">
        <v>80.650000000000006</v>
      </c>
      <c r="O224" s="128"/>
      <c r="P224" s="149">
        <v>80.790000000000006</v>
      </c>
      <c r="Q224" s="149">
        <v>79.48</v>
      </c>
      <c r="R224" s="149">
        <v>81.290000000000006</v>
      </c>
      <c r="S224" s="149">
        <v>78.12</v>
      </c>
      <c r="T224" s="149">
        <v>75.19</v>
      </c>
      <c r="U224" s="149">
        <v>73.8</v>
      </c>
      <c r="V224" s="149">
        <v>76.400000000000006</v>
      </c>
      <c r="W224" s="149">
        <v>76.58</v>
      </c>
      <c r="X224" s="149">
        <v>77.819999999999993</v>
      </c>
      <c r="Y224" s="149">
        <v>80.069999999999993</v>
      </c>
      <c r="Z224" s="149">
        <v>79.930000000000007</v>
      </c>
      <c r="AA224" s="149">
        <v>80.650000000000006</v>
      </c>
      <c r="AB224" s="128"/>
      <c r="AC224" s="128"/>
      <c r="AD224" s="128"/>
      <c r="AE224" s="128"/>
      <c r="AF224" s="128"/>
      <c r="AG224" s="128"/>
      <c r="AH224" s="128"/>
    </row>
    <row r="225" spans="1:34" s="129" customFormat="1" ht="13.35" customHeight="1" x14ac:dyDescent="0.2">
      <c r="A225" s="17" t="str">
        <f>$A$15</f>
        <v>Locale 33</v>
      </c>
      <c r="B225" s="127"/>
      <c r="C225" s="18">
        <v>85.03</v>
      </c>
      <c r="D225" s="18">
        <v>83.88</v>
      </c>
      <c r="E225" s="18">
        <v>90.15</v>
      </c>
      <c r="F225" s="18">
        <v>80.150000000000006</v>
      </c>
      <c r="G225" s="18">
        <v>82.67</v>
      </c>
      <c r="H225" s="18">
        <v>83.85</v>
      </c>
      <c r="I225" s="18">
        <v>82.46</v>
      </c>
      <c r="J225" s="18">
        <v>80.650000000000006</v>
      </c>
      <c r="K225" s="18">
        <v>83.67</v>
      </c>
      <c r="L225" s="18">
        <v>84.73</v>
      </c>
      <c r="M225" s="18">
        <v>78.38</v>
      </c>
      <c r="N225" s="18">
        <v>81.94</v>
      </c>
      <c r="O225" s="128"/>
      <c r="P225" s="149">
        <v>85.03</v>
      </c>
      <c r="Q225" s="149">
        <v>83.88</v>
      </c>
      <c r="R225" s="149">
        <v>90.15</v>
      </c>
      <c r="S225" s="149">
        <v>80.150000000000006</v>
      </c>
      <c r="T225" s="149">
        <v>82.67</v>
      </c>
      <c r="U225" s="149">
        <v>83.85</v>
      </c>
      <c r="V225" s="149">
        <v>82.46</v>
      </c>
      <c r="W225" s="149">
        <v>80.650000000000006</v>
      </c>
      <c r="X225" s="149">
        <v>83.67</v>
      </c>
      <c r="Y225" s="149">
        <v>84.73</v>
      </c>
      <c r="Z225" s="149">
        <v>78.38</v>
      </c>
      <c r="AA225" s="149">
        <v>81.94</v>
      </c>
      <c r="AB225" s="128"/>
      <c r="AC225" s="128"/>
      <c r="AD225" s="128"/>
      <c r="AE225" s="128"/>
      <c r="AF225" s="128"/>
      <c r="AG225" s="128"/>
      <c r="AH225" s="128"/>
    </row>
    <row r="226" spans="1:34" s="134" customFormat="1" ht="13.35" customHeight="1" x14ac:dyDescent="0.2">
      <c r="A226" s="18" t="str">
        <f>$A$16</f>
        <v>Coulee-Hartline</v>
      </c>
      <c r="B226" s="132"/>
      <c r="C226" s="18" t="s">
        <v>993</v>
      </c>
      <c r="D226" s="18">
        <v>95</v>
      </c>
      <c r="E226" s="18" t="s">
        <v>993</v>
      </c>
      <c r="F226" s="18">
        <v>95</v>
      </c>
      <c r="G226" s="18" t="s">
        <v>993</v>
      </c>
      <c r="H226" s="18">
        <v>89.47</v>
      </c>
      <c r="I226" s="18" t="s">
        <v>993</v>
      </c>
      <c r="J226" s="18" t="s">
        <v>993</v>
      </c>
      <c r="K226" s="18" t="s">
        <v>993</v>
      </c>
      <c r="L226" s="18" t="s">
        <v>993</v>
      </c>
      <c r="M226" s="18" t="s">
        <v>975</v>
      </c>
      <c r="N226" s="18" t="s">
        <v>975</v>
      </c>
      <c r="O226" s="133"/>
      <c r="P226" s="149">
        <v>95</v>
      </c>
      <c r="Q226" s="149">
        <v>95</v>
      </c>
      <c r="R226" s="149">
        <v>95</v>
      </c>
      <c r="S226" s="149">
        <v>95</v>
      </c>
      <c r="T226" s="149">
        <v>95</v>
      </c>
      <c r="U226" s="149">
        <v>89.47</v>
      </c>
      <c r="V226" s="149">
        <v>95</v>
      </c>
      <c r="W226" s="149">
        <v>95</v>
      </c>
      <c r="X226" s="149">
        <v>95</v>
      </c>
      <c r="Y226" s="149">
        <v>95</v>
      </c>
      <c r="Z226" s="149"/>
      <c r="AA226" s="149"/>
      <c r="AB226" s="133"/>
      <c r="AC226" s="133"/>
      <c r="AD226" s="133"/>
      <c r="AE226" s="133"/>
      <c r="AF226" s="133"/>
      <c r="AG226" s="133"/>
      <c r="AH226" s="133"/>
    </row>
    <row r="227" spans="1:34" s="153" customFormat="1" ht="13.35" customHeight="1" x14ac:dyDescent="0.2">
      <c r="A227" s="24"/>
      <c r="B227" s="150"/>
      <c r="C227" s="160" t="s">
        <v>975</v>
      </c>
      <c r="D227" s="160" t="s">
        <v>975</v>
      </c>
      <c r="E227" s="160" t="s">
        <v>975</v>
      </c>
      <c r="F227" s="160" t="s">
        <v>975</v>
      </c>
      <c r="G227" s="160" t="s">
        <v>975</v>
      </c>
      <c r="H227" s="160" t="s">
        <v>975</v>
      </c>
      <c r="I227" s="160" t="s">
        <v>975</v>
      </c>
      <c r="J227" s="160" t="s">
        <v>975</v>
      </c>
      <c r="K227" s="160" t="s">
        <v>975</v>
      </c>
      <c r="L227" s="160" t="s">
        <v>975</v>
      </c>
      <c r="M227" s="160" t="s">
        <v>975</v>
      </c>
      <c r="N227" s="160" t="s">
        <v>975</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975</v>
      </c>
      <c r="D228" s="139" t="s">
        <v>975</v>
      </c>
      <c r="E228" s="139" t="s">
        <v>975</v>
      </c>
      <c r="F228" s="139" t="s">
        <v>975</v>
      </c>
      <c r="G228" s="139" t="s">
        <v>975</v>
      </c>
      <c r="H228" s="139" t="s">
        <v>975</v>
      </c>
      <c r="I228" s="139" t="s">
        <v>975</v>
      </c>
      <c r="J228" s="139" t="s">
        <v>975</v>
      </c>
      <c r="K228" s="139" t="s">
        <v>975</v>
      </c>
      <c r="L228" s="139" t="s">
        <v>975</v>
      </c>
      <c r="M228" s="139" t="s">
        <v>975</v>
      </c>
      <c r="N228" s="139" t="s">
        <v>975</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986</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975</v>
      </c>
      <c r="D258" s="162" t="s">
        <v>975</v>
      </c>
      <c r="E258" s="162" t="s">
        <v>975</v>
      </c>
      <c r="F258" s="162" t="s">
        <v>975</v>
      </c>
      <c r="G258" s="162" t="s">
        <v>975</v>
      </c>
      <c r="H258" s="162" t="s">
        <v>975</v>
      </c>
      <c r="I258" s="162" t="s">
        <v>975</v>
      </c>
      <c r="J258" s="162" t="s">
        <v>975</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Grant County</v>
      </c>
      <c r="B259" s="127"/>
      <c r="C259" s="162" t="s">
        <v>975</v>
      </c>
      <c r="D259" s="162" t="s">
        <v>975</v>
      </c>
      <c r="E259" s="162" t="s">
        <v>975</v>
      </c>
      <c r="F259" s="162" t="s">
        <v>975</v>
      </c>
      <c r="G259" s="162" t="s">
        <v>975</v>
      </c>
      <c r="H259" s="162" t="s">
        <v>975</v>
      </c>
      <c r="I259" s="162" t="s">
        <v>975</v>
      </c>
      <c r="J259" s="162" t="s">
        <v>975</v>
      </c>
      <c r="K259" s="162">
        <v>37.619999999999997</v>
      </c>
      <c r="L259" s="162">
        <v>33.78</v>
      </c>
      <c r="M259" s="162">
        <v>37.44</v>
      </c>
      <c r="N259" s="162">
        <v>35.71</v>
      </c>
      <c r="O259" s="128"/>
      <c r="P259" s="131"/>
      <c r="Q259" s="131"/>
      <c r="R259" s="131"/>
      <c r="S259" s="131"/>
      <c r="T259" s="131"/>
      <c r="U259" s="131"/>
      <c r="V259" s="131"/>
      <c r="W259" s="131"/>
      <c r="X259" s="131">
        <v>37.619999999999997</v>
      </c>
      <c r="Y259" s="131">
        <v>33.78</v>
      </c>
      <c r="Z259" s="131">
        <v>37.44</v>
      </c>
      <c r="AA259" s="131">
        <v>35.71</v>
      </c>
      <c r="AB259" s="128"/>
      <c r="AC259" s="128"/>
      <c r="AD259" s="128"/>
      <c r="AE259" s="128"/>
      <c r="AF259" s="128"/>
      <c r="AG259" s="128"/>
      <c r="AH259" s="128"/>
    </row>
    <row r="260" spans="1:34" s="129" customFormat="1" ht="15.6" customHeight="1" x14ac:dyDescent="0.2">
      <c r="A260" s="17" t="str">
        <f>A225</f>
        <v>Locale 33</v>
      </c>
      <c r="B260" s="127"/>
      <c r="C260" s="162" t="s">
        <v>975</v>
      </c>
      <c r="D260" s="162" t="s">
        <v>975</v>
      </c>
      <c r="E260" s="162" t="s">
        <v>975</v>
      </c>
      <c r="F260" s="162" t="s">
        <v>975</v>
      </c>
      <c r="G260" s="162" t="s">
        <v>975</v>
      </c>
      <c r="H260" s="162" t="s">
        <v>975</v>
      </c>
      <c r="I260" s="162" t="s">
        <v>975</v>
      </c>
      <c r="J260" s="162" t="s">
        <v>975</v>
      </c>
      <c r="K260" s="162">
        <v>34.6</v>
      </c>
      <c r="L260" s="162">
        <v>32.24</v>
      </c>
      <c r="M260" s="162">
        <v>29.76</v>
      </c>
      <c r="N260" s="162">
        <v>27.22</v>
      </c>
      <c r="O260" s="128"/>
      <c r="P260" s="131"/>
      <c r="Q260" s="131"/>
      <c r="R260" s="131"/>
      <c r="S260" s="131"/>
      <c r="T260" s="131"/>
      <c r="U260" s="131"/>
      <c r="V260" s="131"/>
      <c r="W260" s="131"/>
      <c r="X260" s="131">
        <v>34.6</v>
      </c>
      <c r="Y260" s="131">
        <v>32.24</v>
      </c>
      <c r="Z260" s="131">
        <v>29.76</v>
      </c>
      <c r="AA260" s="131">
        <v>27.22</v>
      </c>
      <c r="AB260" s="128"/>
      <c r="AC260" s="128"/>
      <c r="AD260" s="128"/>
      <c r="AE260" s="128"/>
      <c r="AF260" s="128"/>
      <c r="AG260" s="128"/>
      <c r="AH260" s="128"/>
    </row>
    <row r="261" spans="1:34" s="134" customFormat="1" ht="15.6" customHeight="1" x14ac:dyDescent="0.2">
      <c r="A261" s="18" t="str">
        <f>A226</f>
        <v>Coulee-Hartline</v>
      </c>
      <c r="B261" s="132"/>
      <c r="C261" s="162" t="s">
        <v>975</v>
      </c>
      <c r="D261" s="162" t="s">
        <v>975</v>
      </c>
      <c r="E261" s="162" t="s">
        <v>975</v>
      </c>
      <c r="F261" s="162" t="s">
        <v>975</v>
      </c>
      <c r="G261" s="162" t="s">
        <v>975</v>
      </c>
      <c r="H261" s="162" t="s">
        <v>975</v>
      </c>
      <c r="I261" s="162" t="s">
        <v>975</v>
      </c>
      <c r="J261" s="162" t="s">
        <v>975</v>
      </c>
      <c r="K261" s="162">
        <v>57.14</v>
      </c>
      <c r="L261" s="162">
        <v>55</v>
      </c>
      <c r="M261" s="162">
        <v>64.44</v>
      </c>
      <c r="N261" s="162">
        <v>53.62</v>
      </c>
      <c r="O261" s="133"/>
      <c r="P261" s="131"/>
      <c r="Q261" s="131"/>
      <c r="R261" s="131"/>
      <c r="S261" s="131"/>
      <c r="T261" s="131"/>
      <c r="U261" s="131"/>
      <c r="V261" s="131"/>
      <c r="W261" s="131"/>
      <c r="X261" s="131">
        <v>57.14</v>
      </c>
      <c r="Y261" s="131">
        <v>55</v>
      </c>
      <c r="Z261" s="131">
        <v>64.44</v>
      </c>
      <c r="AA261" s="131">
        <v>53.62</v>
      </c>
      <c r="AB261" s="133"/>
      <c r="AC261" s="133"/>
      <c r="AD261" s="133"/>
      <c r="AE261" s="133"/>
      <c r="AF261" s="133"/>
      <c r="AG261" s="133"/>
      <c r="AH261" s="133"/>
    </row>
    <row r="262" spans="1:34" s="138" customFormat="1" ht="15.6" customHeight="1" x14ac:dyDescent="0.2">
      <c r="A262" s="22"/>
      <c r="B262" s="135" t="s">
        <v>778</v>
      </c>
      <c r="C262" s="151" t="s">
        <v>975</v>
      </c>
      <c r="D262" s="151" t="s">
        <v>975</v>
      </c>
      <c r="E262" s="151" t="s">
        <v>975</v>
      </c>
      <c r="F262" s="151" t="s">
        <v>975</v>
      </c>
      <c r="G262" s="151" t="s">
        <v>975</v>
      </c>
      <c r="H262" s="151" t="s">
        <v>975</v>
      </c>
      <c r="I262" s="151" t="s">
        <v>975</v>
      </c>
      <c r="J262" s="151" t="s">
        <v>975</v>
      </c>
      <c r="K262" s="151">
        <v>24</v>
      </c>
      <c r="L262" s="151">
        <v>22</v>
      </c>
      <c r="M262" s="151">
        <v>29</v>
      </c>
      <c r="N262" s="151">
        <v>37</v>
      </c>
      <c r="O262" s="128"/>
      <c r="P262" s="137"/>
      <c r="Q262" s="137"/>
      <c r="R262" s="137"/>
      <c r="S262" s="137"/>
      <c r="T262" s="137"/>
      <c r="U262" s="137"/>
      <c r="V262" s="137"/>
      <c r="W262" s="137"/>
      <c r="X262" s="137">
        <v>24</v>
      </c>
      <c r="Y262" s="137">
        <v>22</v>
      </c>
      <c r="Z262" s="137">
        <v>29</v>
      </c>
      <c r="AA262" s="137">
        <v>37</v>
      </c>
      <c r="AB262" s="128"/>
      <c r="AC262" s="128"/>
      <c r="AD262" s="128"/>
      <c r="AE262" s="128"/>
      <c r="AF262" s="128"/>
      <c r="AG262" s="128"/>
      <c r="AH262" s="128"/>
    </row>
    <row r="263" spans="1:34" s="138" customFormat="1" ht="15.6" customHeight="1" x14ac:dyDescent="0.2">
      <c r="A263" s="22"/>
      <c r="B263" s="135" t="s">
        <v>779</v>
      </c>
      <c r="C263" s="151" t="s">
        <v>975</v>
      </c>
      <c r="D263" s="151" t="s">
        <v>975</v>
      </c>
      <c r="E263" s="151" t="s">
        <v>975</v>
      </c>
      <c r="F263" s="151" t="s">
        <v>975</v>
      </c>
      <c r="G263" s="151" t="s">
        <v>975</v>
      </c>
      <c r="H263" s="151" t="s">
        <v>975</v>
      </c>
      <c r="I263" s="151" t="s">
        <v>975</v>
      </c>
      <c r="J263" s="151" t="s">
        <v>975</v>
      </c>
      <c r="K263" s="151">
        <v>42</v>
      </c>
      <c r="L263" s="151">
        <v>40</v>
      </c>
      <c r="M263" s="151">
        <v>45</v>
      </c>
      <c r="N263" s="151">
        <v>69</v>
      </c>
      <c r="O263" s="128"/>
      <c r="P263" s="137"/>
      <c r="Q263" s="137"/>
      <c r="R263" s="137"/>
      <c r="S263" s="137"/>
      <c r="T263" s="137"/>
      <c r="U263" s="137"/>
      <c r="V263" s="137"/>
      <c r="W263" s="137"/>
      <c r="X263" s="137">
        <v>42</v>
      </c>
      <c r="Y263" s="137">
        <v>40</v>
      </c>
      <c r="Z263" s="137">
        <v>45</v>
      </c>
      <c r="AA263" s="137">
        <v>69</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994</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975</v>
      </c>
      <c r="D298" s="162" t="s">
        <v>975</v>
      </c>
      <c r="E298" s="162" t="s">
        <v>975</v>
      </c>
      <c r="F298" s="162" t="s">
        <v>975</v>
      </c>
      <c r="G298" s="162" t="s">
        <v>975</v>
      </c>
      <c r="H298" s="162" t="s">
        <v>975</v>
      </c>
      <c r="I298" s="162" t="s">
        <v>975</v>
      </c>
      <c r="J298" s="162" t="s">
        <v>975</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Grant County</v>
      </c>
      <c r="B299" s="127"/>
      <c r="C299" s="162" t="s">
        <v>975</v>
      </c>
      <c r="D299" s="162" t="s">
        <v>975</v>
      </c>
      <c r="E299" s="162" t="s">
        <v>975</v>
      </c>
      <c r="F299" s="162" t="s">
        <v>975</v>
      </c>
      <c r="G299" s="162" t="s">
        <v>975</v>
      </c>
      <c r="H299" s="162" t="s">
        <v>975</v>
      </c>
      <c r="I299" s="162" t="s">
        <v>975</v>
      </c>
      <c r="J299" s="162" t="s">
        <v>975</v>
      </c>
      <c r="K299" s="162">
        <v>34.119999999999997</v>
      </c>
      <c r="L299" s="162">
        <v>26.05</v>
      </c>
      <c r="M299" s="162">
        <v>27.2</v>
      </c>
      <c r="N299" s="162">
        <v>35.65</v>
      </c>
      <c r="O299" s="128"/>
      <c r="P299" s="131"/>
      <c r="Q299" s="131"/>
      <c r="R299" s="131"/>
      <c r="S299" s="131"/>
      <c r="T299" s="131"/>
      <c r="U299" s="131"/>
      <c r="V299" s="131"/>
      <c r="W299" s="131"/>
      <c r="X299" s="131">
        <v>34.119999999999997</v>
      </c>
      <c r="Y299" s="131">
        <v>26.05</v>
      </c>
      <c r="Z299" s="131">
        <v>27.2</v>
      </c>
      <c r="AA299" s="131">
        <v>35.65</v>
      </c>
      <c r="AB299" s="128"/>
      <c r="AC299" s="128"/>
      <c r="AD299" s="128"/>
      <c r="AE299" s="128"/>
      <c r="AF299" s="128"/>
      <c r="AG299" s="128"/>
      <c r="AH299" s="128"/>
    </row>
    <row r="300" spans="1:34" s="129" customFormat="1" ht="15.6" customHeight="1" x14ac:dyDescent="0.2">
      <c r="A300" s="17" t="str">
        <f>A260</f>
        <v>Locale 33</v>
      </c>
      <c r="B300" s="127"/>
      <c r="C300" s="162" t="s">
        <v>975</v>
      </c>
      <c r="D300" s="162" t="s">
        <v>975</v>
      </c>
      <c r="E300" s="162" t="s">
        <v>975</v>
      </c>
      <c r="F300" s="162" t="s">
        <v>975</v>
      </c>
      <c r="G300" s="162" t="s">
        <v>975</v>
      </c>
      <c r="H300" s="162" t="s">
        <v>975</v>
      </c>
      <c r="I300" s="162" t="s">
        <v>975</v>
      </c>
      <c r="J300" s="162" t="s">
        <v>975</v>
      </c>
      <c r="K300" s="162">
        <v>32.19</v>
      </c>
      <c r="L300" s="162">
        <v>25.36</v>
      </c>
      <c r="M300" s="162">
        <v>24.36</v>
      </c>
      <c r="N300" s="162">
        <v>22.58</v>
      </c>
      <c r="O300" s="128"/>
      <c r="P300" s="131"/>
      <c r="Q300" s="131"/>
      <c r="R300" s="131"/>
      <c r="S300" s="131"/>
      <c r="T300" s="131"/>
      <c r="U300" s="131"/>
      <c r="V300" s="131"/>
      <c r="W300" s="131"/>
      <c r="X300" s="131">
        <v>32.19</v>
      </c>
      <c r="Y300" s="131">
        <v>25.36</v>
      </c>
      <c r="Z300" s="131">
        <v>24.36</v>
      </c>
      <c r="AA300" s="131">
        <v>22.58</v>
      </c>
      <c r="AB300" s="128"/>
      <c r="AC300" s="128"/>
      <c r="AD300" s="128"/>
      <c r="AE300" s="128"/>
      <c r="AF300" s="128"/>
      <c r="AG300" s="128"/>
      <c r="AH300" s="128"/>
    </row>
    <row r="301" spans="1:34" s="134" customFormat="1" ht="15.6" customHeight="1" x14ac:dyDescent="0.2">
      <c r="A301" s="18" t="str">
        <f>A261</f>
        <v>Coulee-Hartline</v>
      </c>
      <c r="B301" s="132"/>
      <c r="C301" s="162" t="s">
        <v>975</v>
      </c>
      <c r="D301" s="162" t="s">
        <v>975</v>
      </c>
      <c r="E301" s="162" t="s">
        <v>975</v>
      </c>
      <c r="F301" s="162" t="s">
        <v>975</v>
      </c>
      <c r="G301" s="162" t="s">
        <v>975</v>
      </c>
      <c r="H301" s="162" t="s">
        <v>975</v>
      </c>
      <c r="I301" s="162" t="s">
        <v>975</v>
      </c>
      <c r="J301" s="162" t="s">
        <v>975</v>
      </c>
      <c r="K301" s="162" t="s">
        <v>980</v>
      </c>
      <c r="L301" s="162" t="s">
        <v>980</v>
      </c>
      <c r="M301" s="162" t="s">
        <v>980</v>
      </c>
      <c r="N301" s="162" t="s">
        <v>975</v>
      </c>
      <c r="O301" s="133"/>
      <c r="P301" s="131"/>
      <c r="Q301" s="131"/>
      <c r="R301" s="131"/>
      <c r="S301" s="131"/>
      <c r="T301" s="131"/>
      <c r="U301" s="131"/>
      <c r="V301" s="131"/>
      <c r="W301" s="131"/>
      <c r="X301" s="131"/>
      <c r="Y301" s="131"/>
      <c r="Z301" s="131"/>
      <c r="AA301" s="131"/>
      <c r="AB301" s="133"/>
      <c r="AC301" s="133"/>
      <c r="AD301" s="133"/>
      <c r="AE301" s="133"/>
      <c r="AF301" s="133"/>
      <c r="AG301" s="133"/>
      <c r="AH301" s="133"/>
    </row>
    <row r="302" spans="1:34" s="138" customFormat="1" ht="15.6" customHeight="1" x14ac:dyDescent="0.2">
      <c r="A302" s="22"/>
      <c r="B302" s="135" t="s">
        <v>778</v>
      </c>
      <c r="C302" s="151" t="s">
        <v>975</v>
      </c>
      <c r="D302" s="151" t="s">
        <v>975</v>
      </c>
      <c r="E302" s="151" t="s">
        <v>975</v>
      </c>
      <c r="F302" s="151" t="s">
        <v>975</v>
      </c>
      <c r="G302" s="151" t="s">
        <v>975</v>
      </c>
      <c r="H302" s="151" t="s">
        <v>975</v>
      </c>
      <c r="I302" s="151" t="s">
        <v>975</v>
      </c>
      <c r="J302" s="151" t="s">
        <v>975</v>
      </c>
      <c r="K302" s="151">
        <v>0</v>
      </c>
      <c r="L302" s="151">
        <v>0</v>
      </c>
      <c r="M302" s="151">
        <v>0</v>
      </c>
      <c r="N302" s="151" t="s">
        <v>975</v>
      </c>
      <c r="O302" s="128"/>
      <c r="P302" s="137"/>
      <c r="Q302" s="137"/>
      <c r="R302" s="137"/>
      <c r="S302" s="137"/>
      <c r="T302" s="137"/>
      <c r="U302" s="137"/>
      <c r="V302" s="137"/>
      <c r="W302" s="137"/>
      <c r="X302" s="137">
        <v>0</v>
      </c>
      <c r="Y302" s="137">
        <v>0</v>
      </c>
      <c r="Z302" s="137">
        <v>0</v>
      </c>
      <c r="AA302" s="137"/>
      <c r="AB302" s="128"/>
      <c r="AC302" s="128"/>
      <c r="AD302" s="128"/>
      <c r="AE302" s="128"/>
      <c r="AF302" s="128"/>
      <c r="AG302" s="128"/>
      <c r="AH302" s="128"/>
    </row>
    <row r="303" spans="1:34" s="138" customFormat="1" ht="15.6" customHeight="1" x14ac:dyDescent="0.2">
      <c r="A303" s="22"/>
      <c r="B303" s="135" t="s">
        <v>779</v>
      </c>
      <c r="C303" s="151" t="s">
        <v>975</v>
      </c>
      <c r="D303" s="151" t="s">
        <v>975</v>
      </c>
      <c r="E303" s="151" t="s">
        <v>975</v>
      </c>
      <c r="F303" s="151" t="s">
        <v>975</v>
      </c>
      <c r="G303" s="151" t="s">
        <v>975</v>
      </c>
      <c r="H303" s="151" t="s">
        <v>975</v>
      </c>
      <c r="I303" s="151" t="s">
        <v>975</v>
      </c>
      <c r="J303" s="151" t="s">
        <v>975</v>
      </c>
      <c r="K303" s="151">
        <v>0</v>
      </c>
      <c r="L303" s="151">
        <v>0</v>
      </c>
      <c r="M303" s="151">
        <v>0</v>
      </c>
      <c r="N303" s="151" t="s">
        <v>975</v>
      </c>
      <c r="O303" s="128"/>
      <c r="P303" s="137"/>
      <c r="Q303" s="137"/>
      <c r="R303" s="137"/>
      <c r="S303" s="137"/>
      <c r="T303" s="137"/>
      <c r="U303" s="137"/>
      <c r="V303" s="137"/>
      <c r="W303" s="137"/>
      <c r="X303" s="137">
        <v>0</v>
      </c>
      <c r="Y303" s="137">
        <v>0</v>
      </c>
      <c r="Z303" s="137">
        <v>0</v>
      </c>
      <c r="AA303" s="137"/>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994</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975</v>
      </c>
      <c r="D339" s="162" t="s">
        <v>975</v>
      </c>
      <c r="E339" s="162" t="s">
        <v>975</v>
      </c>
      <c r="F339" s="162" t="s">
        <v>975</v>
      </c>
      <c r="G339" s="162" t="s">
        <v>975</v>
      </c>
      <c r="H339" s="162" t="s">
        <v>975</v>
      </c>
      <c r="I339" s="162" t="s">
        <v>975</v>
      </c>
      <c r="J339" s="162" t="s">
        <v>975</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Grant County</v>
      </c>
      <c r="B340" s="127"/>
      <c r="C340" s="162" t="s">
        <v>975</v>
      </c>
      <c r="D340" s="162" t="s">
        <v>975</v>
      </c>
      <c r="E340" s="162" t="s">
        <v>975</v>
      </c>
      <c r="F340" s="162" t="s">
        <v>975</v>
      </c>
      <c r="G340" s="162" t="s">
        <v>975</v>
      </c>
      <c r="H340" s="162" t="s">
        <v>975</v>
      </c>
      <c r="I340" s="162" t="s">
        <v>975</v>
      </c>
      <c r="J340" s="162" t="s">
        <v>975</v>
      </c>
      <c r="K340" s="162">
        <v>38.090000000000003</v>
      </c>
      <c r="L340" s="162">
        <v>33.799999999999997</v>
      </c>
      <c r="M340" s="162">
        <v>37.32</v>
      </c>
      <c r="N340" s="162">
        <v>42.33</v>
      </c>
      <c r="O340" s="128"/>
      <c r="P340" s="131"/>
      <c r="Q340" s="131"/>
      <c r="R340" s="131"/>
      <c r="S340" s="131"/>
      <c r="T340" s="131"/>
      <c r="U340" s="131"/>
      <c r="V340" s="131"/>
      <c r="W340" s="131"/>
      <c r="X340" s="131">
        <v>38.090000000000003</v>
      </c>
      <c r="Y340" s="131">
        <v>33.799999999999997</v>
      </c>
      <c r="Z340" s="131">
        <v>37.32</v>
      </c>
      <c r="AA340" s="131">
        <v>42.33</v>
      </c>
      <c r="AB340" s="128"/>
      <c r="AC340" s="128"/>
      <c r="AD340" s="128"/>
      <c r="AE340" s="128"/>
      <c r="AF340" s="128"/>
      <c r="AG340" s="128"/>
      <c r="AH340" s="128"/>
    </row>
    <row r="341" spans="1:34" s="129" customFormat="1" ht="15.6" customHeight="1" x14ac:dyDescent="0.2">
      <c r="A341" s="17" t="str">
        <f>A300</f>
        <v>Locale 33</v>
      </c>
      <c r="B341" s="127"/>
      <c r="C341" s="162" t="s">
        <v>975</v>
      </c>
      <c r="D341" s="162" t="s">
        <v>975</v>
      </c>
      <c r="E341" s="162" t="s">
        <v>975</v>
      </c>
      <c r="F341" s="162" t="s">
        <v>975</v>
      </c>
      <c r="G341" s="162" t="s">
        <v>975</v>
      </c>
      <c r="H341" s="162" t="s">
        <v>975</v>
      </c>
      <c r="I341" s="162" t="s">
        <v>975</v>
      </c>
      <c r="J341" s="162" t="s">
        <v>975</v>
      </c>
      <c r="K341" s="162">
        <v>32.78</v>
      </c>
      <c r="L341" s="162">
        <v>28.09</v>
      </c>
      <c r="M341" s="162">
        <v>30.1</v>
      </c>
      <c r="N341" s="162">
        <v>36.06</v>
      </c>
      <c r="O341" s="128"/>
      <c r="P341" s="131"/>
      <c r="Q341" s="131"/>
      <c r="R341" s="131"/>
      <c r="S341" s="131"/>
      <c r="T341" s="131"/>
      <c r="U341" s="131"/>
      <c r="V341" s="131"/>
      <c r="W341" s="131"/>
      <c r="X341" s="131">
        <v>32.78</v>
      </c>
      <c r="Y341" s="131">
        <v>28.09</v>
      </c>
      <c r="Z341" s="131">
        <v>30.1</v>
      </c>
      <c r="AA341" s="131">
        <v>36.06</v>
      </c>
      <c r="AB341" s="128"/>
      <c r="AC341" s="128"/>
      <c r="AD341" s="128"/>
      <c r="AE341" s="128"/>
      <c r="AF341" s="128"/>
      <c r="AG341" s="128"/>
      <c r="AH341" s="128"/>
    </row>
    <row r="342" spans="1:34" s="134" customFormat="1" ht="15.6" customHeight="1" x14ac:dyDescent="0.2">
      <c r="A342" s="18" t="str">
        <f>A301</f>
        <v>Coulee-Hartline</v>
      </c>
      <c r="B342" s="132"/>
      <c r="C342" s="162" t="s">
        <v>975</v>
      </c>
      <c r="D342" s="162" t="s">
        <v>975</v>
      </c>
      <c r="E342" s="162" t="s">
        <v>975</v>
      </c>
      <c r="F342" s="162" t="s">
        <v>975</v>
      </c>
      <c r="G342" s="162" t="s">
        <v>975</v>
      </c>
      <c r="H342" s="162" t="s">
        <v>975</v>
      </c>
      <c r="I342" s="162" t="s">
        <v>975</v>
      </c>
      <c r="J342" s="162" t="s">
        <v>975</v>
      </c>
      <c r="K342" s="162">
        <v>47.62</v>
      </c>
      <c r="L342" s="162">
        <v>55</v>
      </c>
      <c r="M342" s="162">
        <v>71.11</v>
      </c>
      <c r="N342" s="162">
        <v>71.010000000000005</v>
      </c>
      <c r="O342" s="133"/>
      <c r="P342" s="131"/>
      <c r="Q342" s="131"/>
      <c r="R342" s="131"/>
      <c r="S342" s="131"/>
      <c r="T342" s="131"/>
      <c r="U342" s="131"/>
      <c r="V342" s="131"/>
      <c r="W342" s="131"/>
      <c r="X342" s="131">
        <v>47.62</v>
      </c>
      <c r="Y342" s="131">
        <v>55</v>
      </c>
      <c r="Z342" s="131">
        <v>71.11</v>
      </c>
      <c r="AA342" s="131">
        <v>71.010000000000005</v>
      </c>
      <c r="AB342" s="133"/>
      <c r="AC342" s="133"/>
      <c r="AD342" s="133"/>
      <c r="AE342" s="133"/>
      <c r="AF342" s="133"/>
      <c r="AG342" s="133"/>
      <c r="AH342" s="133"/>
    </row>
    <row r="343" spans="1:34" s="138" customFormat="1" ht="15.6" customHeight="1" x14ac:dyDescent="0.2">
      <c r="A343" s="22"/>
      <c r="B343" s="135" t="s">
        <v>778</v>
      </c>
      <c r="C343" s="151" t="s">
        <v>975</v>
      </c>
      <c r="D343" s="151" t="s">
        <v>975</v>
      </c>
      <c r="E343" s="151" t="s">
        <v>975</v>
      </c>
      <c r="F343" s="151" t="s">
        <v>975</v>
      </c>
      <c r="G343" s="151" t="s">
        <v>975</v>
      </c>
      <c r="H343" s="151" t="s">
        <v>975</v>
      </c>
      <c r="I343" s="151" t="s">
        <v>975</v>
      </c>
      <c r="J343" s="151" t="s">
        <v>975</v>
      </c>
      <c r="K343" s="151">
        <v>20</v>
      </c>
      <c r="L343" s="151">
        <v>22</v>
      </c>
      <c r="M343" s="151">
        <v>32</v>
      </c>
      <c r="N343" s="151">
        <v>49</v>
      </c>
      <c r="O343" s="128"/>
      <c r="P343" s="137"/>
      <c r="Q343" s="137"/>
      <c r="R343" s="137"/>
      <c r="S343" s="137"/>
      <c r="T343" s="137"/>
      <c r="U343" s="137"/>
      <c r="V343" s="137"/>
      <c r="W343" s="137"/>
      <c r="X343" s="137">
        <v>20</v>
      </c>
      <c r="Y343" s="137">
        <v>22</v>
      </c>
      <c r="Z343" s="137">
        <v>32</v>
      </c>
      <c r="AA343" s="137">
        <v>49</v>
      </c>
      <c r="AB343" s="128"/>
      <c r="AC343" s="128"/>
      <c r="AD343" s="128"/>
      <c r="AE343" s="128"/>
      <c r="AF343" s="128"/>
      <c r="AG343" s="128"/>
      <c r="AH343" s="128"/>
    </row>
    <row r="344" spans="1:34" s="138" customFormat="1" ht="15.6" customHeight="1" x14ac:dyDescent="0.2">
      <c r="A344" s="22"/>
      <c r="B344" s="135" t="s">
        <v>779</v>
      </c>
      <c r="C344" s="151" t="s">
        <v>975</v>
      </c>
      <c r="D344" s="151" t="s">
        <v>975</v>
      </c>
      <c r="E344" s="151" t="s">
        <v>975</v>
      </c>
      <c r="F344" s="151" t="s">
        <v>975</v>
      </c>
      <c r="G344" s="151" t="s">
        <v>975</v>
      </c>
      <c r="H344" s="151" t="s">
        <v>975</v>
      </c>
      <c r="I344" s="151" t="s">
        <v>975</v>
      </c>
      <c r="J344" s="151" t="s">
        <v>975</v>
      </c>
      <c r="K344" s="151">
        <v>42</v>
      </c>
      <c r="L344" s="151">
        <v>40</v>
      </c>
      <c r="M344" s="151">
        <v>45</v>
      </c>
      <c r="N344" s="151">
        <v>69</v>
      </c>
      <c r="O344" s="128"/>
      <c r="P344" s="137"/>
      <c r="Q344" s="137"/>
      <c r="R344" s="137"/>
      <c r="S344" s="137"/>
      <c r="T344" s="137"/>
      <c r="U344" s="137"/>
      <c r="V344" s="137"/>
      <c r="W344" s="137"/>
      <c r="X344" s="137">
        <v>42</v>
      </c>
      <c r="Y344" s="137">
        <v>40</v>
      </c>
      <c r="Z344" s="137">
        <v>45</v>
      </c>
      <c r="AA344" s="137">
        <v>69</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994</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975</v>
      </c>
      <c r="D380" s="162" t="s">
        <v>975</v>
      </c>
      <c r="E380" s="162" t="s">
        <v>975</v>
      </c>
      <c r="F380" s="162" t="s">
        <v>975</v>
      </c>
      <c r="G380" s="162" t="s">
        <v>975</v>
      </c>
      <c r="H380" s="162" t="s">
        <v>975</v>
      </c>
      <c r="I380" s="162" t="s">
        <v>975</v>
      </c>
      <c r="J380" s="162" t="s">
        <v>975</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Grant County</v>
      </c>
      <c r="B381" s="127"/>
      <c r="C381" s="162" t="s">
        <v>975</v>
      </c>
      <c r="D381" s="162" t="s">
        <v>975</v>
      </c>
      <c r="E381" s="162" t="s">
        <v>975</v>
      </c>
      <c r="F381" s="162" t="s">
        <v>975</v>
      </c>
      <c r="G381" s="162" t="s">
        <v>975</v>
      </c>
      <c r="H381" s="162" t="s">
        <v>975</v>
      </c>
      <c r="I381" s="162" t="s">
        <v>975</v>
      </c>
      <c r="J381" s="162" t="s">
        <v>975</v>
      </c>
      <c r="K381" s="162">
        <v>44.2</v>
      </c>
      <c r="L381" s="162">
        <v>34.590000000000003</v>
      </c>
      <c r="M381" s="162">
        <v>34.15</v>
      </c>
      <c r="N381" s="162">
        <v>45.35</v>
      </c>
      <c r="O381" s="128"/>
      <c r="P381" s="131"/>
      <c r="Q381" s="131"/>
      <c r="R381" s="131"/>
      <c r="S381" s="131"/>
      <c r="T381" s="131"/>
      <c r="U381" s="131"/>
      <c r="V381" s="131"/>
      <c r="W381" s="131"/>
      <c r="X381" s="131">
        <v>44.2</v>
      </c>
      <c r="Y381" s="131">
        <v>34.590000000000003</v>
      </c>
      <c r="Z381" s="131">
        <v>34.15</v>
      </c>
      <c r="AA381" s="131">
        <v>45.35</v>
      </c>
      <c r="AB381" s="128"/>
      <c r="AC381" s="128"/>
      <c r="AD381" s="128"/>
      <c r="AE381" s="128"/>
      <c r="AF381" s="128"/>
      <c r="AG381" s="128"/>
      <c r="AH381" s="128"/>
    </row>
    <row r="382" spans="1:34" s="129" customFormat="1" ht="15.6" customHeight="1" x14ac:dyDescent="0.2">
      <c r="A382" s="17" t="str">
        <f>A341</f>
        <v>Locale 33</v>
      </c>
      <c r="B382" s="127"/>
      <c r="C382" s="162" t="s">
        <v>975</v>
      </c>
      <c r="D382" s="162" t="s">
        <v>975</v>
      </c>
      <c r="E382" s="162" t="s">
        <v>975</v>
      </c>
      <c r="F382" s="162" t="s">
        <v>975</v>
      </c>
      <c r="G382" s="162" t="s">
        <v>975</v>
      </c>
      <c r="H382" s="162" t="s">
        <v>975</v>
      </c>
      <c r="I382" s="162" t="s">
        <v>975</v>
      </c>
      <c r="J382" s="162" t="s">
        <v>975</v>
      </c>
      <c r="K382" s="162">
        <v>40.82</v>
      </c>
      <c r="L382" s="162">
        <v>32.94</v>
      </c>
      <c r="M382" s="162">
        <v>32.22</v>
      </c>
      <c r="N382" s="162">
        <v>36.200000000000003</v>
      </c>
      <c r="O382" s="128"/>
      <c r="P382" s="131"/>
      <c r="Q382" s="131"/>
      <c r="R382" s="131"/>
      <c r="S382" s="131"/>
      <c r="T382" s="131"/>
      <c r="U382" s="131"/>
      <c r="V382" s="131"/>
      <c r="W382" s="131"/>
      <c r="X382" s="131">
        <v>40.82</v>
      </c>
      <c r="Y382" s="131">
        <v>32.94</v>
      </c>
      <c r="Z382" s="131">
        <v>32.22</v>
      </c>
      <c r="AA382" s="131">
        <v>36.200000000000003</v>
      </c>
      <c r="AB382" s="128"/>
      <c r="AC382" s="128"/>
      <c r="AD382" s="128"/>
      <c r="AE382" s="128"/>
      <c r="AF382" s="128"/>
      <c r="AG382" s="128"/>
      <c r="AH382" s="128"/>
    </row>
    <row r="383" spans="1:34" s="134" customFormat="1" ht="15.6" customHeight="1" x14ac:dyDescent="0.2">
      <c r="A383" s="18" t="str">
        <f>A342</f>
        <v>Coulee-Hartline</v>
      </c>
      <c r="B383" s="132"/>
      <c r="C383" s="162" t="s">
        <v>975</v>
      </c>
      <c r="D383" s="162" t="s">
        <v>975</v>
      </c>
      <c r="E383" s="162" t="s">
        <v>975</v>
      </c>
      <c r="F383" s="162" t="s">
        <v>975</v>
      </c>
      <c r="G383" s="162" t="s">
        <v>975</v>
      </c>
      <c r="H383" s="162" t="s">
        <v>975</v>
      </c>
      <c r="I383" s="162" t="s">
        <v>975</v>
      </c>
      <c r="J383" s="162" t="s">
        <v>975</v>
      </c>
      <c r="K383" s="162" t="s">
        <v>980</v>
      </c>
      <c r="L383" s="162" t="s">
        <v>980</v>
      </c>
      <c r="M383" s="162" t="s">
        <v>980</v>
      </c>
      <c r="N383" s="162" t="s">
        <v>975</v>
      </c>
      <c r="O383" s="133"/>
      <c r="P383" s="131"/>
      <c r="Q383" s="131"/>
      <c r="R383" s="131"/>
      <c r="S383" s="131"/>
      <c r="T383" s="131"/>
      <c r="U383" s="131"/>
      <c r="V383" s="131"/>
      <c r="W383" s="131"/>
      <c r="X383" s="131"/>
      <c r="Y383" s="131"/>
      <c r="Z383" s="131"/>
      <c r="AA383" s="131"/>
      <c r="AB383" s="133"/>
      <c r="AC383" s="133"/>
      <c r="AD383" s="133"/>
      <c r="AE383" s="133"/>
      <c r="AF383" s="133"/>
      <c r="AG383" s="133"/>
      <c r="AH383" s="133"/>
    </row>
    <row r="384" spans="1:34" s="138" customFormat="1" ht="15.6" customHeight="1" x14ac:dyDescent="0.2">
      <c r="A384" s="22"/>
      <c r="B384" s="135" t="s">
        <v>778</v>
      </c>
      <c r="C384" s="151" t="s">
        <v>975</v>
      </c>
      <c r="D384" s="151" t="s">
        <v>975</v>
      </c>
      <c r="E384" s="151" t="s">
        <v>975</v>
      </c>
      <c r="F384" s="151" t="s">
        <v>975</v>
      </c>
      <c r="G384" s="151" t="s">
        <v>975</v>
      </c>
      <c r="H384" s="151" t="s">
        <v>975</v>
      </c>
      <c r="I384" s="151" t="s">
        <v>975</v>
      </c>
      <c r="J384" s="151" t="s">
        <v>975</v>
      </c>
      <c r="K384" s="151">
        <v>0</v>
      </c>
      <c r="L384" s="151">
        <v>0</v>
      </c>
      <c r="M384" s="151">
        <v>0</v>
      </c>
      <c r="N384" s="151" t="s">
        <v>975</v>
      </c>
      <c r="O384" s="128"/>
      <c r="P384" s="137"/>
      <c r="Q384" s="137"/>
      <c r="R384" s="137"/>
      <c r="S384" s="137"/>
      <c r="T384" s="137"/>
      <c r="U384" s="137"/>
      <c r="V384" s="137"/>
      <c r="W384" s="137"/>
      <c r="X384" s="137">
        <v>0</v>
      </c>
      <c r="Y384" s="137">
        <v>0</v>
      </c>
      <c r="Z384" s="137">
        <v>0</v>
      </c>
      <c r="AA384" s="137"/>
      <c r="AB384" s="128"/>
      <c r="AC384" s="128"/>
      <c r="AD384" s="128"/>
      <c r="AE384" s="128"/>
      <c r="AF384" s="128"/>
      <c r="AG384" s="128"/>
      <c r="AH384" s="128"/>
    </row>
    <row r="385" spans="1:34" s="138" customFormat="1" ht="15.6" customHeight="1" x14ac:dyDescent="0.2">
      <c r="A385" s="22"/>
      <c r="B385" s="135" t="s">
        <v>779</v>
      </c>
      <c r="C385" s="151" t="s">
        <v>975</v>
      </c>
      <c r="D385" s="151" t="s">
        <v>975</v>
      </c>
      <c r="E385" s="151" t="s">
        <v>975</v>
      </c>
      <c r="F385" s="151" t="s">
        <v>975</v>
      </c>
      <c r="G385" s="151" t="s">
        <v>975</v>
      </c>
      <c r="H385" s="151" t="s">
        <v>975</v>
      </c>
      <c r="I385" s="151" t="s">
        <v>975</v>
      </c>
      <c r="J385" s="151" t="s">
        <v>975</v>
      </c>
      <c r="K385" s="151">
        <v>0</v>
      </c>
      <c r="L385" s="151">
        <v>0</v>
      </c>
      <c r="M385" s="151">
        <v>0</v>
      </c>
      <c r="N385" s="151" t="s">
        <v>975</v>
      </c>
      <c r="O385" s="128"/>
      <c r="P385" s="137"/>
      <c r="Q385" s="137"/>
      <c r="R385" s="137"/>
      <c r="S385" s="137"/>
      <c r="T385" s="137"/>
      <c r="U385" s="137"/>
      <c r="V385" s="137"/>
      <c r="W385" s="137"/>
      <c r="X385" s="137">
        <v>0</v>
      </c>
      <c r="Y385" s="137">
        <v>0</v>
      </c>
      <c r="Z385" s="137">
        <v>0</v>
      </c>
      <c r="AA385" s="137"/>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994</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Grant County</v>
      </c>
      <c r="B14" s="20"/>
      <c r="C14" s="18">
        <v>2.34</v>
      </c>
      <c r="D14" s="18">
        <v>2.2400000000000002</v>
      </c>
      <c r="E14" s="18">
        <v>3.48</v>
      </c>
      <c r="F14" s="18">
        <v>1.94</v>
      </c>
      <c r="G14" s="18">
        <v>1.49</v>
      </c>
      <c r="H14" s="18">
        <v>2.37</v>
      </c>
      <c r="I14" s="18">
        <v>2.9</v>
      </c>
      <c r="J14" s="18">
        <v>1.57</v>
      </c>
      <c r="K14" s="18">
        <v>1.1000000000000001</v>
      </c>
      <c r="L14" s="18">
        <v>1.04</v>
      </c>
      <c r="M14" s="18">
        <v>1.69</v>
      </c>
      <c r="N14" s="18">
        <v>2.21</v>
      </c>
      <c r="O14" s="25"/>
      <c r="P14" s="24">
        <v>2.34</v>
      </c>
      <c r="Q14" s="24">
        <v>2.2400000000000002</v>
      </c>
      <c r="R14" s="24">
        <v>3.48</v>
      </c>
      <c r="S14" s="24">
        <v>1.94</v>
      </c>
      <c r="T14" s="24">
        <v>1.49</v>
      </c>
      <c r="U14" s="24">
        <v>2.37</v>
      </c>
      <c r="V14" s="24">
        <v>2.9</v>
      </c>
      <c r="W14" s="24">
        <v>1.57</v>
      </c>
      <c r="X14" s="24">
        <v>1.1000000000000001</v>
      </c>
      <c r="Y14" s="24">
        <v>1.04</v>
      </c>
      <c r="Z14" s="24">
        <v>1.69</v>
      </c>
      <c r="AA14" s="24">
        <v>2.21</v>
      </c>
      <c r="AB14" s="25"/>
    </row>
    <row r="15" spans="1:28" s="21" customFormat="1" ht="15.6" customHeight="1" x14ac:dyDescent="0.2">
      <c r="A15" s="17" t="str">
        <f>'Community Definition'!$A$7</f>
        <v>Locale 33</v>
      </c>
      <c r="B15" s="20"/>
      <c r="C15" s="18">
        <v>3.19</v>
      </c>
      <c r="D15" s="18">
        <v>3.48</v>
      </c>
      <c r="E15" s="18">
        <v>4.4000000000000004</v>
      </c>
      <c r="F15" s="18">
        <v>2.06</v>
      </c>
      <c r="G15" s="18">
        <v>1.1499999999999999</v>
      </c>
      <c r="H15" s="18">
        <v>2</v>
      </c>
      <c r="I15" s="18">
        <v>0.85</v>
      </c>
      <c r="J15" s="18">
        <v>1.41</v>
      </c>
      <c r="K15" s="18">
        <v>1.65</v>
      </c>
      <c r="L15" s="18">
        <v>0.56000000000000005</v>
      </c>
      <c r="M15" s="18">
        <v>0</v>
      </c>
      <c r="N15" s="18">
        <v>1.1299999999999999</v>
      </c>
      <c r="O15" s="25"/>
      <c r="P15" s="24">
        <v>3.19</v>
      </c>
      <c r="Q15" s="24">
        <v>3.48</v>
      </c>
      <c r="R15" s="24">
        <v>4.4000000000000004</v>
      </c>
      <c r="S15" s="24">
        <v>2.06</v>
      </c>
      <c r="T15" s="24">
        <v>1.1499999999999999</v>
      </c>
      <c r="U15" s="24">
        <v>2</v>
      </c>
      <c r="V15" s="24">
        <v>0.85</v>
      </c>
      <c r="W15" s="24">
        <v>1.41</v>
      </c>
      <c r="X15" s="24">
        <v>1.65</v>
      </c>
      <c r="Y15" s="24">
        <v>0.56000000000000005</v>
      </c>
      <c r="Z15" s="24">
        <v>0</v>
      </c>
      <c r="AA15" s="24">
        <v>1.1299999999999999</v>
      </c>
      <c r="AB15" s="25"/>
    </row>
    <row r="16" spans="1:28" s="37" customFormat="1" ht="15.6" customHeight="1" x14ac:dyDescent="0.2">
      <c r="A16" s="115" t="str">
        <f>'Community Definition'!$D$4</f>
        <v>Coulee-Hartline</v>
      </c>
      <c r="B16" s="36"/>
      <c r="C16" s="18">
        <v>0</v>
      </c>
      <c r="D16" s="18">
        <v>0</v>
      </c>
      <c r="E16" s="18">
        <v>24.39</v>
      </c>
      <c r="F16" s="18">
        <v>0</v>
      </c>
      <c r="G16" s="18">
        <v>0</v>
      </c>
      <c r="H16" s="18">
        <v>0</v>
      </c>
      <c r="I16" s="18">
        <v>0</v>
      </c>
      <c r="J16" s="18">
        <v>0</v>
      </c>
      <c r="K16" s="18">
        <v>0</v>
      </c>
      <c r="L16" s="18">
        <v>0</v>
      </c>
      <c r="M16" s="18">
        <v>0</v>
      </c>
      <c r="N16" s="18">
        <v>0</v>
      </c>
      <c r="O16" s="28"/>
      <c r="P16" s="24">
        <v>0</v>
      </c>
      <c r="Q16" s="24">
        <v>0</v>
      </c>
      <c r="R16" s="24">
        <v>24.39</v>
      </c>
      <c r="S16" s="24">
        <v>0</v>
      </c>
      <c r="T16" s="24">
        <v>0</v>
      </c>
      <c r="U16" s="24">
        <v>0</v>
      </c>
      <c r="V16" s="24">
        <v>0</v>
      </c>
      <c r="W16" s="24">
        <v>0</v>
      </c>
      <c r="X16" s="24">
        <v>0</v>
      </c>
      <c r="Y16" s="24">
        <v>0</v>
      </c>
      <c r="Z16" s="24">
        <v>0</v>
      </c>
      <c r="AA16" s="24">
        <v>0</v>
      </c>
      <c r="AB16" s="28"/>
    </row>
    <row r="17" spans="1:28" s="21" customFormat="1" ht="15.6" customHeight="1" x14ac:dyDescent="0.2">
      <c r="A17" s="17"/>
      <c r="B17" s="17" t="s">
        <v>288</v>
      </c>
      <c r="C17" s="38">
        <v>0</v>
      </c>
      <c r="D17" s="38">
        <v>0</v>
      </c>
      <c r="E17" s="38">
        <v>4</v>
      </c>
      <c r="F17" s="38">
        <v>0</v>
      </c>
      <c r="G17" s="38">
        <v>0</v>
      </c>
      <c r="H17" s="38">
        <v>0</v>
      </c>
      <c r="I17" s="38">
        <v>0</v>
      </c>
      <c r="J17" s="38">
        <v>0</v>
      </c>
      <c r="K17" s="38">
        <v>0</v>
      </c>
      <c r="L17" s="38">
        <v>0</v>
      </c>
      <c r="M17" s="38">
        <v>0</v>
      </c>
      <c r="N17" s="38">
        <v>0</v>
      </c>
      <c r="O17" s="25"/>
      <c r="P17" s="25">
        <v>0</v>
      </c>
      <c r="Q17" s="25">
        <v>0</v>
      </c>
      <c r="R17" s="25">
        <v>4</v>
      </c>
      <c r="S17" s="25">
        <v>0</v>
      </c>
      <c r="T17" s="25">
        <v>0</v>
      </c>
      <c r="U17" s="25">
        <v>0</v>
      </c>
      <c r="V17" s="25">
        <v>0</v>
      </c>
      <c r="W17" s="25">
        <v>0</v>
      </c>
      <c r="X17" s="25">
        <v>0</v>
      </c>
      <c r="Y17" s="25">
        <v>0</v>
      </c>
      <c r="Z17" s="25">
        <v>0</v>
      </c>
      <c r="AA17" s="25">
        <v>0</v>
      </c>
      <c r="AB17" s="25"/>
    </row>
    <row r="18" spans="1:28" s="21" customFormat="1" ht="15.6" customHeight="1" x14ac:dyDescent="0.2">
      <c r="A18" s="17"/>
      <c r="B18" s="17" t="s">
        <v>287</v>
      </c>
      <c r="C18" s="38">
        <v>152</v>
      </c>
      <c r="D18" s="38">
        <v>142</v>
      </c>
      <c r="E18" s="38">
        <v>164</v>
      </c>
      <c r="F18" s="38">
        <v>175</v>
      </c>
      <c r="G18" s="38">
        <v>191</v>
      </c>
      <c r="H18" s="38">
        <v>177</v>
      </c>
      <c r="I18" s="38">
        <v>188</v>
      </c>
      <c r="J18" s="38">
        <v>154</v>
      </c>
      <c r="K18" s="38">
        <v>170</v>
      </c>
      <c r="L18" s="38">
        <v>126</v>
      </c>
      <c r="M18" s="38">
        <v>163</v>
      </c>
      <c r="N18" s="38">
        <v>162</v>
      </c>
      <c r="O18" s="25"/>
      <c r="P18" s="25">
        <v>152</v>
      </c>
      <c r="Q18" s="25">
        <v>142</v>
      </c>
      <c r="R18" s="25">
        <v>164</v>
      </c>
      <c r="S18" s="25">
        <v>175</v>
      </c>
      <c r="T18" s="25">
        <v>191</v>
      </c>
      <c r="U18" s="25">
        <v>177</v>
      </c>
      <c r="V18" s="25">
        <v>188</v>
      </c>
      <c r="W18" s="25">
        <v>154</v>
      </c>
      <c r="X18" s="25">
        <v>170</v>
      </c>
      <c r="Y18" s="25">
        <v>126</v>
      </c>
      <c r="Z18" s="25">
        <v>163</v>
      </c>
      <c r="AA18" s="25">
        <v>162</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997</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Grant County</v>
      </c>
      <c r="B49" s="20"/>
      <c r="C49" s="18">
        <v>4.99</v>
      </c>
      <c r="D49" s="18">
        <v>4.24</v>
      </c>
      <c r="E49" s="18">
        <v>4.24</v>
      </c>
      <c r="F49" s="18">
        <v>4.2699999999999996</v>
      </c>
      <c r="G49" s="18">
        <v>4.25</v>
      </c>
      <c r="H49" s="18">
        <v>4.32</v>
      </c>
      <c r="I49" s="18">
        <v>5.03</v>
      </c>
      <c r="J49" s="18">
        <v>5.67</v>
      </c>
      <c r="K49" s="18">
        <v>6.35</v>
      </c>
      <c r="L49" s="18">
        <v>7.14</v>
      </c>
      <c r="M49" s="18">
        <v>7.81</v>
      </c>
      <c r="N49" s="18">
        <v>9.42</v>
      </c>
      <c r="O49" s="25"/>
      <c r="P49" s="24">
        <v>4.99</v>
      </c>
      <c r="Q49" s="24">
        <v>4.24</v>
      </c>
      <c r="R49" s="24">
        <v>4.24</v>
      </c>
      <c r="S49" s="24">
        <v>4.2699999999999996</v>
      </c>
      <c r="T49" s="24">
        <v>4.25</v>
      </c>
      <c r="U49" s="24">
        <v>4.32</v>
      </c>
      <c r="V49" s="24">
        <v>5.03</v>
      </c>
      <c r="W49" s="24">
        <v>5.67</v>
      </c>
      <c r="X49" s="24">
        <v>6.35</v>
      </c>
      <c r="Y49" s="24">
        <v>7.14</v>
      </c>
      <c r="Z49" s="24">
        <v>7.81</v>
      </c>
      <c r="AA49" s="24">
        <v>9.42</v>
      </c>
      <c r="AB49" s="25"/>
    </row>
    <row r="50" spans="1:28" s="21" customFormat="1" ht="15.6" customHeight="1" x14ac:dyDescent="0.2">
      <c r="A50" s="17" t="str">
        <f>A15</f>
        <v>Locale 33</v>
      </c>
      <c r="B50" s="20"/>
      <c r="C50" s="18">
        <v>5.52</v>
      </c>
      <c r="D50" s="18">
        <v>2.4900000000000002</v>
      </c>
      <c r="E50" s="18">
        <v>4.93</v>
      </c>
      <c r="F50" s="18">
        <v>4.13</v>
      </c>
      <c r="G50" s="18">
        <v>3.08</v>
      </c>
      <c r="H50" s="18">
        <v>2.74</v>
      </c>
      <c r="I50" s="18">
        <v>3.84</v>
      </c>
      <c r="J50" s="18">
        <v>4.3</v>
      </c>
      <c r="K50" s="18">
        <v>6.36</v>
      </c>
      <c r="L50" s="18">
        <v>6.87</v>
      </c>
      <c r="M50" s="18">
        <v>6.55</v>
      </c>
      <c r="N50" s="18">
        <v>7.47</v>
      </c>
      <c r="O50" s="25"/>
      <c r="P50" s="24">
        <v>5.52</v>
      </c>
      <c r="Q50" s="24">
        <v>2.4900000000000002</v>
      </c>
      <c r="R50" s="24">
        <v>4.93</v>
      </c>
      <c r="S50" s="24">
        <v>4.13</v>
      </c>
      <c r="T50" s="24">
        <v>3.08</v>
      </c>
      <c r="U50" s="24">
        <v>2.74</v>
      </c>
      <c r="V50" s="24">
        <v>3.84</v>
      </c>
      <c r="W50" s="24">
        <v>4.3</v>
      </c>
      <c r="X50" s="24">
        <v>6.36</v>
      </c>
      <c r="Y50" s="24">
        <v>6.87</v>
      </c>
      <c r="Z50" s="24">
        <v>6.55</v>
      </c>
      <c r="AA50" s="24">
        <v>7.47</v>
      </c>
      <c r="AB50" s="25"/>
    </row>
    <row r="51" spans="1:28" s="37" customFormat="1" ht="15.6" customHeight="1" x14ac:dyDescent="0.2">
      <c r="A51" s="18" t="str">
        <f>A16</f>
        <v>Coulee-Hartline</v>
      </c>
      <c r="B51" s="36"/>
      <c r="C51" s="18">
        <v>1.07</v>
      </c>
      <c r="D51" s="18">
        <v>0</v>
      </c>
      <c r="E51" s="18">
        <v>0</v>
      </c>
      <c r="F51" s="18">
        <v>0</v>
      </c>
      <c r="G51" s="18">
        <v>0</v>
      </c>
      <c r="H51" s="18">
        <v>0</v>
      </c>
      <c r="I51" s="18">
        <v>0</v>
      </c>
      <c r="J51" s="18">
        <v>0</v>
      </c>
      <c r="K51" s="18" t="s">
        <v>975</v>
      </c>
      <c r="L51" s="18">
        <v>0.1</v>
      </c>
      <c r="M51" s="18">
        <v>1.85</v>
      </c>
      <c r="N51" s="18">
        <v>3.52</v>
      </c>
      <c r="O51" s="28"/>
      <c r="P51" s="24">
        <v>1.07</v>
      </c>
      <c r="Q51" s="24">
        <v>0</v>
      </c>
      <c r="R51" s="24">
        <v>0</v>
      </c>
      <c r="S51" s="24">
        <v>0</v>
      </c>
      <c r="T51" s="24">
        <v>0</v>
      </c>
      <c r="U51" s="24">
        <v>0</v>
      </c>
      <c r="V51" s="24">
        <v>0</v>
      </c>
      <c r="W51" s="24">
        <v>0</v>
      </c>
      <c r="X51" s="24"/>
      <c r="Y51" s="24">
        <v>0.1</v>
      </c>
      <c r="Z51" s="24">
        <v>1.85</v>
      </c>
      <c r="AA51" s="24">
        <v>3.52</v>
      </c>
      <c r="AB51" s="28"/>
    </row>
    <row r="52" spans="1:28" s="21" customFormat="1" ht="15.6" customHeight="1" x14ac:dyDescent="0.2">
      <c r="A52" s="17"/>
      <c r="B52" s="17" t="s">
        <v>479</v>
      </c>
      <c r="C52" s="38">
        <v>15</v>
      </c>
      <c r="D52" s="38">
        <v>0</v>
      </c>
      <c r="E52" s="38">
        <v>0</v>
      </c>
      <c r="F52" s="38">
        <v>0</v>
      </c>
      <c r="G52" s="38">
        <v>0</v>
      </c>
      <c r="H52" s="38">
        <v>0</v>
      </c>
      <c r="I52" s="38">
        <v>0</v>
      </c>
      <c r="J52" s="38">
        <v>0</v>
      </c>
      <c r="K52" s="38" t="s">
        <v>975</v>
      </c>
      <c r="L52" s="38">
        <v>1</v>
      </c>
      <c r="M52" s="38">
        <v>16</v>
      </c>
      <c r="N52" s="38">
        <v>39</v>
      </c>
      <c r="O52" s="25"/>
      <c r="P52" s="25">
        <v>15</v>
      </c>
      <c r="Q52" s="25">
        <v>0</v>
      </c>
      <c r="R52" s="25">
        <v>0</v>
      </c>
      <c r="S52" s="25">
        <v>0</v>
      </c>
      <c r="T52" s="25">
        <v>0</v>
      </c>
      <c r="U52" s="25">
        <v>0</v>
      </c>
      <c r="V52" s="25">
        <v>0</v>
      </c>
      <c r="W52" s="25">
        <v>0</v>
      </c>
      <c r="X52" s="25"/>
      <c r="Y52" s="25">
        <v>1</v>
      </c>
      <c r="Z52" s="25">
        <v>16</v>
      </c>
      <c r="AA52" s="25">
        <v>39</v>
      </c>
      <c r="AB52" s="25"/>
    </row>
    <row r="53" spans="1:28" s="21" customFormat="1" ht="15.6" customHeight="1" x14ac:dyDescent="0.2">
      <c r="A53" s="17"/>
      <c r="B53" s="17" t="s">
        <v>126</v>
      </c>
      <c r="C53" s="38">
        <v>14013</v>
      </c>
      <c r="D53" s="38">
        <v>13224</v>
      </c>
      <c r="E53" s="38">
        <v>7912</v>
      </c>
      <c r="F53" s="38">
        <v>8330</v>
      </c>
      <c r="G53" s="38">
        <v>8037</v>
      </c>
      <c r="H53" s="38">
        <v>10985</v>
      </c>
      <c r="I53" s="38">
        <v>13920</v>
      </c>
      <c r="J53" s="38">
        <v>12425</v>
      </c>
      <c r="K53" s="38" t="s">
        <v>975</v>
      </c>
      <c r="L53" s="38">
        <v>10431</v>
      </c>
      <c r="M53" s="38">
        <v>8664</v>
      </c>
      <c r="N53" s="38">
        <v>11084</v>
      </c>
      <c r="O53" s="25"/>
      <c r="P53" s="587">
        <v>14013</v>
      </c>
      <c r="Q53" s="587">
        <v>13224</v>
      </c>
      <c r="R53" s="587">
        <v>7912</v>
      </c>
      <c r="S53" s="587">
        <v>8330</v>
      </c>
      <c r="T53" s="587">
        <v>8037</v>
      </c>
      <c r="U53" s="587">
        <v>10985</v>
      </c>
      <c r="V53" s="587">
        <v>13920</v>
      </c>
      <c r="W53" s="587">
        <v>12425</v>
      </c>
      <c r="X53" s="25"/>
      <c r="Y53" s="587">
        <v>10431</v>
      </c>
      <c r="Z53" s="587">
        <v>8664</v>
      </c>
      <c r="AA53" s="587">
        <v>11084</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998</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975</v>
      </c>
      <c r="D83" s="18" t="s">
        <v>975</v>
      </c>
      <c r="E83" s="18" t="s">
        <v>975</v>
      </c>
      <c r="F83" s="18" t="s">
        <v>975</v>
      </c>
      <c r="G83" s="18" t="s">
        <v>975</v>
      </c>
      <c r="H83" s="18" t="s">
        <v>975</v>
      </c>
      <c r="I83" s="18" t="s">
        <v>975</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Grant County</v>
      </c>
      <c r="B84" s="20"/>
      <c r="C84" s="18" t="s">
        <v>975</v>
      </c>
      <c r="D84" s="18" t="s">
        <v>975</v>
      </c>
      <c r="E84" s="18" t="s">
        <v>975</v>
      </c>
      <c r="F84" s="18" t="s">
        <v>975</v>
      </c>
      <c r="G84" s="18" t="s">
        <v>975</v>
      </c>
      <c r="H84" s="18" t="s">
        <v>975</v>
      </c>
      <c r="I84" s="18" t="s">
        <v>975</v>
      </c>
      <c r="J84" s="18">
        <v>86.42</v>
      </c>
      <c r="K84" s="18">
        <v>86.41</v>
      </c>
      <c r="L84" s="18">
        <v>87.35</v>
      </c>
      <c r="M84" s="18">
        <v>84.69</v>
      </c>
      <c r="N84" s="18">
        <v>84.94</v>
      </c>
      <c r="O84" s="498"/>
      <c r="P84" s="24"/>
      <c r="Q84" s="24"/>
      <c r="R84" s="24"/>
      <c r="S84" s="24"/>
      <c r="T84" s="24"/>
      <c r="U84" s="24"/>
      <c r="V84" s="24"/>
      <c r="W84" s="24">
        <v>86.42</v>
      </c>
      <c r="X84" s="24">
        <v>86.41</v>
      </c>
      <c r="Y84" s="24">
        <v>87.35</v>
      </c>
      <c r="Z84" s="24">
        <v>84.69</v>
      </c>
      <c r="AA84" s="24">
        <v>84.94</v>
      </c>
      <c r="AB84" s="498"/>
    </row>
    <row r="85" spans="1:28" ht="15.6" customHeight="1" x14ac:dyDescent="0.2">
      <c r="A85" s="17" t="str">
        <f>A50</f>
        <v>Locale 33</v>
      </c>
      <c r="B85" s="20"/>
      <c r="C85" s="18" t="s">
        <v>975</v>
      </c>
      <c r="D85" s="18" t="s">
        <v>975</v>
      </c>
      <c r="E85" s="18" t="s">
        <v>975</v>
      </c>
      <c r="F85" s="18" t="s">
        <v>975</v>
      </c>
      <c r="G85" s="18" t="s">
        <v>975</v>
      </c>
      <c r="H85" s="18" t="s">
        <v>975</v>
      </c>
      <c r="I85" s="18" t="s">
        <v>975</v>
      </c>
      <c r="J85" s="18">
        <v>81.95</v>
      </c>
      <c r="K85" s="18">
        <v>84.14</v>
      </c>
      <c r="L85" s="18">
        <v>82.41</v>
      </c>
      <c r="M85" s="18">
        <v>82.67</v>
      </c>
      <c r="N85" s="18">
        <v>81.17</v>
      </c>
      <c r="O85" s="498"/>
      <c r="P85" s="24"/>
      <c r="Q85" s="24"/>
      <c r="R85" s="24"/>
      <c r="S85" s="24"/>
      <c r="T85" s="24"/>
      <c r="U85" s="24"/>
      <c r="V85" s="24"/>
      <c r="W85" s="24">
        <v>81.95</v>
      </c>
      <c r="X85" s="24">
        <v>84.14</v>
      </c>
      <c r="Y85" s="24">
        <v>82.41</v>
      </c>
      <c r="Z85" s="24">
        <v>82.67</v>
      </c>
      <c r="AA85" s="24">
        <v>81.17</v>
      </c>
      <c r="AB85" s="498"/>
    </row>
    <row r="86" spans="1:28" ht="15.6" customHeight="1" x14ac:dyDescent="0.2">
      <c r="A86" s="18" t="str">
        <f>A51</f>
        <v>Coulee-Hartline</v>
      </c>
      <c r="B86" s="36"/>
      <c r="C86" s="18" t="s">
        <v>975</v>
      </c>
      <c r="D86" s="18" t="s">
        <v>975</v>
      </c>
      <c r="E86" s="18" t="s">
        <v>975</v>
      </c>
      <c r="F86" s="18" t="s">
        <v>975</v>
      </c>
      <c r="G86" s="18" t="s">
        <v>975</v>
      </c>
      <c r="H86" s="18" t="s">
        <v>975</v>
      </c>
      <c r="I86" s="18" t="s">
        <v>975</v>
      </c>
      <c r="J86" s="18">
        <v>100</v>
      </c>
      <c r="K86" s="18">
        <v>94.44</v>
      </c>
      <c r="L86" s="18">
        <v>95.59</v>
      </c>
      <c r="M86" s="18">
        <v>94.44</v>
      </c>
      <c r="N86" s="18">
        <v>93.59</v>
      </c>
      <c r="O86" s="499"/>
      <c r="P86" s="24"/>
      <c r="Q86" s="24"/>
      <c r="R86" s="24"/>
      <c r="S86" s="24"/>
      <c r="T86" s="24"/>
      <c r="U86" s="24"/>
      <c r="V86" s="24"/>
      <c r="W86" s="24">
        <v>100</v>
      </c>
      <c r="X86" s="24">
        <v>94.44</v>
      </c>
      <c r="Y86" s="24">
        <v>95.59</v>
      </c>
      <c r="Z86" s="24">
        <v>94.44</v>
      </c>
      <c r="AA86" s="24">
        <v>93.59</v>
      </c>
      <c r="AB86" s="499"/>
    </row>
    <row r="87" spans="1:28" ht="15.6" customHeight="1" x14ac:dyDescent="0.2">
      <c r="A87" s="17"/>
      <c r="B87" s="17" t="s">
        <v>939</v>
      </c>
      <c r="C87" s="38" t="s">
        <v>975</v>
      </c>
      <c r="D87" s="38" t="s">
        <v>975</v>
      </c>
      <c r="E87" s="38" t="s">
        <v>975</v>
      </c>
      <c r="F87" s="38" t="s">
        <v>975</v>
      </c>
      <c r="G87" s="38" t="s">
        <v>975</v>
      </c>
      <c r="H87" s="38" t="s">
        <v>975</v>
      </c>
      <c r="I87" s="38" t="s">
        <v>975</v>
      </c>
      <c r="J87" s="38">
        <v>18</v>
      </c>
      <c r="K87" s="38">
        <v>68</v>
      </c>
      <c r="L87" s="38">
        <v>65</v>
      </c>
      <c r="M87" s="38">
        <v>68</v>
      </c>
      <c r="N87" s="38">
        <v>73</v>
      </c>
      <c r="O87" s="498"/>
      <c r="P87" s="25"/>
      <c r="Q87" s="25"/>
      <c r="R87" s="25"/>
      <c r="S87" s="25"/>
      <c r="T87" s="25"/>
      <c r="U87" s="25"/>
      <c r="V87" s="25"/>
      <c r="W87" s="25">
        <v>18</v>
      </c>
      <c r="X87" s="25">
        <v>68</v>
      </c>
      <c r="Y87" s="25">
        <v>65</v>
      </c>
      <c r="Z87" s="25">
        <v>68</v>
      </c>
      <c r="AA87" s="25">
        <v>73</v>
      </c>
      <c r="AB87" s="498"/>
    </row>
    <row r="88" spans="1:28" ht="15.6" customHeight="1" x14ac:dyDescent="0.2">
      <c r="A88" s="17"/>
      <c r="B88" s="17" t="s">
        <v>313</v>
      </c>
      <c r="C88" s="38" t="s">
        <v>975</v>
      </c>
      <c r="D88" s="38" t="s">
        <v>975</v>
      </c>
      <c r="E88" s="38" t="s">
        <v>975</v>
      </c>
      <c r="F88" s="38" t="s">
        <v>975</v>
      </c>
      <c r="G88" s="38" t="s">
        <v>975</v>
      </c>
      <c r="H88" s="38" t="s">
        <v>975</v>
      </c>
      <c r="I88" s="38" t="s">
        <v>975</v>
      </c>
      <c r="J88" s="38">
        <v>18</v>
      </c>
      <c r="K88" s="38">
        <v>72</v>
      </c>
      <c r="L88" s="38">
        <v>68</v>
      </c>
      <c r="M88" s="38">
        <v>72</v>
      </c>
      <c r="N88" s="38">
        <v>78</v>
      </c>
      <c r="O88" s="498"/>
      <c r="P88" s="25"/>
      <c r="Q88" s="25"/>
      <c r="R88" s="25"/>
      <c r="S88" s="25"/>
      <c r="T88" s="25"/>
      <c r="U88" s="25"/>
      <c r="V88" s="25"/>
      <c r="W88" s="25">
        <v>18</v>
      </c>
      <c r="X88" s="25">
        <v>72</v>
      </c>
      <c r="Y88" s="25">
        <v>68</v>
      </c>
      <c r="Z88" s="25">
        <v>72</v>
      </c>
      <c r="AA88" s="25">
        <v>78</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999</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Grant County</v>
      </c>
      <c r="B14" s="20"/>
      <c r="C14" s="18">
        <v>2.63</v>
      </c>
      <c r="D14" s="18">
        <v>1.84</v>
      </c>
      <c r="E14" s="18">
        <v>2.33</v>
      </c>
      <c r="F14" s="18">
        <v>5</v>
      </c>
      <c r="G14" s="18">
        <v>1.99</v>
      </c>
      <c r="H14" s="18">
        <v>2.7</v>
      </c>
      <c r="I14" s="18">
        <v>2.41</v>
      </c>
      <c r="J14" s="18">
        <v>1.05</v>
      </c>
      <c r="K14" s="18">
        <v>0.98</v>
      </c>
      <c r="L14" s="18">
        <v>4.8099999999999996</v>
      </c>
      <c r="M14" s="18">
        <v>2.02</v>
      </c>
      <c r="N14" s="18">
        <v>2.5099999999999998</v>
      </c>
      <c r="P14" s="24">
        <v>2.63</v>
      </c>
      <c r="Q14" s="24">
        <v>1.84</v>
      </c>
      <c r="R14" s="24">
        <v>2.33</v>
      </c>
      <c r="S14" s="24">
        <v>5</v>
      </c>
      <c r="T14" s="24">
        <v>1.99</v>
      </c>
      <c r="U14" s="24">
        <v>2.7</v>
      </c>
      <c r="V14" s="24">
        <v>2.41</v>
      </c>
      <c r="W14" s="24">
        <v>1.05</v>
      </c>
      <c r="X14" s="24">
        <v>0.98</v>
      </c>
      <c r="Y14" s="24">
        <v>4.8099999999999996</v>
      </c>
      <c r="Z14" s="24">
        <v>2.02</v>
      </c>
      <c r="AA14" s="24">
        <v>2.5099999999999998</v>
      </c>
      <c r="AB14" s="25"/>
    </row>
    <row r="15" spans="1:28" s="21" customFormat="1" ht="15.6" customHeight="1" x14ac:dyDescent="0.2">
      <c r="A15" s="17" t="str">
        <f>'Community Definition'!$A$7</f>
        <v>Locale 33</v>
      </c>
      <c r="B15" s="20"/>
      <c r="C15" s="18" t="s">
        <v>983</v>
      </c>
      <c r="D15" s="18" t="s">
        <v>983</v>
      </c>
      <c r="E15" s="18">
        <v>1.22</v>
      </c>
      <c r="F15" s="18" t="s">
        <v>983</v>
      </c>
      <c r="G15" s="18">
        <v>2.61</v>
      </c>
      <c r="H15" s="18" t="s">
        <v>983</v>
      </c>
      <c r="I15" s="18" t="s">
        <v>983</v>
      </c>
      <c r="J15" s="18">
        <v>3.44</v>
      </c>
      <c r="K15" s="18" t="s">
        <v>983</v>
      </c>
      <c r="L15" s="18" t="s">
        <v>983</v>
      </c>
      <c r="M15" s="18" t="s">
        <v>983</v>
      </c>
      <c r="N15" s="18" t="s">
        <v>983</v>
      </c>
      <c r="P15" s="24"/>
      <c r="Q15" s="24"/>
      <c r="R15" s="24">
        <v>1.22</v>
      </c>
      <c r="S15" s="24"/>
      <c r="T15" s="24">
        <v>2.61</v>
      </c>
      <c r="U15" s="24"/>
      <c r="V15" s="24"/>
      <c r="W15" s="24">
        <v>3.44</v>
      </c>
      <c r="X15" s="24"/>
      <c r="Y15" s="24"/>
      <c r="Z15" s="24"/>
      <c r="AA15" s="24"/>
      <c r="AB15" s="25"/>
    </row>
    <row r="16" spans="1:28" s="37" customFormat="1" ht="15.6" customHeight="1" x14ac:dyDescent="0.2">
      <c r="A16" s="115" t="str">
        <f>'Community Definition'!$D$4</f>
        <v>Coulee-Hartline</v>
      </c>
      <c r="B16" s="36"/>
      <c r="C16" s="18" t="s">
        <v>983</v>
      </c>
      <c r="D16" s="18" t="s">
        <v>983</v>
      </c>
      <c r="E16" s="18" t="s">
        <v>983</v>
      </c>
      <c r="F16" s="18" t="s">
        <v>983</v>
      </c>
      <c r="G16" s="18" t="s">
        <v>983</v>
      </c>
      <c r="H16" s="18" t="s">
        <v>983</v>
      </c>
      <c r="I16" s="18" t="s">
        <v>983</v>
      </c>
      <c r="J16" s="18" t="s">
        <v>983</v>
      </c>
      <c r="K16" s="18" t="s">
        <v>983</v>
      </c>
      <c r="L16" s="18" t="s">
        <v>983</v>
      </c>
      <c r="M16" s="18" t="s">
        <v>983</v>
      </c>
      <c r="N16" s="18" t="s">
        <v>983</v>
      </c>
      <c r="P16" s="24"/>
      <c r="Q16" s="24"/>
      <c r="R16" s="24"/>
      <c r="S16" s="24"/>
      <c r="T16" s="24"/>
      <c r="U16" s="24"/>
      <c r="V16" s="24"/>
      <c r="W16" s="24"/>
      <c r="X16" s="24"/>
      <c r="Y16" s="24"/>
      <c r="Z16" s="24"/>
      <c r="AA16" s="24"/>
      <c r="AB16" s="28"/>
    </row>
    <row r="17" spans="1:28" s="21" customFormat="1" ht="15.6" customHeight="1" x14ac:dyDescent="0.2">
      <c r="A17" s="17"/>
      <c r="B17" s="20" t="s">
        <v>264</v>
      </c>
      <c r="C17" s="38">
        <v>0</v>
      </c>
      <c r="D17" s="38">
        <v>0</v>
      </c>
      <c r="E17" s="38">
        <v>0</v>
      </c>
      <c r="F17" s="38">
        <v>0</v>
      </c>
      <c r="G17" s="38">
        <v>0</v>
      </c>
      <c r="H17" s="38">
        <v>0</v>
      </c>
      <c r="I17" s="38">
        <v>0</v>
      </c>
      <c r="J17" s="38">
        <v>0</v>
      </c>
      <c r="K17" s="38">
        <v>0</v>
      </c>
      <c r="L17" s="38">
        <v>0</v>
      </c>
      <c r="M17" s="38">
        <v>0</v>
      </c>
      <c r="N17" s="38">
        <v>0</v>
      </c>
      <c r="P17" s="25">
        <v>0</v>
      </c>
      <c r="Q17" s="25">
        <v>0</v>
      </c>
      <c r="R17" s="25">
        <v>0</v>
      </c>
      <c r="S17" s="25">
        <v>0</v>
      </c>
      <c r="T17" s="25">
        <v>0</v>
      </c>
      <c r="U17" s="25">
        <v>0</v>
      </c>
      <c r="V17" s="25">
        <v>0</v>
      </c>
      <c r="W17" s="25">
        <v>0</v>
      </c>
      <c r="X17" s="25">
        <v>0</v>
      </c>
      <c r="Y17" s="25">
        <v>0</v>
      </c>
      <c r="Z17" s="25">
        <v>0</v>
      </c>
      <c r="AA17" s="25">
        <v>0</v>
      </c>
      <c r="AB17" s="25"/>
    </row>
    <row r="18" spans="1:28" s="21" customFormat="1" ht="15.6" customHeight="1" x14ac:dyDescent="0.2">
      <c r="A18" s="17"/>
      <c r="B18" s="20" t="s">
        <v>387</v>
      </c>
      <c r="C18" s="38">
        <v>69</v>
      </c>
      <c r="D18" s="38">
        <v>65</v>
      </c>
      <c r="E18" s="38">
        <v>38</v>
      </c>
      <c r="F18" s="38">
        <v>42</v>
      </c>
      <c r="G18" s="38">
        <v>43</v>
      </c>
      <c r="H18" s="38">
        <v>43</v>
      </c>
      <c r="I18" s="38">
        <v>43</v>
      </c>
      <c r="J18" s="38">
        <v>65</v>
      </c>
      <c r="K18" s="38">
        <v>64</v>
      </c>
      <c r="L18" s="38">
        <v>66</v>
      </c>
      <c r="M18" s="38">
        <v>66</v>
      </c>
      <c r="N18" s="38">
        <v>65</v>
      </c>
      <c r="P18" s="25">
        <v>69</v>
      </c>
      <c r="Q18" s="25">
        <v>65</v>
      </c>
      <c r="R18" s="25">
        <v>38</v>
      </c>
      <c r="S18" s="25">
        <v>42</v>
      </c>
      <c r="T18" s="25">
        <v>43</v>
      </c>
      <c r="U18" s="25">
        <v>43</v>
      </c>
      <c r="V18" s="25">
        <v>43</v>
      </c>
      <c r="W18" s="25">
        <v>65</v>
      </c>
      <c r="X18" s="25">
        <v>64</v>
      </c>
      <c r="Y18" s="25">
        <v>66</v>
      </c>
      <c r="Z18" s="25">
        <v>66</v>
      </c>
      <c r="AA18" s="25">
        <v>65</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984</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Grant County</v>
      </c>
      <c r="B49" s="20"/>
      <c r="C49" s="18">
        <v>1.39</v>
      </c>
      <c r="D49" s="18">
        <v>2.14</v>
      </c>
      <c r="E49" s="18">
        <v>2.77</v>
      </c>
      <c r="F49" s="18">
        <v>1.47</v>
      </c>
      <c r="G49" s="18">
        <v>0.28000000000000003</v>
      </c>
      <c r="H49" s="18">
        <v>1.49</v>
      </c>
      <c r="I49" s="18">
        <v>0.99</v>
      </c>
      <c r="J49" s="18">
        <v>1.05</v>
      </c>
      <c r="K49" s="18">
        <v>0.28000000000000003</v>
      </c>
      <c r="L49" s="18">
        <v>0.69</v>
      </c>
      <c r="M49" s="18">
        <v>1.34</v>
      </c>
      <c r="N49" s="18">
        <v>0.92</v>
      </c>
      <c r="P49" s="24">
        <v>1.39</v>
      </c>
      <c r="Q49" s="24">
        <v>2.14</v>
      </c>
      <c r="R49" s="24">
        <v>2.77</v>
      </c>
      <c r="S49" s="24">
        <v>1.47</v>
      </c>
      <c r="T49" s="24">
        <v>0.28000000000000003</v>
      </c>
      <c r="U49" s="24">
        <v>1.49</v>
      </c>
      <c r="V49" s="24">
        <v>0.99</v>
      </c>
      <c r="W49" s="24">
        <v>1.05</v>
      </c>
      <c r="X49" s="24">
        <v>0.28000000000000003</v>
      </c>
      <c r="Y49" s="24">
        <v>0.69</v>
      </c>
      <c r="Z49" s="24">
        <v>1.34</v>
      </c>
      <c r="AA49" s="24">
        <v>0.92</v>
      </c>
      <c r="AB49" s="25"/>
    </row>
    <row r="50" spans="1:28" s="21" customFormat="1" ht="15.6" customHeight="1" x14ac:dyDescent="0.2">
      <c r="A50" s="17" t="str">
        <f>'Community Definition'!$A$7</f>
        <v>Locale 33</v>
      </c>
      <c r="B50" s="20"/>
      <c r="C50" s="18" t="s">
        <v>983</v>
      </c>
      <c r="D50" s="18" t="s">
        <v>983</v>
      </c>
      <c r="E50" s="18">
        <v>1.22</v>
      </c>
      <c r="F50" s="18" t="s">
        <v>983</v>
      </c>
      <c r="G50" s="18">
        <v>0</v>
      </c>
      <c r="H50" s="18" t="s">
        <v>983</v>
      </c>
      <c r="I50" s="18" t="s">
        <v>983</v>
      </c>
      <c r="J50" s="18">
        <v>0</v>
      </c>
      <c r="K50" s="18" t="s">
        <v>983</v>
      </c>
      <c r="L50" s="18" t="s">
        <v>983</v>
      </c>
      <c r="M50" s="18" t="s">
        <v>983</v>
      </c>
      <c r="N50" s="18" t="s">
        <v>983</v>
      </c>
      <c r="P50" s="24"/>
      <c r="Q50" s="24"/>
      <c r="R50" s="24">
        <v>1.22</v>
      </c>
      <c r="S50" s="24"/>
      <c r="T50" s="24">
        <v>0</v>
      </c>
      <c r="U50" s="24"/>
      <c r="V50" s="24"/>
      <c r="W50" s="24">
        <v>0</v>
      </c>
      <c r="X50" s="24"/>
      <c r="Y50" s="24"/>
      <c r="Z50" s="24"/>
      <c r="AA50" s="24"/>
      <c r="AB50" s="25"/>
    </row>
    <row r="51" spans="1:28" s="37" customFormat="1" ht="15.6" customHeight="1" x14ac:dyDescent="0.2">
      <c r="A51" s="18" t="str">
        <f>$A$16</f>
        <v>Coulee-Hartline</v>
      </c>
      <c r="B51" s="36"/>
      <c r="C51" s="18" t="s">
        <v>983</v>
      </c>
      <c r="D51" s="18" t="s">
        <v>983</v>
      </c>
      <c r="E51" s="18" t="s">
        <v>983</v>
      </c>
      <c r="F51" s="18" t="s">
        <v>983</v>
      </c>
      <c r="G51" s="18" t="s">
        <v>983</v>
      </c>
      <c r="H51" s="18" t="s">
        <v>983</v>
      </c>
      <c r="I51" s="18" t="s">
        <v>983</v>
      </c>
      <c r="J51" s="18" t="s">
        <v>983</v>
      </c>
      <c r="K51" s="18" t="s">
        <v>983</v>
      </c>
      <c r="L51" s="18" t="s">
        <v>983</v>
      </c>
      <c r="M51" s="18" t="s">
        <v>983</v>
      </c>
      <c r="N51" s="18" t="s">
        <v>983</v>
      </c>
      <c r="P51" s="24"/>
      <c r="Q51" s="24"/>
      <c r="R51" s="24"/>
      <c r="S51" s="24"/>
      <c r="T51" s="24"/>
      <c r="U51" s="24"/>
      <c r="V51" s="24"/>
      <c r="W51" s="24"/>
      <c r="X51" s="24"/>
      <c r="Y51" s="24"/>
      <c r="Z51" s="24"/>
      <c r="AA51" s="24"/>
      <c r="AB51" s="28"/>
    </row>
    <row r="52" spans="1:28" s="21" customFormat="1" ht="15.6" customHeight="1" x14ac:dyDescent="0.2">
      <c r="A52" s="17"/>
      <c r="B52" s="20" t="s">
        <v>264</v>
      </c>
      <c r="C52" s="38">
        <v>2</v>
      </c>
      <c r="D52" s="38">
        <v>0</v>
      </c>
      <c r="E52" s="38">
        <v>0</v>
      </c>
      <c r="F52" s="38">
        <v>0</v>
      </c>
      <c r="G52" s="38">
        <v>0</v>
      </c>
      <c r="H52" s="38">
        <v>0</v>
      </c>
      <c r="I52" s="38">
        <v>0</v>
      </c>
      <c r="J52" s="38">
        <v>0</v>
      </c>
      <c r="K52" s="38">
        <v>0</v>
      </c>
      <c r="L52" s="38">
        <v>0</v>
      </c>
      <c r="M52" s="38">
        <v>0</v>
      </c>
      <c r="N52" s="38">
        <v>0</v>
      </c>
      <c r="P52" s="25">
        <v>2</v>
      </c>
      <c r="Q52" s="25">
        <v>0</v>
      </c>
      <c r="R52" s="25">
        <v>0</v>
      </c>
      <c r="S52" s="25">
        <v>0</v>
      </c>
      <c r="T52" s="25">
        <v>0</v>
      </c>
      <c r="U52" s="25">
        <v>0</v>
      </c>
      <c r="V52" s="25">
        <v>0</v>
      </c>
      <c r="W52" s="25">
        <v>0</v>
      </c>
      <c r="X52" s="25">
        <v>0</v>
      </c>
      <c r="Y52" s="25">
        <v>0</v>
      </c>
      <c r="Z52" s="25">
        <v>0</v>
      </c>
      <c r="AA52" s="25">
        <v>0</v>
      </c>
      <c r="AB52" s="25"/>
    </row>
    <row r="53" spans="1:28" s="21" customFormat="1" ht="15.6" customHeight="1" x14ac:dyDescent="0.2">
      <c r="A53" s="17"/>
      <c r="B53" s="20" t="s">
        <v>387</v>
      </c>
      <c r="C53" s="38">
        <v>69</v>
      </c>
      <c r="D53" s="38">
        <v>65</v>
      </c>
      <c r="E53" s="38">
        <v>38</v>
      </c>
      <c r="F53" s="38">
        <v>42</v>
      </c>
      <c r="G53" s="38">
        <v>43</v>
      </c>
      <c r="H53" s="38">
        <v>43</v>
      </c>
      <c r="I53" s="38">
        <v>43</v>
      </c>
      <c r="J53" s="38">
        <v>65</v>
      </c>
      <c r="K53" s="38">
        <v>64</v>
      </c>
      <c r="L53" s="38">
        <v>66</v>
      </c>
      <c r="M53" s="38">
        <v>66</v>
      </c>
      <c r="N53" s="38">
        <v>65</v>
      </c>
      <c r="P53" s="25">
        <v>69</v>
      </c>
      <c r="Q53" s="25">
        <v>65</v>
      </c>
      <c r="R53" s="25">
        <v>38</v>
      </c>
      <c r="S53" s="25">
        <v>42</v>
      </c>
      <c r="T53" s="25">
        <v>43</v>
      </c>
      <c r="U53" s="25">
        <v>43</v>
      </c>
      <c r="V53" s="25">
        <v>43</v>
      </c>
      <c r="W53" s="25">
        <v>65</v>
      </c>
      <c r="X53" s="25">
        <v>64</v>
      </c>
      <c r="Y53" s="25">
        <v>66</v>
      </c>
      <c r="Z53" s="25">
        <v>66</v>
      </c>
      <c r="AA53" s="25">
        <v>65</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984</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Grant County</v>
      </c>
      <c r="B84" s="20"/>
      <c r="C84" s="18">
        <v>22.78</v>
      </c>
      <c r="D84" s="18">
        <v>21.9</v>
      </c>
      <c r="E84" s="18">
        <v>21</v>
      </c>
      <c r="F84" s="18">
        <v>20.89</v>
      </c>
      <c r="G84" s="18">
        <v>11.8</v>
      </c>
      <c r="H84" s="18">
        <v>14.07</v>
      </c>
      <c r="I84" s="18">
        <v>14.46</v>
      </c>
      <c r="J84" s="18">
        <v>16.02</v>
      </c>
      <c r="K84" s="18">
        <v>9.5399999999999991</v>
      </c>
      <c r="L84" s="18">
        <v>15.54</v>
      </c>
      <c r="M84" s="18">
        <v>13.84</v>
      </c>
      <c r="N84" s="18">
        <v>20.73</v>
      </c>
      <c r="P84" s="24">
        <v>22.78</v>
      </c>
      <c r="Q84" s="24">
        <v>21.9</v>
      </c>
      <c r="R84" s="24">
        <v>21</v>
      </c>
      <c r="S84" s="24">
        <v>20.89</v>
      </c>
      <c r="T84" s="24">
        <v>11.8</v>
      </c>
      <c r="U84" s="24">
        <v>14.07</v>
      </c>
      <c r="V84" s="24">
        <v>14.46</v>
      </c>
      <c r="W84" s="24">
        <v>16.02</v>
      </c>
      <c r="X84" s="24">
        <v>9.5399999999999991</v>
      </c>
      <c r="Y84" s="24">
        <v>15.54</v>
      </c>
      <c r="Z84" s="24">
        <v>13.84</v>
      </c>
      <c r="AA84" s="24">
        <v>20.73</v>
      </c>
      <c r="AB84" s="25"/>
    </row>
    <row r="85" spans="1:28" s="21" customFormat="1" ht="15.6" customHeight="1" x14ac:dyDescent="0.2">
      <c r="A85" s="17" t="str">
        <f>'Community Definition'!$A$7</f>
        <v>Locale 33</v>
      </c>
      <c r="B85" s="20"/>
      <c r="C85" s="18" t="s">
        <v>983</v>
      </c>
      <c r="D85" s="18" t="s">
        <v>983</v>
      </c>
      <c r="E85" s="18">
        <v>12.18</v>
      </c>
      <c r="F85" s="18" t="s">
        <v>983</v>
      </c>
      <c r="G85" s="18">
        <v>5.22</v>
      </c>
      <c r="H85" s="18" t="s">
        <v>983</v>
      </c>
      <c r="I85" s="18" t="s">
        <v>983</v>
      </c>
      <c r="J85" s="18">
        <v>16.32</v>
      </c>
      <c r="K85" s="18" t="s">
        <v>983</v>
      </c>
      <c r="L85" s="18" t="s">
        <v>983</v>
      </c>
      <c r="M85" s="18" t="s">
        <v>983</v>
      </c>
      <c r="N85" s="18" t="s">
        <v>983</v>
      </c>
      <c r="P85" s="24"/>
      <c r="Q85" s="24"/>
      <c r="R85" s="24">
        <v>12.18</v>
      </c>
      <c r="S85" s="24"/>
      <c r="T85" s="24">
        <v>5.22</v>
      </c>
      <c r="U85" s="24"/>
      <c r="V85" s="24"/>
      <c r="W85" s="24">
        <v>16.32</v>
      </c>
      <c r="X85" s="24"/>
      <c r="Y85" s="24"/>
      <c r="Z85" s="24"/>
      <c r="AA85" s="24"/>
      <c r="AB85" s="25"/>
    </row>
    <row r="86" spans="1:28" s="37" customFormat="1" ht="15.6" customHeight="1" x14ac:dyDescent="0.2">
      <c r="A86" s="18" t="str">
        <f>'Community Definition'!$D$4</f>
        <v>Coulee-Hartline</v>
      </c>
      <c r="B86" s="36"/>
      <c r="C86" s="18" t="s">
        <v>983</v>
      </c>
      <c r="D86" s="18" t="s">
        <v>983</v>
      </c>
      <c r="E86" s="18" t="s">
        <v>983</v>
      </c>
      <c r="F86" s="18" t="s">
        <v>983</v>
      </c>
      <c r="G86" s="18" t="s">
        <v>983</v>
      </c>
      <c r="H86" s="18" t="s">
        <v>983</v>
      </c>
      <c r="I86" s="18" t="s">
        <v>983</v>
      </c>
      <c r="J86" s="18" t="s">
        <v>983</v>
      </c>
      <c r="K86" s="18" t="s">
        <v>983</v>
      </c>
      <c r="L86" s="18" t="s">
        <v>983</v>
      </c>
      <c r="M86" s="18" t="s">
        <v>983</v>
      </c>
      <c r="N86" s="18" t="s">
        <v>983</v>
      </c>
      <c r="P86" s="24"/>
      <c r="Q86" s="24"/>
      <c r="R86" s="24"/>
      <c r="S86" s="24"/>
      <c r="T86" s="24"/>
      <c r="U86" s="24"/>
      <c r="V86" s="24"/>
      <c r="W86" s="24"/>
      <c r="X86" s="24"/>
      <c r="Y86" s="24"/>
      <c r="Z86" s="24"/>
      <c r="AA86" s="24"/>
      <c r="AB86" s="28"/>
    </row>
    <row r="87" spans="1:28" s="21" customFormat="1" ht="15.6" customHeight="1" x14ac:dyDescent="0.2">
      <c r="A87" s="17"/>
      <c r="B87" s="20" t="s">
        <v>264</v>
      </c>
      <c r="C87" s="38">
        <v>2</v>
      </c>
      <c r="D87" s="38">
        <v>1</v>
      </c>
      <c r="E87" s="38">
        <v>0</v>
      </c>
      <c r="F87" s="38">
        <v>0</v>
      </c>
      <c r="G87" s="38">
        <v>0</v>
      </c>
      <c r="H87" s="38">
        <v>0</v>
      </c>
      <c r="I87" s="38">
        <v>0</v>
      </c>
      <c r="J87" s="38">
        <v>0</v>
      </c>
      <c r="K87" s="38">
        <v>0</v>
      </c>
      <c r="L87" s="38">
        <v>0</v>
      </c>
      <c r="M87" s="38">
        <v>0</v>
      </c>
      <c r="N87" s="38">
        <v>0</v>
      </c>
      <c r="P87" s="25">
        <v>2</v>
      </c>
      <c r="Q87" s="25">
        <v>1</v>
      </c>
      <c r="R87" s="25">
        <v>0</v>
      </c>
      <c r="S87" s="25">
        <v>0</v>
      </c>
      <c r="T87" s="25">
        <v>0</v>
      </c>
      <c r="U87" s="25">
        <v>0</v>
      </c>
      <c r="V87" s="25">
        <v>0</v>
      </c>
      <c r="W87" s="25">
        <v>0</v>
      </c>
      <c r="X87" s="25">
        <v>0</v>
      </c>
      <c r="Y87" s="25">
        <v>0</v>
      </c>
      <c r="Z87" s="25">
        <v>0</v>
      </c>
      <c r="AA87" s="25">
        <v>0</v>
      </c>
      <c r="AB87" s="25"/>
    </row>
    <row r="88" spans="1:28" s="21" customFormat="1" ht="15.6" customHeight="1" x14ac:dyDescent="0.2">
      <c r="A88" s="17"/>
      <c r="B88" s="20" t="s">
        <v>387</v>
      </c>
      <c r="C88" s="38">
        <v>69</v>
      </c>
      <c r="D88" s="38">
        <v>65</v>
      </c>
      <c r="E88" s="38">
        <v>38</v>
      </c>
      <c r="F88" s="38">
        <v>42</v>
      </c>
      <c r="G88" s="38">
        <v>43</v>
      </c>
      <c r="H88" s="38">
        <v>43</v>
      </c>
      <c r="I88" s="38">
        <v>43</v>
      </c>
      <c r="J88" s="38">
        <v>65</v>
      </c>
      <c r="K88" s="38">
        <v>64</v>
      </c>
      <c r="L88" s="38">
        <v>66</v>
      </c>
      <c r="M88" s="38">
        <v>66</v>
      </c>
      <c r="N88" s="38">
        <v>65</v>
      </c>
      <c r="P88" s="25">
        <v>69</v>
      </c>
      <c r="Q88" s="25">
        <v>65</v>
      </c>
      <c r="R88" s="25">
        <v>38</v>
      </c>
      <c r="S88" s="25">
        <v>42</v>
      </c>
      <c r="T88" s="25">
        <v>43</v>
      </c>
      <c r="U88" s="25">
        <v>43</v>
      </c>
      <c r="V88" s="25">
        <v>43</v>
      </c>
      <c r="W88" s="25">
        <v>65</v>
      </c>
      <c r="X88" s="25">
        <v>64</v>
      </c>
      <c r="Y88" s="25">
        <v>66</v>
      </c>
      <c r="Z88" s="25">
        <v>66</v>
      </c>
      <c r="AA88" s="25">
        <v>65</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984</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Grant County</v>
      </c>
      <c r="B14" s="20"/>
      <c r="C14" s="18">
        <v>4.1900000000000004</v>
      </c>
      <c r="D14" s="18">
        <v>3.27</v>
      </c>
      <c r="E14" s="18">
        <v>3.62</v>
      </c>
      <c r="F14" s="18">
        <v>4.8499999999999996</v>
      </c>
      <c r="G14" s="18">
        <v>5.21</v>
      </c>
      <c r="H14" s="18">
        <v>5.5</v>
      </c>
      <c r="I14" s="18">
        <v>5.43</v>
      </c>
      <c r="J14" s="18">
        <v>5.64</v>
      </c>
      <c r="K14" s="18">
        <v>5.12</v>
      </c>
      <c r="L14" s="18">
        <v>4.0999999999999996</v>
      </c>
      <c r="M14" s="18">
        <v>3.92</v>
      </c>
      <c r="N14" s="18">
        <v>4.08</v>
      </c>
      <c r="P14" s="24">
        <v>4.1900000000000004</v>
      </c>
      <c r="Q14" s="24">
        <v>3.27</v>
      </c>
      <c r="R14" s="24">
        <v>3.62</v>
      </c>
      <c r="S14" s="24">
        <v>4.8499999999999996</v>
      </c>
      <c r="T14" s="24">
        <v>5.21</v>
      </c>
      <c r="U14" s="24">
        <v>5.5</v>
      </c>
      <c r="V14" s="24">
        <v>5.43</v>
      </c>
      <c r="W14" s="24">
        <v>5.64</v>
      </c>
      <c r="X14" s="24">
        <v>5.12</v>
      </c>
      <c r="Y14" s="24">
        <v>4.0999999999999996</v>
      </c>
      <c r="Z14" s="24">
        <v>3.92</v>
      </c>
      <c r="AA14" s="24">
        <v>4.08</v>
      </c>
      <c r="AB14" s="25"/>
    </row>
    <row r="15" spans="1:28" s="21" customFormat="1" ht="15.6" customHeight="1" x14ac:dyDescent="0.2">
      <c r="A15" s="17" t="str">
        <f>'Community Definition'!$A$7</f>
        <v>Locale 33</v>
      </c>
      <c r="B15" s="20"/>
      <c r="C15" s="18">
        <v>5.74</v>
      </c>
      <c r="D15" s="18">
        <v>3.37</v>
      </c>
      <c r="E15" s="18">
        <v>4.42</v>
      </c>
      <c r="F15" s="18">
        <v>5.04</v>
      </c>
      <c r="G15" s="18">
        <v>4.79</v>
      </c>
      <c r="H15" s="18">
        <v>7.24</v>
      </c>
      <c r="I15" s="18">
        <v>8.14</v>
      </c>
      <c r="J15" s="18">
        <v>5.0599999999999996</v>
      </c>
      <c r="K15" s="18">
        <v>6.5</v>
      </c>
      <c r="L15" s="18">
        <v>4.8</v>
      </c>
      <c r="M15" s="18">
        <v>3.7</v>
      </c>
      <c r="N15" s="18">
        <v>7.11</v>
      </c>
      <c r="P15" s="24">
        <v>5.74</v>
      </c>
      <c r="Q15" s="24">
        <v>3.37</v>
      </c>
      <c r="R15" s="24">
        <v>4.42</v>
      </c>
      <c r="S15" s="24">
        <v>5.04</v>
      </c>
      <c r="T15" s="24">
        <v>4.79</v>
      </c>
      <c r="U15" s="24">
        <v>7.24</v>
      </c>
      <c r="V15" s="24">
        <v>8.14</v>
      </c>
      <c r="W15" s="24">
        <v>5.0599999999999996</v>
      </c>
      <c r="X15" s="24">
        <v>6.5</v>
      </c>
      <c r="Y15" s="24">
        <v>4.8</v>
      </c>
      <c r="Z15" s="24">
        <v>3.7</v>
      </c>
      <c r="AA15" s="24">
        <v>7.11</v>
      </c>
      <c r="AB15" s="25"/>
    </row>
    <row r="16" spans="1:28" s="37" customFormat="1" ht="15.6" customHeight="1" x14ac:dyDescent="0.2">
      <c r="A16" s="115" t="str">
        <f>'Community Definition'!$D$4</f>
        <v>Coulee-Hartline</v>
      </c>
      <c r="B16" s="36"/>
      <c r="C16" s="18" t="s">
        <v>980</v>
      </c>
      <c r="D16" s="18" t="s">
        <v>980</v>
      </c>
      <c r="E16" s="18" t="s">
        <v>980</v>
      </c>
      <c r="F16" s="18" t="s">
        <v>980</v>
      </c>
      <c r="G16" s="18" t="s">
        <v>980</v>
      </c>
      <c r="H16" s="18" t="s">
        <v>980</v>
      </c>
      <c r="I16" s="18" t="s">
        <v>980</v>
      </c>
      <c r="J16" s="18" t="s">
        <v>980</v>
      </c>
      <c r="K16" s="18" t="s">
        <v>980</v>
      </c>
      <c r="L16" s="18" t="s">
        <v>980</v>
      </c>
      <c r="M16" s="18" t="s">
        <v>980</v>
      </c>
      <c r="N16" s="18" t="s">
        <v>980</v>
      </c>
      <c r="P16" s="24"/>
      <c r="Q16" s="24"/>
      <c r="R16" s="24"/>
      <c r="S16" s="24"/>
      <c r="T16" s="24"/>
      <c r="U16" s="24"/>
      <c r="V16" s="24"/>
      <c r="W16" s="24"/>
      <c r="X16" s="24"/>
      <c r="Y16" s="24"/>
      <c r="Z16" s="24"/>
      <c r="AA16" s="24"/>
      <c r="AB16" s="28"/>
    </row>
    <row r="17" spans="1:28" s="21" customFormat="1" ht="15.6" customHeight="1" x14ac:dyDescent="0.2">
      <c r="A17" s="17"/>
      <c r="B17" s="17" t="s">
        <v>269</v>
      </c>
      <c r="C17" s="38">
        <v>0</v>
      </c>
      <c r="D17" s="38">
        <v>1</v>
      </c>
      <c r="E17" s="38">
        <v>2</v>
      </c>
      <c r="F17" s="38">
        <v>3</v>
      </c>
      <c r="G17" s="38">
        <v>0</v>
      </c>
      <c r="H17" s="38">
        <v>2</v>
      </c>
      <c r="I17" s="38">
        <v>1</v>
      </c>
      <c r="J17" s="38">
        <v>0</v>
      </c>
      <c r="K17" s="38">
        <v>0</v>
      </c>
      <c r="L17" s="38">
        <v>0</v>
      </c>
      <c r="M17" s="38">
        <v>2</v>
      </c>
      <c r="N17" s="38">
        <v>1</v>
      </c>
      <c r="P17" s="25">
        <v>0</v>
      </c>
      <c r="Q17" s="25">
        <v>1</v>
      </c>
      <c r="R17" s="25">
        <v>2</v>
      </c>
      <c r="S17" s="25">
        <v>3</v>
      </c>
      <c r="T17" s="25">
        <v>0</v>
      </c>
      <c r="U17" s="25">
        <v>2</v>
      </c>
      <c r="V17" s="25">
        <v>1</v>
      </c>
      <c r="W17" s="25">
        <v>0</v>
      </c>
      <c r="X17" s="25">
        <v>0</v>
      </c>
      <c r="Y17" s="25">
        <v>0</v>
      </c>
      <c r="Z17" s="25">
        <v>2</v>
      </c>
      <c r="AA17" s="25">
        <v>1</v>
      </c>
      <c r="AB17" s="25"/>
    </row>
    <row r="18" spans="1:28" s="21" customFormat="1" ht="15.6" customHeight="1" x14ac:dyDescent="0.2">
      <c r="A18" s="17"/>
      <c r="B18" s="17" t="s">
        <v>268</v>
      </c>
      <c r="C18" s="38">
        <v>13</v>
      </c>
      <c r="D18" s="38">
        <v>18</v>
      </c>
      <c r="E18" s="38">
        <v>17</v>
      </c>
      <c r="F18" s="38">
        <v>23</v>
      </c>
      <c r="G18" s="38">
        <v>27</v>
      </c>
      <c r="H18" s="38">
        <v>19</v>
      </c>
      <c r="I18" s="38">
        <v>14</v>
      </c>
      <c r="J18" s="38">
        <v>13</v>
      </c>
      <c r="K18" s="38">
        <v>16</v>
      </c>
      <c r="L18" s="38">
        <v>21</v>
      </c>
      <c r="M18" s="38">
        <v>14</v>
      </c>
      <c r="N18" s="38">
        <v>16</v>
      </c>
      <c r="P18" s="25">
        <v>13</v>
      </c>
      <c r="Q18" s="328">
        <v>18</v>
      </c>
      <c r="R18" s="328">
        <v>17</v>
      </c>
      <c r="S18" s="25">
        <v>23</v>
      </c>
      <c r="T18" s="25">
        <v>27</v>
      </c>
      <c r="U18" s="25">
        <v>19</v>
      </c>
      <c r="V18" s="25">
        <v>14</v>
      </c>
      <c r="W18" s="25">
        <v>13</v>
      </c>
      <c r="X18" s="25">
        <v>16</v>
      </c>
      <c r="Y18" s="25">
        <v>21</v>
      </c>
      <c r="Z18" s="25">
        <v>14</v>
      </c>
      <c r="AA18" s="25">
        <v>16</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995</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Grant County</v>
      </c>
      <c r="B49" s="20"/>
      <c r="C49" s="18">
        <v>773.2</v>
      </c>
      <c r="D49" s="18">
        <v>1005.66</v>
      </c>
      <c r="E49" s="18">
        <v>432.63</v>
      </c>
      <c r="F49" s="18">
        <v>496.28</v>
      </c>
      <c r="G49" s="18">
        <v>501.25</v>
      </c>
      <c r="H49" s="18">
        <v>316.26</v>
      </c>
      <c r="I49" s="18">
        <v>383.88</v>
      </c>
      <c r="J49" s="18">
        <v>322.37</v>
      </c>
      <c r="K49" s="18">
        <v>710.59</v>
      </c>
      <c r="L49" s="18">
        <v>385.36</v>
      </c>
      <c r="M49" s="18">
        <v>320.72000000000003</v>
      </c>
      <c r="N49" s="18">
        <v>642.66999999999996</v>
      </c>
      <c r="P49" s="24">
        <v>773.2</v>
      </c>
      <c r="Q49" s="24">
        <v>1005.66</v>
      </c>
      <c r="R49" s="24">
        <v>432.63</v>
      </c>
      <c r="S49" s="24">
        <v>496.28</v>
      </c>
      <c r="T49" s="24">
        <v>501.25</v>
      </c>
      <c r="U49" s="24">
        <v>316.26</v>
      </c>
      <c r="V49" s="24">
        <v>383.88</v>
      </c>
      <c r="W49" s="24">
        <v>322.37</v>
      </c>
      <c r="X49" s="24">
        <v>710.59</v>
      </c>
      <c r="Y49" s="24">
        <v>385.36</v>
      </c>
      <c r="Z49" s="24">
        <v>320.72000000000003</v>
      </c>
      <c r="AA49" s="24">
        <v>642.66999999999996</v>
      </c>
      <c r="AB49" s="25"/>
    </row>
    <row r="50" spans="1:28" s="21" customFormat="1" ht="15.6" customHeight="1" x14ac:dyDescent="0.2">
      <c r="A50" s="17" t="str">
        <f>'Community Definition'!$A$7</f>
        <v>Locale 33</v>
      </c>
      <c r="B50" s="20"/>
      <c r="C50" s="18">
        <v>0</v>
      </c>
      <c r="D50" s="18">
        <v>722.02</v>
      </c>
      <c r="E50" s="18">
        <v>361.01</v>
      </c>
      <c r="F50" s="18">
        <v>1098.9000000000001</v>
      </c>
      <c r="G50" s="18">
        <v>371.75</v>
      </c>
      <c r="H50" s="18">
        <v>380.23</v>
      </c>
      <c r="I50" s="18">
        <v>0</v>
      </c>
      <c r="J50" s="18">
        <v>0</v>
      </c>
      <c r="K50" s="18">
        <v>1574.8</v>
      </c>
      <c r="L50" s="18">
        <v>790.51</v>
      </c>
      <c r="M50" s="18">
        <v>398.41</v>
      </c>
      <c r="N50" s="18">
        <v>1214.57</v>
      </c>
      <c r="P50" s="24">
        <v>0</v>
      </c>
      <c r="Q50" s="24">
        <v>722.02</v>
      </c>
      <c r="R50" s="24">
        <v>361.01</v>
      </c>
      <c r="S50" s="24">
        <v>1098.9000000000001</v>
      </c>
      <c r="T50" s="24">
        <v>371.75</v>
      </c>
      <c r="U50" s="24">
        <v>380.23</v>
      </c>
      <c r="V50" s="24">
        <v>0</v>
      </c>
      <c r="W50" s="24">
        <v>0</v>
      </c>
      <c r="X50" s="24">
        <v>1574.8</v>
      </c>
      <c r="Y50" s="24">
        <v>790.51</v>
      </c>
      <c r="Z50" s="24">
        <v>398.41</v>
      </c>
      <c r="AA50" s="24">
        <v>1214.57</v>
      </c>
      <c r="AB50" s="25"/>
    </row>
    <row r="51" spans="1:28" s="37" customFormat="1" ht="15.6" customHeight="1" x14ac:dyDescent="0.2">
      <c r="A51" s="18" t="str">
        <f>A16</f>
        <v>Coulee-Hartline</v>
      </c>
      <c r="B51" s="36"/>
      <c r="C51" s="18" t="s">
        <v>980</v>
      </c>
      <c r="D51" s="18" t="s">
        <v>980</v>
      </c>
      <c r="E51" s="18" t="s">
        <v>980</v>
      </c>
      <c r="F51" s="18" t="s">
        <v>980</v>
      </c>
      <c r="G51" s="18" t="s">
        <v>980</v>
      </c>
      <c r="H51" s="18" t="s">
        <v>980</v>
      </c>
      <c r="I51" s="18" t="s">
        <v>980</v>
      </c>
      <c r="J51" s="18" t="s">
        <v>980</v>
      </c>
      <c r="K51" s="18" t="s">
        <v>980</v>
      </c>
      <c r="L51" s="18" t="s">
        <v>980</v>
      </c>
      <c r="M51" s="18" t="s">
        <v>980</v>
      </c>
      <c r="N51" s="18" t="s">
        <v>980</v>
      </c>
      <c r="P51" s="24"/>
      <c r="Q51" s="24"/>
      <c r="R51" s="24"/>
      <c r="S51" s="24"/>
      <c r="T51" s="24"/>
      <c r="U51" s="24"/>
      <c r="V51" s="24"/>
      <c r="W51" s="24"/>
      <c r="X51" s="24"/>
      <c r="Y51" s="24"/>
      <c r="Z51" s="24"/>
      <c r="AA51" s="24"/>
      <c r="AB51" s="28"/>
    </row>
    <row r="52" spans="1:28" s="21" customFormat="1" ht="15.6" customHeight="1" x14ac:dyDescent="0.2">
      <c r="A52" s="17"/>
      <c r="B52" s="10" t="s">
        <v>767</v>
      </c>
      <c r="C52" s="38">
        <v>0</v>
      </c>
      <c r="D52" s="38">
        <v>0</v>
      </c>
      <c r="E52" s="38">
        <v>0</v>
      </c>
      <c r="F52" s="38">
        <v>0</v>
      </c>
      <c r="G52" s="38">
        <v>0</v>
      </c>
      <c r="H52" s="38">
        <v>0</v>
      </c>
      <c r="I52" s="38">
        <v>0</v>
      </c>
      <c r="J52" s="38">
        <v>0</v>
      </c>
      <c r="K52" s="38">
        <v>1</v>
      </c>
      <c r="L52" s="38">
        <v>0</v>
      </c>
      <c r="M52" s="38">
        <v>0</v>
      </c>
      <c r="N52" s="38">
        <v>0</v>
      </c>
      <c r="P52" s="25">
        <v>0</v>
      </c>
      <c r="Q52" s="25">
        <v>0</v>
      </c>
      <c r="R52" s="25">
        <v>0</v>
      </c>
      <c r="S52" s="25">
        <v>0</v>
      </c>
      <c r="T52" s="25">
        <v>0</v>
      </c>
      <c r="U52" s="25">
        <v>0</v>
      </c>
      <c r="V52" s="25">
        <v>0</v>
      </c>
      <c r="W52" s="25">
        <v>0</v>
      </c>
      <c r="X52" s="25">
        <v>1</v>
      </c>
      <c r="Y52" s="25">
        <v>0</v>
      </c>
      <c r="Z52" s="25">
        <v>0</v>
      </c>
      <c r="AA52" s="25">
        <v>0</v>
      </c>
      <c r="AB52" s="25"/>
    </row>
    <row r="53" spans="1:28" s="21" customFormat="1" ht="15.6" customHeight="1" x14ac:dyDescent="0.2">
      <c r="A53" s="17"/>
      <c r="B53" s="10" t="s">
        <v>284</v>
      </c>
      <c r="C53" s="38">
        <v>14</v>
      </c>
      <c r="D53" s="38">
        <v>14</v>
      </c>
      <c r="E53" s="38">
        <v>14</v>
      </c>
      <c r="F53" s="38">
        <v>14</v>
      </c>
      <c r="G53" s="38">
        <v>13</v>
      </c>
      <c r="H53" s="38">
        <v>13</v>
      </c>
      <c r="I53" s="38">
        <v>13</v>
      </c>
      <c r="J53" s="38">
        <v>12</v>
      </c>
      <c r="K53" s="38">
        <v>12</v>
      </c>
      <c r="L53" s="38">
        <v>12</v>
      </c>
      <c r="M53" s="38">
        <v>12</v>
      </c>
      <c r="N53" s="38">
        <v>12</v>
      </c>
      <c r="P53" s="25">
        <v>14</v>
      </c>
      <c r="Q53" s="328">
        <v>14</v>
      </c>
      <c r="R53" s="328">
        <v>14</v>
      </c>
      <c r="S53" s="25">
        <v>14</v>
      </c>
      <c r="T53" s="25">
        <v>13</v>
      </c>
      <c r="U53" s="25">
        <v>13</v>
      </c>
      <c r="V53" s="25">
        <v>13</v>
      </c>
      <c r="W53" s="25">
        <v>12</v>
      </c>
      <c r="X53" s="25">
        <v>12</v>
      </c>
      <c r="Y53" s="25">
        <v>12</v>
      </c>
      <c r="Z53" s="25">
        <v>12</v>
      </c>
      <c r="AA53" s="25">
        <v>12</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981</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Grant County</v>
      </c>
      <c r="B84" s="20"/>
      <c r="C84" s="18">
        <v>24.13</v>
      </c>
      <c r="D84" s="18">
        <v>23.79</v>
      </c>
      <c r="E84" s="18">
        <v>11.71</v>
      </c>
      <c r="F84" s="18">
        <v>31.28</v>
      </c>
      <c r="G84" s="18">
        <v>11.69</v>
      </c>
      <c r="H84" s="18">
        <v>11.6</v>
      </c>
      <c r="I84" s="18">
        <v>26.87</v>
      </c>
      <c r="J84" s="18">
        <v>34.369999999999997</v>
      </c>
      <c r="K84" s="18">
        <v>22.78</v>
      </c>
      <c r="L84" s="18">
        <v>33.950000000000003</v>
      </c>
      <c r="M84" s="18">
        <v>14.91</v>
      </c>
      <c r="N84" s="18">
        <v>33.270000000000003</v>
      </c>
      <c r="P84" s="24">
        <v>24.13</v>
      </c>
      <c r="Q84" s="24">
        <v>23.79</v>
      </c>
      <c r="R84" s="24">
        <v>11.71</v>
      </c>
      <c r="S84" s="24">
        <v>31.28</v>
      </c>
      <c r="T84" s="24">
        <v>11.69</v>
      </c>
      <c r="U84" s="24">
        <v>11.6</v>
      </c>
      <c r="V84" s="24">
        <v>26.87</v>
      </c>
      <c r="W84" s="24">
        <v>34.369999999999997</v>
      </c>
      <c r="X84" s="24">
        <v>22.78</v>
      </c>
      <c r="Y84" s="24">
        <v>33.950000000000003</v>
      </c>
      <c r="Z84" s="24">
        <v>14.91</v>
      </c>
      <c r="AA84" s="24">
        <v>33.270000000000003</v>
      </c>
      <c r="AB84" s="25"/>
    </row>
    <row r="85" spans="1:28" s="21" customFormat="1" ht="15.6" customHeight="1" x14ac:dyDescent="0.2">
      <c r="A85" s="17" t="str">
        <f>'Community Definition'!$A$7</f>
        <v>Locale 33</v>
      </c>
      <c r="B85" s="20"/>
      <c r="C85" s="18">
        <v>21.21</v>
      </c>
      <c r="D85" s="18">
        <v>21.28</v>
      </c>
      <c r="E85" s="18">
        <v>21.38</v>
      </c>
      <c r="F85" s="18">
        <v>43.25</v>
      </c>
      <c r="G85" s="18">
        <v>43.65</v>
      </c>
      <c r="H85" s="18">
        <v>0</v>
      </c>
      <c r="I85" s="18">
        <v>0</v>
      </c>
      <c r="J85" s="18">
        <v>65.849999999999994</v>
      </c>
      <c r="K85" s="18">
        <v>21.86</v>
      </c>
      <c r="L85" s="18">
        <v>65.63</v>
      </c>
      <c r="M85" s="18">
        <v>0</v>
      </c>
      <c r="N85" s="18">
        <v>65.760000000000005</v>
      </c>
      <c r="P85" s="24">
        <v>21.21</v>
      </c>
      <c r="Q85" s="24">
        <v>21.28</v>
      </c>
      <c r="R85" s="24">
        <v>21.38</v>
      </c>
      <c r="S85" s="24">
        <v>43.25</v>
      </c>
      <c r="T85" s="24">
        <v>43.65</v>
      </c>
      <c r="U85" s="24">
        <v>0</v>
      </c>
      <c r="V85" s="24">
        <v>0</v>
      </c>
      <c r="W85" s="24">
        <v>65.849999999999994</v>
      </c>
      <c r="X85" s="24">
        <v>21.86</v>
      </c>
      <c r="Y85" s="24">
        <v>65.63</v>
      </c>
      <c r="Z85" s="24">
        <v>0</v>
      </c>
      <c r="AA85" s="24">
        <v>65.760000000000005</v>
      </c>
      <c r="AB85" s="25"/>
    </row>
    <row r="86" spans="1:28" s="37" customFormat="1" ht="15.6" customHeight="1" x14ac:dyDescent="0.2">
      <c r="A86" s="18" t="str">
        <f>$A$16</f>
        <v>Coulee-Hartline</v>
      </c>
      <c r="B86" s="36"/>
      <c r="C86" s="18">
        <v>0</v>
      </c>
      <c r="D86" s="18">
        <v>0</v>
      </c>
      <c r="E86" s="18">
        <v>0</v>
      </c>
      <c r="F86" s="18">
        <v>0</v>
      </c>
      <c r="G86" s="18">
        <v>0</v>
      </c>
      <c r="H86" s="18">
        <v>0</v>
      </c>
      <c r="I86" s="18">
        <v>0</v>
      </c>
      <c r="J86" s="18">
        <v>0</v>
      </c>
      <c r="K86" s="18">
        <v>0</v>
      </c>
      <c r="L86" s="18">
        <v>425.53</v>
      </c>
      <c r="M86" s="18">
        <v>0</v>
      </c>
      <c r="N86" s="18">
        <v>0</v>
      </c>
      <c r="P86" s="24">
        <v>0</v>
      </c>
      <c r="Q86" s="24">
        <v>0</v>
      </c>
      <c r="R86" s="24">
        <v>0</v>
      </c>
      <c r="S86" s="24">
        <v>0</v>
      </c>
      <c r="T86" s="24">
        <v>0</v>
      </c>
      <c r="U86" s="24">
        <v>0</v>
      </c>
      <c r="V86" s="24">
        <v>0</v>
      </c>
      <c r="W86" s="24">
        <v>0</v>
      </c>
      <c r="X86" s="24">
        <v>0</v>
      </c>
      <c r="Y86" s="24">
        <v>425.53</v>
      </c>
      <c r="Z86" s="24">
        <v>0</v>
      </c>
      <c r="AA86" s="24">
        <v>0</v>
      </c>
      <c r="AB86" s="28"/>
    </row>
    <row r="87" spans="1:28" s="21" customFormat="1" ht="15.6" customHeight="1" x14ac:dyDescent="0.2">
      <c r="A87" s="17"/>
      <c r="B87" s="10" t="s">
        <v>282</v>
      </c>
      <c r="C87" s="38">
        <v>0</v>
      </c>
      <c r="D87" s="38">
        <v>0</v>
      </c>
      <c r="E87" s="38">
        <v>0</v>
      </c>
      <c r="F87" s="38">
        <v>0</v>
      </c>
      <c r="G87" s="38">
        <v>0</v>
      </c>
      <c r="H87" s="38">
        <v>0</v>
      </c>
      <c r="I87" s="38">
        <v>0</v>
      </c>
      <c r="J87" s="38">
        <v>0</v>
      </c>
      <c r="K87" s="38">
        <v>0</v>
      </c>
      <c r="L87" s="38">
        <v>1</v>
      </c>
      <c r="M87" s="38">
        <v>0</v>
      </c>
      <c r="N87" s="38">
        <v>0</v>
      </c>
      <c r="P87" s="25">
        <v>0</v>
      </c>
      <c r="Q87" s="25">
        <v>0</v>
      </c>
      <c r="R87" s="25">
        <v>0</v>
      </c>
      <c r="S87" s="25">
        <v>0</v>
      </c>
      <c r="T87" s="25">
        <v>0</v>
      </c>
      <c r="U87" s="25">
        <v>0</v>
      </c>
      <c r="V87" s="25">
        <v>0</v>
      </c>
      <c r="W87" s="25">
        <v>0</v>
      </c>
      <c r="X87" s="25">
        <v>0</v>
      </c>
      <c r="Y87" s="25">
        <v>1</v>
      </c>
      <c r="Z87" s="25">
        <v>0</v>
      </c>
      <c r="AA87" s="25">
        <v>0</v>
      </c>
      <c r="AB87" s="25"/>
    </row>
    <row r="88" spans="1:28" s="21" customFormat="1" ht="15.6" customHeight="1" x14ac:dyDescent="0.2">
      <c r="A88" s="17"/>
      <c r="B88" s="10" t="s">
        <v>281</v>
      </c>
      <c r="C88" s="38">
        <v>248</v>
      </c>
      <c r="D88" s="38">
        <v>244</v>
      </c>
      <c r="E88" s="38">
        <v>242</v>
      </c>
      <c r="F88" s="38">
        <v>239</v>
      </c>
      <c r="G88" s="38">
        <v>236</v>
      </c>
      <c r="H88" s="38">
        <v>237</v>
      </c>
      <c r="I88" s="38">
        <v>237</v>
      </c>
      <c r="J88" s="38">
        <v>236</v>
      </c>
      <c r="K88" s="38">
        <v>234</v>
      </c>
      <c r="L88" s="38">
        <v>235</v>
      </c>
      <c r="M88" s="38">
        <v>230</v>
      </c>
      <c r="N88" s="38">
        <v>228</v>
      </c>
      <c r="P88" s="25">
        <v>248</v>
      </c>
      <c r="Q88" s="328">
        <v>244</v>
      </c>
      <c r="R88" s="328">
        <v>242</v>
      </c>
      <c r="S88" s="25">
        <v>239</v>
      </c>
      <c r="T88" s="25">
        <v>236</v>
      </c>
      <c r="U88" s="25">
        <v>237</v>
      </c>
      <c r="V88" s="25">
        <v>237</v>
      </c>
      <c r="W88" s="25">
        <v>236</v>
      </c>
      <c r="X88" s="25">
        <v>234</v>
      </c>
      <c r="Y88" s="25">
        <v>235</v>
      </c>
      <c r="Z88" s="25">
        <v>230</v>
      </c>
      <c r="AA88" s="25">
        <v>228</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981</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Grant County</v>
      </c>
      <c r="B119" s="20"/>
      <c r="C119" s="18">
        <v>15.27</v>
      </c>
      <c r="D119" s="18">
        <v>17.09</v>
      </c>
      <c r="E119" s="18">
        <v>17.739999999999998</v>
      </c>
      <c r="F119" s="18">
        <v>12.93</v>
      </c>
      <c r="G119" s="18">
        <v>13.83</v>
      </c>
      <c r="H119" s="18">
        <v>11.64</v>
      </c>
      <c r="I119" s="18">
        <v>10.42</v>
      </c>
      <c r="J119" s="18">
        <v>8.8699999999999992</v>
      </c>
      <c r="K119" s="18">
        <v>6.57</v>
      </c>
      <c r="L119" s="18">
        <v>5.82</v>
      </c>
      <c r="M119" s="18">
        <v>5.91</v>
      </c>
      <c r="N119" s="18">
        <v>5.31</v>
      </c>
      <c r="P119" s="24">
        <v>15.27</v>
      </c>
      <c r="Q119" s="24">
        <v>17.09</v>
      </c>
      <c r="R119" s="24">
        <v>17.739999999999998</v>
      </c>
      <c r="S119" s="24">
        <v>12.93</v>
      </c>
      <c r="T119" s="24">
        <v>13.83</v>
      </c>
      <c r="U119" s="24">
        <v>11.64</v>
      </c>
      <c r="V119" s="24">
        <v>10.42</v>
      </c>
      <c r="W119" s="24">
        <v>8.8699999999999992</v>
      </c>
      <c r="X119" s="24">
        <v>6.57</v>
      </c>
      <c r="Y119" s="24">
        <v>5.82</v>
      </c>
      <c r="Z119" s="24">
        <v>5.91</v>
      </c>
      <c r="AA119" s="24">
        <v>5.31</v>
      </c>
      <c r="AB119" s="25"/>
    </row>
    <row r="120" spans="1:28" s="21" customFormat="1" ht="15.6" customHeight="1" x14ac:dyDescent="0.2">
      <c r="A120" s="17" t="str">
        <f>'Community Definition'!$A$7</f>
        <v>Locale 33</v>
      </c>
      <c r="B120" s="20"/>
      <c r="C120" s="18">
        <v>11.99</v>
      </c>
      <c r="D120" s="18">
        <v>15.71</v>
      </c>
      <c r="E120" s="18">
        <v>19.43</v>
      </c>
      <c r="F120" s="18">
        <v>12.05</v>
      </c>
      <c r="G120" s="18">
        <v>11.32</v>
      </c>
      <c r="H120" s="18">
        <v>10.53</v>
      </c>
      <c r="I120" s="18">
        <v>7.63</v>
      </c>
      <c r="J120" s="18">
        <v>10.42</v>
      </c>
      <c r="K120" s="18">
        <v>10.4</v>
      </c>
      <c r="L120" s="18">
        <v>3.76</v>
      </c>
      <c r="M120" s="18">
        <v>2.81</v>
      </c>
      <c r="N120" s="18">
        <v>8.4</v>
      </c>
      <c r="P120" s="24">
        <v>11.99</v>
      </c>
      <c r="Q120" s="24">
        <v>15.71</v>
      </c>
      <c r="R120" s="24">
        <v>19.43</v>
      </c>
      <c r="S120" s="24">
        <v>12.05</v>
      </c>
      <c r="T120" s="24">
        <v>11.32</v>
      </c>
      <c r="U120" s="24">
        <v>10.53</v>
      </c>
      <c r="V120" s="24">
        <v>7.63</v>
      </c>
      <c r="W120" s="24">
        <v>10.42</v>
      </c>
      <c r="X120" s="24">
        <v>10.4</v>
      </c>
      <c r="Y120" s="24">
        <v>3.76</v>
      </c>
      <c r="Z120" s="24">
        <v>2.81</v>
      </c>
      <c r="AA120" s="24">
        <v>8.4</v>
      </c>
      <c r="AB120" s="25"/>
    </row>
    <row r="121" spans="1:28" s="37" customFormat="1" ht="15.6" customHeight="1" x14ac:dyDescent="0.2">
      <c r="A121" s="18" t="str">
        <f>$A$16</f>
        <v>Coulee-Hartline</v>
      </c>
      <c r="B121" s="36"/>
      <c r="C121" s="18" t="s">
        <v>980</v>
      </c>
      <c r="D121" s="18" t="s">
        <v>980</v>
      </c>
      <c r="E121" s="18" t="s">
        <v>980</v>
      </c>
      <c r="F121" s="18" t="s">
        <v>980</v>
      </c>
      <c r="G121" s="18" t="s">
        <v>980</v>
      </c>
      <c r="H121" s="18" t="s">
        <v>980</v>
      </c>
      <c r="I121" s="18" t="s">
        <v>980</v>
      </c>
      <c r="J121" s="18" t="s">
        <v>980</v>
      </c>
      <c r="K121" s="18" t="s">
        <v>980</v>
      </c>
      <c r="L121" s="18" t="s">
        <v>980</v>
      </c>
      <c r="M121" s="18" t="s">
        <v>980</v>
      </c>
      <c r="N121" s="18" t="s">
        <v>980</v>
      </c>
      <c r="P121" s="24"/>
      <c r="Q121" s="24"/>
      <c r="R121" s="24"/>
      <c r="S121" s="24"/>
      <c r="T121" s="24"/>
      <c r="U121" s="24"/>
      <c r="V121" s="24"/>
      <c r="W121" s="24"/>
      <c r="X121" s="24"/>
      <c r="Y121" s="24"/>
      <c r="Z121" s="24"/>
      <c r="AA121" s="24"/>
      <c r="AB121" s="28"/>
    </row>
    <row r="122" spans="1:28" s="21" customFormat="1" ht="15.6" customHeight="1" x14ac:dyDescent="0.2">
      <c r="A122" s="17"/>
      <c r="B122" s="17" t="s">
        <v>280</v>
      </c>
      <c r="C122" s="38">
        <v>0</v>
      </c>
      <c r="D122" s="38">
        <v>0</v>
      </c>
      <c r="E122" s="38">
        <v>1</v>
      </c>
      <c r="F122" s="38">
        <v>1</v>
      </c>
      <c r="G122" s="38">
        <v>0</v>
      </c>
      <c r="H122" s="38">
        <v>0</v>
      </c>
      <c r="I122" s="38">
        <v>0</v>
      </c>
      <c r="J122" s="38">
        <v>0</v>
      </c>
      <c r="K122" s="38">
        <v>0</v>
      </c>
      <c r="L122" s="38">
        <v>0</v>
      </c>
      <c r="M122" s="38">
        <v>0</v>
      </c>
      <c r="N122" s="38">
        <v>0</v>
      </c>
      <c r="P122" s="25">
        <v>0</v>
      </c>
      <c r="Q122" s="25">
        <v>0</v>
      </c>
      <c r="R122" s="25">
        <v>1</v>
      </c>
      <c r="S122" s="25">
        <v>1</v>
      </c>
      <c r="T122" s="25">
        <v>0</v>
      </c>
      <c r="U122" s="25">
        <v>0</v>
      </c>
      <c r="V122" s="25">
        <v>0</v>
      </c>
      <c r="W122" s="25">
        <v>0</v>
      </c>
      <c r="X122" s="25">
        <v>0</v>
      </c>
      <c r="Y122" s="25">
        <v>0</v>
      </c>
      <c r="Z122" s="25">
        <v>0</v>
      </c>
      <c r="AA122" s="25">
        <v>0</v>
      </c>
      <c r="AB122" s="25"/>
    </row>
    <row r="123" spans="1:28" s="21" customFormat="1" ht="15.6" customHeight="1" x14ac:dyDescent="0.2">
      <c r="A123" s="17"/>
      <c r="B123" s="17" t="s">
        <v>279</v>
      </c>
      <c r="C123" s="38">
        <v>55</v>
      </c>
      <c r="D123" s="38">
        <v>56</v>
      </c>
      <c r="E123" s="38">
        <v>52</v>
      </c>
      <c r="F123" s="38">
        <v>51</v>
      </c>
      <c r="G123" s="38">
        <v>50</v>
      </c>
      <c r="H123" s="38">
        <v>50</v>
      </c>
      <c r="I123" s="38">
        <v>50</v>
      </c>
      <c r="J123" s="38">
        <v>51</v>
      </c>
      <c r="K123" s="38">
        <v>50</v>
      </c>
      <c r="L123" s="38">
        <v>50</v>
      </c>
      <c r="M123" s="38">
        <v>50</v>
      </c>
      <c r="N123" s="38">
        <v>48</v>
      </c>
      <c r="P123" s="25">
        <v>55</v>
      </c>
      <c r="Q123" s="328">
        <v>56</v>
      </c>
      <c r="R123" s="328">
        <v>52</v>
      </c>
      <c r="S123" s="25">
        <v>51</v>
      </c>
      <c r="T123" s="25">
        <v>50</v>
      </c>
      <c r="U123" s="25">
        <v>50</v>
      </c>
      <c r="V123" s="25">
        <v>50</v>
      </c>
      <c r="W123" s="25">
        <v>51</v>
      </c>
      <c r="X123" s="25">
        <v>50</v>
      </c>
      <c r="Y123" s="25">
        <v>50</v>
      </c>
      <c r="Z123" s="25">
        <v>50</v>
      </c>
      <c r="AA123" s="25">
        <v>48</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996</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Grant County</v>
      </c>
      <c r="B154" s="20"/>
      <c r="C154" s="18">
        <v>3.6</v>
      </c>
      <c r="D154" s="18">
        <v>3</v>
      </c>
      <c r="E154" s="18">
        <v>2.86</v>
      </c>
      <c r="F154" s="18">
        <v>3.2</v>
      </c>
      <c r="G154" s="18">
        <v>4.17</v>
      </c>
      <c r="H154" s="18">
        <v>2.69</v>
      </c>
      <c r="I154" s="18">
        <v>3.27</v>
      </c>
      <c r="J154" s="18">
        <v>3.85</v>
      </c>
      <c r="K154" s="18">
        <v>3.59</v>
      </c>
      <c r="L154" s="18">
        <v>3.01</v>
      </c>
      <c r="M154" s="18">
        <v>3.42</v>
      </c>
      <c r="N154" s="18">
        <v>3.68</v>
      </c>
      <c r="P154" s="24">
        <v>3.6</v>
      </c>
      <c r="Q154" s="24">
        <v>3</v>
      </c>
      <c r="R154" s="24">
        <v>2.86</v>
      </c>
      <c r="S154" s="24">
        <v>3.2</v>
      </c>
      <c r="T154" s="24">
        <v>4.17</v>
      </c>
      <c r="U154" s="24">
        <v>2.69</v>
      </c>
      <c r="V154" s="24">
        <v>3.27</v>
      </c>
      <c r="W154" s="24">
        <v>3.85</v>
      </c>
      <c r="X154" s="24">
        <v>3.59</v>
      </c>
      <c r="Y154" s="24">
        <v>3.01</v>
      </c>
      <c r="Z154" s="24">
        <v>3.42</v>
      </c>
      <c r="AA154" s="24">
        <v>3.68</v>
      </c>
      <c r="AB154" s="25"/>
    </row>
    <row r="155" spans="1:28" s="25" customFormat="1" ht="11.25" hidden="1" customHeight="1" x14ac:dyDescent="0.2">
      <c r="A155" s="22" t="str">
        <f>'Community Definition'!$A$7</f>
        <v>Locale 33</v>
      </c>
      <c r="B155" s="23"/>
      <c r="C155" s="24" t="s">
        <v>975</v>
      </c>
      <c r="D155" s="24" t="s">
        <v>975</v>
      </c>
      <c r="E155" s="24" t="s">
        <v>975</v>
      </c>
      <c r="F155" s="24" t="s">
        <v>975</v>
      </c>
      <c r="G155" s="24" t="s">
        <v>975</v>
      </c>
      <c r="H155" s="24" t="s">
        <v>975</v>
      </c>
      <c r="I155" s="24" t="s">
        <v>975</v>
      </c>
      <c r="J155" s="24" t="s">
        <v>975</v>
      </c>
      <c r="K155" s="24" t="s">
        <v>975</v>
      </c>
      <c r="L155" s="24" t="s">
        <v>975</v>
      </c>
      <c r="M155" s="24" t="s">
        <v>975</v>
      </c>
      <c r="N155" s="24" t="s">
        <v>975</v>
      </c>
    </row>
    <row r="156" spans="1:28" s="28" customFormat="1" ht="11.25" hidden="1" customHeight="1" x14ac:dyDescent="0.2">
      <c r="A156" s="24" t="str">
        <f>$A$16</f>
        <v>Coulee-Hartline</v>
      </c>
      <c r="B156" s="27"/>
      <c r="C156" s="24" t="s">
        <v>975</v>
      </c>
      <c r="D156" s="24" t="s">
        <v>975</v>
      </c>
      <c r="E156" s="24" t="s">
        <v>975</v>
      </c>
      <c r="F156" s="24" t="s">
        <v>975</v>
      </c>
      <c r="G156" s="24" t="s">
        <v>975</v>
      </c>
      <c r="H156" s="24" t="s">
        <v>975</v>
      </c>
      <c r="I156" s="24" t="s">
        <v>975</v>
      </c>
      <c r="J156" s="24" t="s">
        <v>975</v>
      </c>
      <c r="K156" s="24" t="s">
        <v>975</v>
      </c>
      <c r="L156" s="24" t="s">
        <v>975</v>
      </c>
      <c r="M156" s="24" t="s">
        <v>975</v>
      </c>
      <c r="N156" s="24" t="s">
        <v>975</v>
      </c>
    </row>
    <row r="157" spans="1:28" s="25" customFormat="1" ht="11.25" hidden="1" customHeight="1" x14ac:dyDescent="0.2">
      <c r="A157" s="22"/>
      <c r="B157" s="22" t="s">
        <v>277</v>
      </c>
      <c r="C157" s="29" t="s">
        <v>975</v>
      </c>
      <c r="D157" s="29" t="s">
        <v>975</v>
      </c>
      <c r="E157" s="29" t="s">
        <v>975</v>
      </c>
      <c r="F157" s="29" t="s">
        <v>975</v>
      </c>
      <c r="G157" s="29" t="s">
        <v>975</v>
      </c>
      <c r="H157" s="29" t="s">
        <v>975</v>
      </c>
      <c r="I157" s="29" t="s">
        <v>975</v>
      </c>
      <c r="J157" s="29" t="s">
        <v>975</v>
      </c>
      <c r="K157" s="29" t="s">
        <v>975</v>
      </c>
      <c r="L157" s="29" t="s">
        <v>975</v>
      </c>
      <c r="M157" s="29" t="s">
        <v>975</v>
      </c>
      <c r="N157" s="29" t="s">
        <v>975</v>
      </c>
    </row>
    <row r="158" spans="1:28" s="25" customFormat="1" ht="11.25" x14ac:dyDescent="0.2">
      <c r="A158" s="22"/>
      <c r="B158" s="22" t="s">
        <v>276</v>
      </c>
      <c r="C158" s="29" t="s">
        <v>975</v>
      </c>
      <c r="D158" s="29" t="s">
        <v>975</v>
      </c>
      <c r="E158" s="29" t="s">
        <v>975</v>
      </c>
      <c r="F158" s="29" t="s">
        <v>975</v>
      </c>
      <c r="G158" s="29" t="s">
        <v>975</v>
      </c>
      <c r="H158" s="29" t="s">
        <v>975</v>
      </c>
      <c r="I158" s="29" t="s">
        <v>975</v>
      </c>
      <c r="J158" s="29" t="s">
        <v>975</v>
      </c>
      <c r="K158" s="29" t="s">
        <v>975</v>
      </c>
      <c r="L158" s="29" t="s">
        <v>975</v>
      </c>
      <c r="M158" s="29" t="s">
        <v>975</v>
      </c>
      <c r="N158" s="29" t="s">
        <v>975</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977</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Grant County</v>
      </c>
      <c r="B189" s="20"/>
      <c r="C189" s="18">
        <v>8.76</v>
      </c>
      <c r="D189" s="18">
        <v>52.02</v>
      </c>
      <c r="E189" s="18">
        <v>8.6300000000000008</v>
      </c>
      <c r="F189" s="18">
        <v>59.67</v>
      </c>
      <c r="G189" s="18">
        <v>25.75</v>
      </c>
      <c r="H189" s="18">
        <v>25.72</v>
      </c>
      <c r="I189" s="18">
        <v>93.39</v>
      </c>
      <c r="J189" s="18">
        <v>108.93</v>
      </c>
      <c r="K189" s="18">
        <v>91.17</v>
      </c>
      <c r="L189" s="18">
        <v>65.540000000000006</v>
      </c>
      <c r="M189" s="18">
        <v>121.47</v>
      </c>
      <c r="N189" s="18">
        <v>111.06</v>
      </c>
      <c r="P189" s="24">
        <v>8.76</v>
      </c>
      <c r="Q189" s="24">
        <v>52.02</v>
      </c>
      <c r="R189" s="24">
        <v>8.6300000000000008</v>
      </c>
      <c r="S189" s="24">
        <v>59.67</v>
      </c>
      <c r="T189" s="24">
        <v>25.75</v>
      </c>
      <c r="U189" s="24">
        <v>25.72</v>
      </c>
      <c r="V189" s="24">
        <v>93.39</v>
      </c>
      <c r="W189" s="24">
        <v>108.93</v>
      </c>
      <c r="X189" s="24">
        <v>91.17</v>
      </c>
      <c r="Y189" s="24">
        <v>65.540000000000006</v>
      </c>
      <c r="Z189" s="24">
        <v>121.47</v>
      </c>
      <c r="AA189" s="24">
        <v>111.06</v>
      </c>
      <c r="AB189" s="25"/>
    </row>
    <row r="190" spans="1:28" s="21" customFormat="1" ht="15.6" customHeight="1" x14ac:dyDescent="0.2">
      <c r="A190" s="17" t="str">
        <f>'Community Definition'!$A$7</f>
        <v>Locale 33</v>
      </c>
      <c r="B190" s="20"/>
      <c r="C190" s="18">
        <v>0</v>
      </c>
      <c r="D190" s="18">
        <v>134.22999999999999</v>
      </c>
      <c r="E190" s="18">
        <v>0</v>
      </c>
      <c r="F190" s="18">
        <v>0</v>
      </c>
      <c r="G190" s="18">
        <v>92.59</v>
      </c>
      <c r="H190" s="18">
        <v>46.99</v>
      </c>
      <c r="I190" s="18">
        <v>94.07</v>
      </c>
      <c r="J190" s="18">
        <v>140.52000000000001</v>
      </c>
      <c r="K190" s="18">
        <v>0</v>
      </c>
      <c r="L190" s="18">
        <v>0</v>
      </c>
      <c r="M190" s="18">
        <v>185.79</v>
      </c>
      <c r="N190" s="18">
        <v>231.37</v>
      </c>
      <c r="P190" s="24">
        <v>0</v>
      </c>
      <c r="Q190" s="24">
        <v>134.22999999999999</v>
      </c>
      <c r="R190" s="24">
        <v>0</v>
      </c>
      <c r="S190" s="24">
        <v>0</v>
      </c>
      <c r="T190" s="24">
        <v>92.59</v>
      </c>
      <c r="U190" s="24">
        <v>46.99</v>
      </c>
      <c r="V190" s="24">
        <v>94.07</v>
      </c>
      <c r="W190" s="24">
        <v>140.52000000000001</v>
      </c>
      <c r="X190" s="24">
        <v>0</v>
      </c>
      <c r="Y190" s="24">
        <v>0</v>
      </c>
      <c r="Z190" s="24">
        <v>185.79</v>
      </c>
      <c r="AA190" s="24">
        <v>231.37</v>
      </c>
      <c r="AB190" s="25"/>
    </row>
    <row r="191" spans="1:28" s="37" customFormat="1" ht="15.6" customHeight="1" x14ac:dyDescent="0.2">
      <c r="A191" s="18" t="str">
        <f>$A$16</f>
        <v>Coulee-Hartline</v>
      </c>
      <c r="B191" s="36"/>
      <c r="C191" s="18">
        <v>0</v>
      </c>
      <c r="D191" s="18">
        <v>0</v>
      </c>
      <c r="E191" s="18">
        <v>0</v>
      </c>
      <c r="F191" s="18">
        <v>0</v>
      </c>
      <c r="G191" s="18">
        <v>862.07</v>
      </c>
      <c r="H191" s="18">
        <v>0</v>
      </c>
      <c r="I191" s="18">
        <v>0</v>
      </c>
      <c r="J191" s="18">
        <v>0</v>
      </c>
      <c r="K191" s="18">
        <v>0</v>
      </c>
      <c r="L191" s="18">
        <v>0</v>
      </c>
      <c r="M191" s="18">
        <v>0</v>
      </c>
      <c r="N191" s="18">
        <v>877.19</v>
      </c>
      <c r="P191" s="24">
        <v>0</v>
      </c>
      <c r="Q191" s="24">
        <v>0</v>
      </c>
      <c r="R191" s="24">
        <v>0</v>
      </c>
      <c r="S191" s="24">
        <v>0</v>
      </c>
      <c r="T191" s="24">
        <v>862.07</v>
      </c>
      <c r="U191" s="24">
        <v>0</v>
      </c>
      <c r="V191" s="24">
        <v>0</v>
      </c>
      <c r="W191" s="24">
        <v>0</v>
      </c>
      <c r="X191" s="24">
        <v>0</v>
      </c>
      <c r="Y191" s="24">
        <v>0</v>
      </c>
      <c r="Z191" s="24">
        <v>0</v>
      </c>
      <c r="AA191" s="24">
        <v>877.19</v>
      </c>
      <c r="AB191" s="28"/>
    </row>
    <row r="192" spans="1:28" s="21" customFormat="1" ht="15.6" customHeight="1" x14ac:dyDescent="0.2">
      <c r="A192" s="17"/>
      <c r="B192" s="20" t="s">
        <v>275</v>
      </c>
      <c r="C192" s="38">
        <v>0</v>
      </c>
      <c r="D192" s="38">
        <v>0</v>
      </c>
      <c r="E192" s="38">
        <v>0</v>
      </c>
      <c r="F192" s="38">
        <v>0</v>
      </c>
      <c r="G192" s="38">
        <v>1</v>
      </c>
      <c r="H192" s="38">
        <v>0</v>
      </c>
      <c r="I192" s="38">
        <v>0</v>
      </c>
      <c r="J192" s="38">
        <v>0</v>
      </c>
      <c r="K192" s="38">
        <v>0</v>
      </c>
      <c r="L192" s="38">
        <v>0</v>
      </c>
      <c r="M192" s="38">
        <v>0</v>
      </c>
      <c r="N192" s="38">
        <v>1</v>
      </c>
      <c r="P192" s="25">
        <v>0</v>
      </c>
      <c r="Q192" s="25">
        <v>0</v>
      </c>
      <c r="R192" s="25">
        <v>0</v>
      </c>
      <c r="S192" s="25">
        <v>0</v>
      </c>
      <c r="T192" s="25">
        <v>1</v>
      </c>
      <c r="U192" s="25">
        <v>0</v>
      </c>
      <c r="V192" s="25">
        <v>0</v>
      </c>
      <c r="W192" s="25">
        <v>0</v>
      </c>
      <c r="X192" s="25">
        <v>0</v>
      </c>
      <c r="Y192" s="25">
        <v>0</v>
      </c>
      <c r="Z192" s="25">
        <v>0</v>
      </c>
      <c r="AA192" s="25">
        <v>1</v>
      </c>
      <c r="AB192" s="25"/>
    </row>
    <row r="193" spans="1:28" s="21" customFormat="1" ht="15.6" customHeight="1" x14ac:dyDescent="0.2">
      <c r="A193" s="17"/>
      <c r="B193" s="20" t="s">
        <v>274</v>
      </c>
      <c r="C193" s="38">
        <v>131</v>
      </c>
      <c r="D193" s="38">
        <v>129</v>
      </c>
      <c r="E193" s="38">
        <v>121</v>
      </c>
      <c r="F193" s="38">
        <v>118</v>
      </c>
      <c r="G193" s="38">
        <v>116</v>
      </c>
      <c r="H193" s="38">
        <v>114</v>
      </c>
      <c r="I193" s="38">
        <v>115</v>
      </c>
      <c r="J193" s="38">
        <v>115</v>
      </c>
      <c r="K193" s="38">
        <v>115</v>
      </c>
      <c r="L193" s="38">
        <v>115</v>
      </c>
      <c r="M193" s="38">
        <v>117</v>
      </c>
      <c r="N193" s="38">
        <v>114</v>
      </c>
      <c r="P193" s="25">
        <v>131</v>
      </c>
      <c r="Q193" s="328">
        <v>129</v>
      </c>
      <c r="R193" s="328">
        <v>121</v>
      </c>
      <c r="S193" s="25">
        <v>118</v>
      </c>
      <c r="T193" s="25">
        <v>116</v>
      </c>
      <c r="U193" s="25">
        <v>114</v>
      </c>
      <c r="V193" s="25">
        <v>115</v>
      </c>
      <c r="W193" s="25">
        <v>115</v>
      </c>
      <c r="X193" s="25">
        <v>115</v>
      </c>
      <c r="Y193" s="25">
        <v>115</v>
      </c>
      <c r="Z193" s="25">
        <v>117</v>
      </c>
      <c r="AA193" s="25">
        <v>114</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981</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Grant County</v>
      </c>
      <c r="B224" s="20"/>
      <c r="C224" s="18">
        <v>66.33</v>
      </c>
      <c r="D224" s="18">
        <v>71.08</v>
      </c>
      <c r="E224" s="18">
        <v>57.3</v>
      </c>
      <c r="F224" s="18">
        <v>57.74</v>
      </c>
      <c r="G224" s="18">
        <v>64.39</v>
      </c>
      <c r="H224" s="18">
        <v>70.540000000000006</v>
      </c>
      <c r="I224" s="18">
        <v>59.47</v>
      </c>
      <c r="J224" s="18">
        <v>55.07</v>
      </c>
      <c r="K224" s="18">
        <v>59.29</v>
      </c>
      <c r="L224" s="18">
        <v>66.489999999999995</v>
      </c>
      <c r="M224" s="18">
        <v>57.93</v>
      </c>
      <c r="N224" s="18">
        <v>58.32</v>
      </c>
      <c r="P224" s="24">
        <v>66.33</v>
      </c>
      <c r="Q224" s="24">
        <v>71.08</v>
      </c>
      <c r="R224" s="24">
        <v>57.3</v>
      </c>
      <c r="S224" s="24">
        <v>57.74</v>
      </c>
      <c r="T224" s="24">
        <v>64.39</v>
      </c>
      <c r="U224" s="24">
        <v>70.540000000000006</v>
      </c>
      <c r="V224" s="24">
        <v>59.47</v>
      </c>
      <c r="W224" s="24">
        <v>55.07</v>
      </c>
      <c r="X224" s="24">
        <v>59.29</v>
      </c>
      <c r="Y224" s="24">
        <v>66.489999999999995</v>
      </c>
      <c r="Z224" s="24">
        <v>57.93</v>
      </c>
      <c r="AA224" s="24">
        <v>58.32</v>
      </c>
      <c r="AB224" s="25"/>
    </row>
    <row r="225" spans="1:28" s="21" customFormat="1" ht="15.6" customHeight="1" x14ac:dyDescent="0.2">
      <c r="A225" s="17" t="str">
        <f>'Community Definition'!$A$7</f>
        <v>Locale 33</v>
      </c>
      <c r="B225" s="20"/>
      <c r="C225" s="18">
        <v>68.55</v>
      </c>
      <c r="D225" s="18">
        <v>78.62</v>
      </c>
      <c r="E225" s="18">
        <v>62.04</v>
      </c>
      <c r="F225" s="18">
        <v>36.909999999999997</v>
      </c>
      <c r="G225" s="18">
        <v>77.239999999999995</v>
      </c>
      <c r="H225" s="18">
        <v>67.38</v>
      </c>
      <c r="I225" s="18">
        <v>45.64</v>
      </c>
      <c r="J225" s="18">
        <v>60.98</v>
      </c>
      <c r="K225" s="18">
        <v>72</v>
      </c>
      <c r="L225" s="18">
        <v>61.3</v>
      </c>
      <c r="M225" s="18">
        <v>51.72</v>
      </c>
      <c r="N225" s="18">
        <v>62.75</v>
      </c>
      <c r="P225" s="24">
        <v>68.55</v>
      </c>
      <c r="Q225" s="24">
        <v>78.62</v>
      </c>
      <c r="R225" s="24">
        <v>62.04</v>
      </c>
      <c r="S225" s="24">
        <v>36.909999999999997</v>
      </c>
      <c r="T225" s="24">
        <v>77.239999999999995</v>
      </c>
      <c r="U225" s="24">
        <v>67.38</v>
      </c>
      <c r="V225" s="24">
        <v>45.64</v>
      </c>
      <c r="W225" s="24">
        <v>60.98</v>
      </c>
      <c r="X225" s="24">
        <v>72</v>
      </c>
      <c r="Y225" s="24">
        <v>61.3</v>
      </c>
      <c r="Z225" s="24">
        <v>51.72</v>
      </c>
      <c r="AA225" s="24">
        <v>62.75</v>
      </c>
      <c r="AB225" s="25"/>
    </row>
    <row r="226" spans="1:28" s="37" customFormat="1" ht="15.6" customHeight="1" x14ac:dyDescent="0.2">
      <c r="A226" s="18" t="str">
        <f>$A$16</f>
        <v>Coulee-Hartline</v>
      </c>
      <c r="B226" s="36"/>
      <c r="C226" s="18" t="s">
        <v>980</v>
      </c>
      <c r="D226" s="18" t="s">
        <v>980</v>
      </c>
      <c r="E226" s="18" t="s">
        <v>980</v>
      </c>
      <c r="F226" s="18" t="s">
        <v>980</v>
      </c>
      <c r="G226" s="18" t="s">
        <v>980</v>
      </c>
      <c r="H226" s="18" t="s">
        <v>980</v>
      </c>
      <c r="I226" s="18" t="s">
        <v>980</v>
      </c>
      <c r="J226" s="18" t="s">
        <v>980</v>
      </c>
      <c r="K226" s="18" t="s">
        <v>980</v>
      </c>
      <c r="L226" s="18" t="s">
        <v>980</v>
      </c>
      <c r="M226" s="18" t="s">
        <v>980</v>
      </c>
      <c r="N226" s="18" t="s">
        <v>980</v>
      </c>
      <c r="P226" s="24"/>
      <c r="Q226" s="24"/>
      <c r="R226" s="24"/>
      <c r="S226" s="24"/>
      <c r="T226" s="24"/>
      <c r="U226" s="24"/>
      <c r="V226" s="24"/>
      <c r="W226" s="24"/>
      <c r="X226" s="24"/>
      <c r="Y226" s="24"/>
      <c r="Z226" s="24"/>
      <c r="AA226" s="24"/>
      <c r="AB226" s="28"/>
    </row>
    <row r="227" spans="1:28" s="21" customFormat="1" ht="15.6" customHeight="1" x14ac:dyDescent="0.2">
      <c r="A227" s="17"/>
      <c r="B227" s="20" t="s">
        <v>272</v>
      </c>
      <c r="C227" s="38">
        <v>2</v>
      </c>
      <c r="D227" s="38">
        <v>2</v>
      </c>
      <c r="E227" s="38">
        <v>1</v>
      </c>
      <c r="F227" s="38">
        <v>1</v>
      </c>
      <c r="G227" s="38">
        <v>0</v>
      </c>
      <c r="H227" s="38">
        <v>0</v>
      </c>
      <c r="I227" s="38">
        <v>0</v>
      </c>
      <c r="J227" s="38">
        <v>0</v>
      </c>
      <c r="K227" s="38">
        <v>1</v>
      </c>
      <c r="L227" s="38">
        <v>0</v>
      </c>
      <c r="M227" s="38">
        <v>0</v>
      </c>
      <c r="N227" s="38">
        <v>0</v>
      </c>
      <c r="P227" s="25">
        <v>2</v>
      </c>
      <c r="Q227" s="25">
        <v>2</v>
      </c>
      <c r="R227" s="25">
        <v>1</v>
      </c>
      <c r="S227" s="25">
        <v>1</v>
      </c>
      <c r="T227" s="25">
        <v>0</v>
      </c>
      <c r="U227" s="25">
        <v>0</v>
      </c>
      <c r="V227" s="25">
        <v>0</v>
      </c>
      <c r="W227" s="25">
        <v>0</v>
      </c>
      <c r="X227" s="25">
        <v>1</v>
      </c>
      <c r="Y227" s="25">
        <v>0</v>
      </c>
      <c r="Z227" s="25">
        <v>0</v>
      </c>
      <c r="AA227" s="25">
        <v>0</v>
      </c>
      <c r="AB227" s="25"/>
    </row>
    <row r="228" spans="1:28" s="21" customFormat="1" ht="15.6" customHeight="1" x14ac:dyDescent="0.2">
      <c r="A228" s="17"/>
      <c r="B228" s="20" t="s">
        <v>271</v>
      </c>
      <c r="C228" s="38">
        <v>9</v>
      </c>
      <c r="D228" s="38">
        <v>17</v>
      </c>
      <c r="E228" s="38">
        <v>12</v>
      </c>
      <c r="F228" s="38">
        <v>16</v>
      </c>
      <c r="G228" s="38">
        <v>15</v>
      </c>
      <c r="H228" s="38">
        <v>15</v>
      </c>
      <c r="I228" s="38">
        <v>12</v>
      </c>
      <c r="J228" s="38">
        <v>9</v>
      </c>
      <c r="K228" s="38">
        <v>12</v>
      </c>
      <c r="L228" s="38">
        <v>16</v>
      </c>
      <c r="M228" s="38">
        <v>9</v>
      </c>
      <c r="N228" s="38">
        <v>10</v>
      </c>
      <c r="P228" s="25">
        <v>9</v>
      </c>
      <c r="Q228" s="328">
        <v>17</v>
      </c>
      <c r="R228" s="328">
        <v>12</v>
      </c>
      <c r="S228" s="25">
        <v>16</v>
      </c>
      <c r="T228" s="25">
        <v>15</v>
      </c>
      <c r="U228" s="25">
        <v>15</v>
      </c>
      <c r="V228" s="25">
        <v>12</v>
      </c>
      <c r="W228" s="25">
        <v>9</v>
      </c>
      <c r="X228" s="25">
        <v>12</v>
      </c>
      <c r="Y228" s="25">
        <v>16</v>
      </c>
      <c r="Z228" s="25">
        <v>9</v>
      </c>
      <c r="AA228" s="25">
        <v>10</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996</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Grant County</v>
      </c>
      <c r="B259" s="20"/>
      <c r="C259" s="18">
        <v>12.62</v>
      </c>
      <c r="D259" s="18">
        <v>14.21</v>
      </c>
      <c r="E259" s="18">
        <v>15.17</v>
      </c>
      <c r="F259" s="18">
        <v>14.99</v>
      </c>
      <c r="G259" s="18">
        <v>13.69</v>
      </c>
      <c r="H259" s="18">
        <v>14.39</v>
      </c>
      <c r="I259" s="18">
        <v>13.58</v>
      </c>
      <c r="J259" s="18">
        <v>14.67</v>
      </c>
      <c r="K259" s="18">
        <v>13.94</v>
      </c>
      <c r="L259" s="18">
        <v>13.05</v>
      </c>
      <c r="M259" s="18">
        <v>12.51</v>
      </c>
      <c r="N259" s="18">
        <v>11.82</v>
      </c>
      <c r="P259" s="24">
        <v>12.62</v>
      </c>
      <c r="Q259" s="24">
        <v>14.21</v>
      </c>
      <c r="R259" s="24">
        <v>15.17</v>
      </c>
      <c r="S259" s="24">
        <v>14.99</v>
      </c>
      <c r="T259" s="24">
        <v>13.69</v>
      </c>
      <c r="U259" s="24">
        <v>14.39</v>
      </c>
      <c r="V259" s="24">
        <v>13.58</v>
      </c>
      <c r="W259" s="24">
        <v>14.67</v>
      </c>
      <c r="X259" s="24">
        <v>13.94</v>
      </c>
      <c r="Y259" s="24">
        <v>13.05</v>
      </c>
      <c r="Z259" s="24">
        <v>12.51</v>
      </c>
      <c r="AA259" s="24">
        <v>11.82</v>
      </c>
      <c r="AB259" s="25"/>
    </row>
    <row r="260" spans="1:28" s="21" customFormat="1" ht="15.6" customHeight="1" x14ac:dyDescent="0.2">
      <c r="A260" s="17" t="str">
        <f>'Community Definition'!$A$7</f>
        <v>Locale 33</v>
      </c>
      <c r="B260" s="20"/>
      <c r="C260" s="18">
        <v>11.97</v>
      </c>
      <c r="D260" s="18">
        <v>15.95</v>
      </c>
      <c r="E260" s="18">
        <v>17.11</v>
      </c>
      <c r="F260" s="18">
        <v>16.95</v>
      </c>
      <c r="G260" s="18">
        <v>17.86</v>
      </c>
      <c r="H260" s="18">
        <v>15.18</v>
      </c>
      <c r="I260" s="18">
        <v>16.62</v>
      </c>
      <c r="J260" s="18">
        <v>16.73</v>
      </c>
      <c r="K260" s="18">
        <v>15.96</v>
      </c>
      <c r="L260" s="18">
        <v>12.5</v>
      </c>
      <c r="M260" s="18">
        <v>13.06</v>
      </c>
      <c r="N260" s="18">
        <v>14.15</v>
      </c>
      <c r="P260" s="24">
        <v>11.97</v>
      </c>
      <c r="Q260" s="24">
        <v>15.95</v>
      </c>
      <c r="R260" s="24">
        <v>17.11</v>
      </c>
      <c r="S260" s="24">
        <v>16.95</v>
      </c>
      <c r="T260" s="24">
        <v>17.86</v>
      </c>
      <c r="U260" s="24">
        <v>15.18</v>
      </c>
      <c r="V260" s="24">
        <v>16.62</v>
      </c>
      <c r="W260" s="24">
        <v>16.73</v>
      </c>
      <c r="X260" s="24">
        <v>15.96</v>
      </c>
      <c r="Y260" s="24">
        <v>12.5</v>
      </c>
      <c r="Z260" s="24">
        <v>13.06</v>
      </c>
      <c r="AA260" s="24">
        <v>14.15</v>
      </c>
      <c r="AB260" s="25"/>
    </row>
    <row r="261" spans="1:28" s="37" customFormat="1" ht="15.6" customHeight="1" x14ac:dyDescent="0.2">
      <c r="A261" s="18" t="str">
        <f>$A$16</f>
        <v>Coulee-Hartline</v>
      </c>
      <c r="B261" s="36"/>
      <c r="C261" s="18" t="s">
        <v>980</v>
      </c>
      <c r="D261" s="18" t="s">
        <v>980</v>
      </c>
      <c r="E261" s="18" t="s">
        <v>980</v>
      </c>
      <c r="F261" s="18">
        <v>22.02</v>
      </c>
      <c r="G261" s="18">
        <v>29.57</v>
      </c>
      <c r="H261" s="18">
        <v>19.8</v>
      </c>
      <c r="I261" s="18" t="s">
        <v>980</v>
      </c>
      <c r="J261" s="18" t="s">
        <v>980</v>
      </c>
      <c r="K261" s="18" t="s">
        <v>980</v>
      </c>
      <c r="L261" s="18" t="s">
        <v>980</v>
      </c>
      <c r="M261" s="18" t="s">
        <v>980</v>
      </c>
      <c r="N261" s="18">
        <v>20.72</v>
      </c>
      <c r="P261" s="24"/>
      <c r="Q261" s="24"/>
      <c r="R261" s="24"/>
      <c r="S261" s="24">
        <v>22.02</v>
      </c>
      <c r="T261" s="24">
        <v>29.57</v>
      </c>
      <c r="U261" s="24">
        <v>19.8</v>
      </c>
      <c r="V261" s="24"/>
      <c r="W261" s="24"/>
      <c r="X261" s="24"/>
      <c r="Y261" s="24"/>
      <c r="Z261" s="24"/>
      <c r="AA261" s="24">
        <v>20.72</v>
      </c>
      <c r="AB261" s="28"/>
    </row>
    <row r="262" spans="1:28" s="21" customFormat="1" ht="15.6" customHeight="1" x14ac:dyDescent="0.2">
      <c r="A262" s="17"/>
      <c r="B262" s="17" t="s">
        <v>269</v>
      </c>
      <c r="C262" s="38">
        <v>9</v>
      </c>
      <c r="D262" s="38">
        <v>21</v>
      </c>
      <c r="E262" s="38">
        <v>14</v>
      </c>
      <c r="F262" s="38">
        <v>24</v>
      </c>
      <c r="G262" s="38">
        <v>34</v>
      </c>
      <c r="H262" s="38">
        <v>20</v>
      </c>
      <c r="I262" s="38">
        <v>19</v>
      </c>
      <c r="J262" s="38">
        <v>16</v>
      </c>
      <c r="K262" s="38">
        <v>20</v>
      </c>
      <c r="L262" s="38">
        <v>10</v>
      </c>
      <c r="M262" s="38">
        <v>17</v>
      </c>
      <c r="N262" s="38">
        <v>23</v>
      </c>
      <c r="P262" s="25">
        <v>9</v>
      </c>
      <c r="Q262" s="25">
        <v>21</v>
      </c>
      <c r="R262" s="25">
        <v>14</v>
      </c>
      <c r="S262" s="25">
        <v>24</v>
      </c>
      <c r="T262" s="25">
        <v>34</v>
      </c>
      <c r="U262" s="25">
        <v>20</v>
      </c>
      <c r="V262" s="25">
        <v>19</v>
      </c>
      <c r="W262" s="25">
        <v>16</v>
      </c>
      <c r="X262" s="25">
        <v>20</v>
      </c>
      <c r="Y262" s="25">
        <v>10</v>
      </c>
      <c r="Z262" s="25">
        <v>17</v>
      </c>
      <c r="AA262" s="25">
        <v>23</v>
      </c>
      <c r="AB262" s="25"/>
    </row>
    <row r="263" spans="1:28" s="21" customFormat="1" ht="15.6" customHeight="1" x14ac:dyDescent="0.2">
      <c r="A263" s="17"/>
      <c r="B263" s="17" t="s">
        <v>268</v>
      </c>
      <c r="C263" s="38">
        <v>75</v>
      </c>
      <c r="D263" s="38">
        <v>85</v>
      </c>
      <c r="E263" s="38">
        <v>81</v>
      </c>
      <c r="F263" s="38">
        <v>109</v>
      </c>
      <c r="G263" s="38">
        <v>115</v>
      </c>
      <c r="H263" s="38">
        <v>101</v>
      </c>
      <c r="I263" s="38">
        <v>85</v>
      </c>
      <c r="J263" s="38">
        <v>85</v>
      </c>
      <c r="K263" s="38">
        <v>83</v>
      </c>
      <c r="L263" s="38">
        <v>97</v>
      </c>
      <c r="M263" s="38">
        <v>94</v>
      </c>
      <c r="N263" s="38">
        <v>111</v>
      </c>
      <c r="P263" s="25">
        <v>75</v>
      </c>
      <c r="Q263" s="328">
        <v>85</v>
      </c>
      <c r="R263" s="328">
        <v>81</v>
      </c>
      <c r="S263" s="25">
        <v>109</v>
      </c>
      <c r="T263" s="25">
        <v>115</v>
      </c>
      <c r="U263" s="25">
        <v>101</v>
      </c>
      <c r="V263" s="25">
        <v>85</v>
      </c>
      <c r="W263" s="25">
        <v>85</v>
      </c>
      <c r="X263" s="25">
        <v>83</v>
      </c>
      <c r="Y263" s="25">
        <v>97</v>
      </c>
      <c r="Z263" s="25">
        <v>94</v>
      </c>
      <c r="AA263" s="25">
        <v>111</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995</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Grant County</v>
      </c>
      <c r="B14" s="20"/>
      <c r="C14" s="18">
        <v>8.06</v>
      </c>
      <c r="D14" s="18">
        <v>7.95</v>
      </c>
      <c r="E14" s="18">
        <v>7.18</v>
      </c>
      <c r="F14" s="18">
        <v>8.3699999999999992</v>
      </c>
      <c r="G14" s="18">
        <v>10.33</v>
      </c>
      <c r="H14" s="18">
        <v>9.15</v>
      </c>
      <c r="I14" s="18">
        <v>9.92</v>
      </c>
      <c r="J14" s="18">
        <v>10.56</v>
      </c>
      <c r="K14" s="18">
        <v>10.27</v>
      </c>
      <c r="L14" s="18">
        <v>9.36</v>
      </c>
      <c r="M14" s="18">
        <v>7</v>
      </c>
      <c r="N14" s="18">
        <v>7.98</v>
      </c>
      <c r="P14" s="24">
        <v>8.06</v>
      </c>
      <c r="Q14" s="24">
        <v>7.95</v>
      </c>
      <c r="R14" s="24">
        <v>7.18</v>
      </c>
      <c r="S14" s="24">
        <v>8.3699999999999992</v>
      </c>
      <c r="T14" s="24">
        <v>10.33</v>
      </c>
      <c r="U14" s="24">
        <v>9.15</v>
      </c>
      <c r="V14" s="24">
        <v>9.92</v>
      </c>
      <c r="W14" s="24">
        <v>10.56</v>
      </c>
      <c r="X14" s="24">
        <v>10.27</v>
      </c>
      <c r="Y14" s="24">
        <v>9.36</v>
      </c>
      <c r="Z14" s="24">
        <v>7</v>
      </c>
      <c r="AA14" s="24">
        <v>7.98</v>
      </c>
      <c r="AB14" s="25"/>
      <c r="AC14" s="25"/>
      <c r="AD14" s="25"/>
    </row>
    <row r="15" spans="1:30" s="21" customFormat="1" ht="11.25" x14ac:dyDescent="0.2">
      <c r="A15" s="17" t="str">
        <f>'Community Definition'!$A$7</f>
        <v>Locale 33</v>
      </c>
      <c r="B15" s="20"/>
      <c r="C15" s="18" t="s">
        <v>983</v>
      </c>
      <c r="D15" s="18" t="s">
        <v>983</v>
      </c>
      <c r="E15" s="18">
        <v>6.6</v>
      </c>
      <c r="F15" s="18">
        <v>8.0299999999999994</v>
      </c>
      <c r="G15" s="18">
        <v>8.4600000000000009</v>
      </c>
      <c r="H15" s="18" t="s">
        <v>983</v>
      </c>
      <c r="I15" s="18" t="s">
        <v>983</v>
      </c>
      <c r="J15" s="18">
        <v>8.08</v>
      </c>
      <c r="K15" s="18" t="s">
        <v>983</v>
      </c>
      <c r="L15" s="18" t="s">
        <v>983</v>
      </c>
      <c r="M15" s="18" t="s">
        <v>983</v>
      </c>
      <c r="N15" s="18" t="s">
        <v>983</v>
      </c>
      <c r="P15" s="24"/>
      <c r="Q15" s="24"/>
      <c r="R15" s="24">
        <v>6.6</v>
      </c>
      <c r="S15" s="24">
        <v>8.0299999999999994</v>
      </c>
      <c r="T15" s="24">
        <v>8.4600000000000009</v>
      </c>
      <c r="U15" s="24"/>
      <c r="V15" s="24"/>
      <c r="W15" s="24">
        <v>8.08</v>
      </c>
      <c r="X15" s="24"/>
      <c r="Y15" s="24"/>
      <c r="Z15" s="24"/>
      <c r="AA15" s="24"/>
      <c r="AB15" s="25"/>
      <c r="AC15" s="25"/>
      <c r="AD15" s="25"/>
    </row>
    <row r="16" spans="1:30" s="37" customFormat="1" ht="11.25" x14ac:dyDescent="0.2">
      <c r="A16" s="18" t="str">
        <f>'Community Definition'!$D$4</f>
        <v>Coulee-Hartline</v>
      </c>
      <c r="B16" s="36"/>
      <c r="C16" s="18" t="s">
        <v>983</v>
      </c>
      <c r="D16" s="18" t="s">
        <v>983</v>
      </c>
      <c r="E16" s="18" t="s">
        <v>983</v>
      </c>
      <c r="F16" s="18" t="s">
        <v>983</v>
      </c>
      <c r="G16" s="18" t="s">
        <v>983</v>
      </c>
      <c r="H16" s="18" t="s">
        <v>983</v>
      </c>
      <c r="I16" s="18" t="s">
        <v>983</v>
      </c>
      <c r="J16" s="18" t="s">
        <v>983</v>
      </c>
      <c r="K16" s="18" t="s">
        <v>983</v>
      </c>
      <c r="L16" s="18" t="s">
        <v>983</v>
      </c>
      <c r="M16" s="18" t="s">
        <v>983</v>
      </c>
      <c r="N16" s="18" t="s">
        <v>983</v>
      </c>
      <c r="P16" s="24"/>
      <c r="Q16" s="24"/>
      <c r="R16" s="24"/>
      <c r="S16" s="24"/>
      <c r="T16" s="24"/>
      <c r="U16" s="24"/>
      <c r="V16" s="24"/>
      <c r="W16" s="24"/>
      <c r="X16" s="24"/>
      <c r="Y16" s="24"/>
      <c r="Z16" s="24"/>
      <c r="AA16" s="24"/>
      <c r="AB16" s="28"/>
      <c r="AC16" s="28"/>
      <c r="AD16" s="28"/>
    </row>
    <row r="17" spans="1:30" s="21" customFormat="1" ht="11.25" x14ac:dyDescent="0.2">
      <c r="A17" s="17"/>
      <c r="B17" s="20" t="s">
        <v>397</v>
      </c>
      <c r="C17" s="38">
        <v>6</v>
      </c>
      <c r="D17" s="38">
        <v>5</v>
      </c>
      <c r="E17" s="38">
        <v>4</v>
      </c>
      <c r="F17" s="38">
        <v>5</v>
      </c>
      <c r="G17" s="38">
        <v>6</v>
      </c>
      <c r="H17" s="38">
        <v>5</v>
      </c>
      <c r="I17" s="38">
        <v>5</v>
      </c>
      <c r="J17" s="38">
        <v>9</v>
      </c>
      <c r="K17" s="38">
        <v>8</v>
      </c>
      <c r="L17" s="38">
        <v>7</v>
      </c>
      <c r="M17" s="38">
        <v>6</v>
      </c>
      <c r="N17" s="38">
        <v>9</v>
      </c>
      <c r="P17" s="25">
        <v>6</v>
      </c>
      <c r="Q17" s="25">
        <v>5</v>
      </c>
      <c r="R17" s="25">
        <v>4</v>
      </c>
      <c r="S17" s="25">
        <v>5</v>
      </c>
      <c r="T17" s="25">
        <v>6</v>
      </c>
      <c r="U17" s="25">
        <v>5</v>
      </c>
      <c r="V17" s="25">
        <v>5</v>
      </c>
      <c r="W17" s="25">
        <v>9</v>
      </c>
      <c r="X17" s="25">
        <v>8</v>
      </c>
      <c r="Y17" s="25">
        <v>7</v>
      </c>
      <c r="Z17" s="25">
        <v>6</v>
      </c>
      <c r="AA17" s="25">
        <v>9</v>
      </c>
      <c r="AB17" s="25"/>
      <c r="AC17" s="25"/>
      <c r="AD17" s="25"/>
    </row>
    <row r="18" spans="1:30" s="21" customFormat="1" ht="11.25" x14ac:dyDescent="0.2">
      <c r="A18" s="17"/>
      <c r="B18" s="20" t="s">
        <v>295</v>
      </c>
      <c r="C18" s="38">
        <v>1371</v>
      </c>
      <c r="D18" s="38">
        <v>1381</v>
      </c>
      <c r="E18" s="38">
        <v>792</v>
      </c>
      <c r="F18" s="38">
        <v>891</v>
      </c>
      <c r="G18" s="38">
        <v>902</v>
      </c>
      <c r="H18" s="38">
        <v>923</v>
      </c>
      <c r="I18" s="38">
        <v>931</v>
      </c>
      <c r="J18" s="38">
        <v>1463</v>
      </c>
      <c r="K18" s="38">
        <v>1468</v>
      </c>
      <c r="L18" s="38">
        <v>1498</v>
      </c>
      <c r="M18" s="38">
        <v>1493</v>
      </c>
      <c r="N18" s="38">
        <v>1494</v>
      </c>
      <c r="P18" s="587">
        <v>1371</v>
      </c>
      <c r="Q18" s="587">
        <v>1381</v>
      </c>
      <c r="R18" s="25">
        <v>792</v>
      </c>
      <c r="S18" s="25">
        <v>891</v>
      </c>
      <c r="T18" s="25">
        <v>902</v>
      </c>
      <c r="U18" s="25">
        <v>923</v>
      </c>
      <c r="V18" s="25">
        <v>931</v>
      </c>
      <c r="W18" s="587">
        <v>1463</v>
      </c>
      <c r="X18" s="587">
        <v>1468</v>
      </c>
      <c r="Y18" s="587">
        <v>1498</v>
      </c>
      <c r="Z18" s="587">
        <v>1493</v>
      </c>
      <c r="AA18" s="587">
        <v>1494</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1000</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Grant County</v>
      </c>
      <c r="B49" s="20"/>
      <c r="C49" s="18">
        <v>50.1</v>
      </c>
      <c r="D49" s="18">
        <v>46.1</v>
      </c>
      <c r="E49" s="18">
        <v>41.7</v>
      </c>
      <c r="F49" s="18">
        <v>42.25</v>
      </c>
      <c r="G49" s="18">
        <v>27.79</v>
      </c>
      <c r="H49" s="18">
        <v>30.02</v>
      </c>
      <c r="I49" s="18">
        <v>34.409999999999997</v>
      </c>
      <c r="J49" s="18">
        <v>31.91</v>
      </c>
      <c r="K49" s="18">
        <v>26.3</v>
      </c>
      <c r="L49" s="18">
        <v>23.95</v>
      </c>
      <c r="M49" s="18">
        <v>23.62</v>
      </c>
      <c r="N49" s="18">
        <v>26.31</v>
      </c>
      <c r="P49" s="24">
        <v>50.1</v>
      </c>
      <c r="Q49" s="24">
        <v>46.1</v>
      </c>
      <c r="R49" s="24">
        <v>41.7</v>
      </c>
      <c r="S49" s="24">
        <v>42.25</v>
      </c>
      <c r="T49" s="24">
        <v>27.79</v>
      </c>
      <c r="U49" s="24">
        <v>30.02</v>
      </c>
      <c r="V49" s="24">
        <v>34.409999999999997</v>
      </c>
      <c r="W49" s="24">
        <v>31.91</v>
      </c>
      <c r="X49" s="24">
        <v>26.3</v>
      </c>
      <c r="Y49" s="24">
        <v>23.95</v>
      </c>
      <c r="Z49" s="24">
        <v>23.62</v>
      </c>
      <c r="AA49" s="24">
        <v>26.31</v>
      </c>
      <c r="AB49" s="25"/>
      <c r="AC49" s="25"/>
      <c r="AD49" s="25"/>
    </row>
    <row r="50" spans="1:30" s="21" customFormat="1" ht="15.6" customHeight="1" x14ac:dyDescent="0.2">
      <c r="A50" s="17" t="str">
        <f>'Community Definition'!$A$7</f>
        <v>Locale 33</v>
      </c>
      <c r="B50" s="20"/>
      <c r="C50" s="18" t="s">
        <v>983</v>
      </c>
      <c r="D50" s="18" t="s">
        <v>983</v>
      </c>
      <c r="E50" s="18">
        <v>29.13</v>
      </c>
      <c r="F50" s="18" t="s">
        <v>983</v>
      </c>
      <c r="G50" s="18">
        <v>16.11</v>
      </c>
      <c r="H50" s="18" t="s">
        <v>983</v>
      </c>
      <c r="I50" s="18" t="s">
        <v>983</v>
      </c>
      <c r="J50" s="18">
        <v>18.87</v>
      </c>
      <c r="K50" s="18" t="s">
        <v>983</v>
      </c>
      <c r="L50" s="18" t="s">
        <v>983</v>
      </c>
      <c r="M50" s="18" t="s">
        <v>983</v>
      </c>
      <c r="N50" s="18" t="s">
        <v>983</v>
      </c>
      <c r="P50" s="24"/>
      <c r="Q50" s="24"/>
      <c r="R50" s="24">
        <v>29.13</v>
      </c>
      <c r="S50" s="24"/>
      <c r="T50" s="24">
        <v>16.11</v>
      </c>
      <c r="U50" s="24"/>
      <c r="V50" s="24"/>
      <c r="W50" s="24">
        <v>18.87</v>
      </c>
      <c r="X50" s="24"/>
      <c r="Y50" s="24"/>
      <c r="Z50" s="24"/>
      <c r="AA50" s="24"/>
      <c r="AB50" s="25"/>
      <c r="AC50" s="25"/>
      <c r="AD50" s="25"/>
    </row>
    <row r="51" spans="1:30" s="37" customFormat="1" ht="15.6" customHeight="1" x14ac:dyDescent="0.2">
      <c r="A51" s="18" t="str">
        <f>'Community Definition'!$D$4</f>
        <v>Coulee-Hartline</v>
      </c>
      <c r="B51" s="36"/>
      <c r="C51" s="18" t="s">
        <v>983</v>
      </c>
      <c r="D51" s="18" t="s">
        <v>983</v>
      </c>
      <c r="E51" s="18" t="s">
        <v>983</v>
      </c>
      <c r="F51" s="18" t="s">
        <v>983</v>
      </c>
      <c r="G51" s="18" t="s">
        <v>983</v>
      </c>
      <c r="H51" s="18" t="s">
        <v>983</v>
      </c>
      <c r="I51" s="18" t="s">
        <v>983</v>
      </c>
      <c r="J51" s="18" t="s">
        <v>983</v>
      </c>
      <c r="K51" s="18" t="s">
        <v>983</v>
      </c>
      <c r="L51" s="18" t="s">
        <v>983</v>
      </c>
      <c r="M51" s="18" t="s">
        <v>983</v>
      </c>
      <c r="N51" s="18" t="s">
        <v>983</v>
      </c>
      <c r="P51" s="24"/>
      <c r="Q51" s="24"/>
      <c r="R51" s="24"/>
      <c r="S51" s="24"/>
      <c r="T51" s="24"/>
      <c r="U51" s="24"/>
      <c r="V51" s="24"/>
      <c r="W51" s="24"/>
      <c r="X51" s="24"/>
      <c r="Y51" s="24"/>
      <c r="Z51" s="24"/>
      <c r="AA51" s="24"/>
      <c r="AB51" s="28"/>
      <c r="AC51" s="28"/>
      <c r="AD51" s="28"/>
    </row>
    <row r="52" spans="1:30" s="21" customFormat="1" ht="15.6" customHeight="1" x14ac:dyDescent="0.2">
      <c r="A52" s="17"/>
      <c r="B52" s="20" t="s">
        <v>290</v>
      </c>
      <c r="C52" s="38">
        <v>5</v>
      </c>
      <c r="D52" s="38">
        <v>1</v>
      </c>
      <c r="E52" s="38">
        <v>1</v>
      </c>
      <c r="F52" s="38">
        <v>1</v>
      </c>
      <c r="G52" s="38">
        <v>1</v>
      </c>
      <c r="H52" s="38">
        <v>1</v>
      </c>
      <c r="I52" s="38">
        <v>1</v>
      </c>
      <c r="J52" s="38">
        <v>1</v>
      </c>
      <c r="K52" s="38">
        <v>1</v>
      </c>
      <c r="L52" s="38">
        <v>1</v>
      </c>
      <c r="M52" s="38">
        <v>0</v>
      </c>
      <c r="N52" s="38">
        <v>0</v>
      </c>
      <c r="P52" s="25">
        <v>5</v>
      </c>
      <c r="Q52" s="25">
        <v>1</v>
      </c>
      <c r="R52" s="25">
        <v>1</v>
      </c>
      <c r="S52" s="25">
        <v>1</v>
      </c>
      <c r="T52" s="25">
        <v>1</v>
      </c>
      <c r="U52" s="25">
        <v>1</v>
      </c>
      <c r="V52" s="25">
        <v>1</v>
      </c>
      <c r="W52" s="25">
        <v>1</v>
      </c>
      <c r="X52" s="25">
        <v>1</v>
      </c>
      <c r="Y52" s="25">
        <v>1</v>
      </c>
      <c r="Z52" s="25">
        <v>0</v>
      </c>
      <c r="AA52" s="25">
        <v>0</v>
      </c>
      <c r="AB52" s="25"/>
      <c r="AC52" s="25"/>
      <c r="AD52" s="25"/>
    </row>
    <row r="53" spans="1:30" s="21" customFormat="1" ht="15.6" customHeight="1" x14ac:dyDescent="0.2">
      <c r="A53" s="17"/>
      <c r="B53" s="20" t="s">
        <v>388</v>
      </c>
      <c r="C53" s="38">
        <v>129</v>
      </c>
      <c r="D53" s="38">
        <v>121</v>
      </c>
      <c r="E53" s="38">
        <v>73</v>
      </c>
      <c r="F53" s="38">
        <v>78</v>
      </c>
      <c r="G53" s="38">
        <v>78</v>
      </c>
      <c r="H53" s="38">
        <v>79</v>
      </c>
      <c r="I53" s="38">
        <v>79</v>
      </c>
      <c r="J53" s="38">
        <v>115</v>
      </c>
      <c r="K53" s="38">
        <v>115</v>
      </c>
      <c r="L53" s="38">
        <v>117</v>
      </c>
      <c r="M53" s="38">
        <v>114</v>
      </c>
      <c r="N53" s="38">
        <v>114</v>
      </c>
      <c r="P53" s="25">
        <v>129</v>
      </c>
      <c r="Q53" s="25">
        <v>121</v>
      </c>
      <c r="R53" s="25">
        <v>73</v>
      </c>
      <c r="S53" s="25">
        <v>78</v>
      </c>
      <c r="T53" s="25">
        <v>78</v>
      </c>
      <c r="U53" s="25">
        <v>79</v>
      </c>
      <c r="V53" s="25">
        <v>79</v>
      </c>
      <c r="W53" s="25">
        <v>115</v>
      </c>
      <c r="X53" s="25">
        <v>115</v>
      </c>
      <c r="Y53" s="25">
        <v>117</v>
      </c>
      <c r="Z53" s="25">
        <v>114</v>
      </c>
      <c r="AA53" s="25">
        <v>114</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984</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Grant County</v>
      </c>
      <c r="B84" s="20"/>
      <c r="C84" s="18">
        <v>10.69</v>
      </c>
      <c r="D84" s="18">
        <v>9.65</v>
      </c>
      <c r="E84" s="18">
        <v>6.56</v>
      </c>
      <c r="F84" s="18">
        <v>6.92</v>
      </c>
      <c r="G84" s="18">
        <v>4.9800000000000004</v>
      </c>
      <c r="H84" s="18">
        <v>4.33</v>
      </c>
      <c r="I84" s="18">
        <v>4.82</v>
      </c>
      <c r="J84" s="18">
        <v>5.78</v>
      </c>
      <c r="K84" s="18">
        <v>3.37</v>
      </c>
      <c r="L84" s="18">
        <v>2.75</v>
      </c>
      <c r="M84" s="18">
        <v>1.88</v>
      </c>
      <c r="N84" s="18">
        <v>2.9</v>
      </c>
      <c r="P84" s="24">
        <v>10.69</v>
      </c>
      <c r="Q84" s="24">
        <v>9.65</v>
      </c>
      <c r="R84" s="24">
        <v>6.56</v>
      </c>
      <c r="S84" s="24">
        <v>6.92</v>
      </c>
      <c r="T84" s="24">
        <v>4.9800000000000004</v>
      </c>
      <c r="U84" s="24">
        <v>4.33</v>
      </c>
      <c r="V84" s="24">
        <v>4.82</v>
      </c>
      <c r="W84" s="24">
        <v>5.78</v>
      </c>
      <c r="X84" s="24">
        <v>3.37</v>
      </c>
      <c r="Y84" s="24">
        <v>2.75</v>
      </c>
      <c r="Z84" s="24">
        <v>1.88</v>
      </c>
      <c r="AA84" s="24">
        <v>2.9</v>
      </c>
      <c r="AB84" s="25"/>
      <c r="AC84" s="25"/>
      <c r="AD84" s="25"/>
    </row>
    <row r="85" spans="1:30" s="21" customFormat="1" ht="15.6" customHeight="1" x14ac:dyDescent="0.2">
      <c r="A85" s="17" t="str">
        <f>'Community Definition'!$A$7</f>
        <v>Locale 33</v>
      </c>
      <c r="B85" s="20"/>
      <c r="C85" s="18" t="s">
        <v>983</v>
      </c>
      <c r="D85" s="18" t="s">
        <v>983</v>
      </c>
      <c r="E85" s="18">
        <v>4.87</v>
      </c>
      <c r="F85" s="18" t="s">
        <v>983</v>
      </c>
      <c r="G85" s="18">
        <v>1.74</v>
      </c>
      <c r="H85" s="18" t="s">
        <v>983</v>
      </c>
      <c r="I85" s="18" t="s">
        <v>983</v>
      </c>
      <c r="J85" s="18">
        <v>0.86</v>
      </c>
      <c r="K85" s="18" t="s">
        <v>983</v>
      </c>
      <c r="L85" s="18" t="s">
        <v>983</v>
      </c>
      <c r="M85" s="18" t="s">
        <v>983</v>
      </c>
      <c r="N85" s="18" t="s">
        <v>983</v>
      </c>
      <c r="P85" s="24"/>
      <c r="Q85" s="24"/>
      <c r="R85" s="24">
        <v>4.87</v>
      </c>
      <c r="S85" s="24"/>
      <c r="T85" s="24">
        <v>1.74</v>
      </c>
      <c r="U85" s="24"/>
      <c r="V85" s="24"/>
      <c r="W85" s="24">
        <v>0.86</v>
      </c>
      <c r="X85" s="24"/>
      <c r="Y85" s="24"/>
      <c r="Z85" s="24"/>
      <c r="AA85" s="24"/>
      <c r="AB85" s="25"/>
      <c r="AC85" s="25"/>
      <c r="AD85" s="25"/>
    </row>
    <row r="86" spans="1:30" s="37" customFormat="1" ht="15.6" customHeight="1" x14ac:dyDescent="0.2">
      <c r="A86" s="18" t="str">
        <f>'Community Definition'!$D$4</f>
        <v>Coulee-Hartline</v>
      </c>
      <c r="B86" s="36"/>
      <c r="C86" s="18" t="s">
        <v>983</v>
      </c>
      <c r="D86" s="18" t="s">
        <v>983</v>
      </c>
      <c r="E86" s="18" t="s">
        <v>983</v>
      </c>
      <c r="F86" s="18" t="s">
        <v>983</v>
      </c>
      <c r="G86" s="18" t="s">
        <v>983</v>
      </c>
      <c r="H86" s="18" t="s">
        <v>983</v>
      </c>
      <c r="I86" s="18" t="s">
        <v>983</v>
      </c>
      <c r="J86" s="18" t="s">
        <v>983</v>
      </c>
      <c r="K86" s="18" t="s">
        <v>983</v>
      </c>
      <c r="L86" s="18" t="s">
        <v>983</v>
      </c>
      <c r="M86" s="18" t="s">
        <v>983</v>
      </c>
      <c r="N86" s="18" t="s">
        <v>983</v>
      </c>
      <c r="P86" s="24"/>
      <c r="Q86" s="24"/>
      <c r="R86" s="24"/>
      <c r="S86" s="24"/>
      <c r="T86" s="24"/>
      <c r="U86" s="24"/>
      <c r="V86" s="24"/>
      <c r="W86" s="24"/>
      <c r="X86" s="24"/>
      <c r="Y86" s="24"/>
      <c r="Z86" s="24"/>
      <c r="AA86" s="24"/>
      <c r="AB86" s="28"/>
      <c r="AC86" s="28"/>
      <c r="AD86" s="28"/>
    </row>
    <row r="87" spans="1:30" s="21" customFormat="1" ht="15.6" customHeight="1" x14ac:dyDescent="0.2">
      <c r="A87" s="17"/>
      <c r="B87" s="20" t="s">
        <v>264</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c r="AC87" s="25"/>
      <c r="AD87" s="25"/>
    </row>
    <row r="88" spans="1:30" s="21" customFormat="1" ht="15.6" customHeight="1" x14ac:dyDescent="0.2">
      <c r="A88" s="17"/>
      <c r="B88" s="20" t="s">
        <v>387</v>
      </c>
      <c r="C88" s="38">
        <v>69</v>
      </c>
      <c r="D88" s="38">
        <v>65</v>
      </c>
      <c r="E88" s="38">
        <v>38</v>
      </c>
      <c r="F88" s="38">
        <v>42</v>
      </c>
      <c r="G88" s="38">
        <v>43</v>
      </c>
      <c r="H88" s="38">
        <v>43</v>
      </c>
      <c r="I88" s="38">
        <v>43</v>
      </c>
      <c r="J88" s="38">
        <v>65</v>
      </c>
      <c r="K88" s="38">
        <v>64</v>
      </c>
      <c r="L88" s="38">
        <v>66</v>
      </c>
      <c r="M88" s="38">
        <v>66</v>
      </c>
      <c r="N88" s="38">
        <v>65</v>
      </c>
      <c r="P88" s="25">
        <v>69</v>
      </c>
      <c r="Q88" s="25">
        <v>65</v>
      </c>
      <c r="R88" s="25">
        <v>38</v>
      </c>
      <c r="S88" s="25">
        <v>42</v>
      </c>
      <c r="T88" s="25">
        <v>43</v>
      </c>
      <c r="U88" s="25">
        <v>43</v>
      </c>
      <c r="V88" s="25">
        <v>43</v>
      </c>
      <c r="W88" s="25">
        <v>65</v>
      </c>
      <c r="X88" s="25">
        <v>64</v>
      </c>
      <c r="Y88" s="25">
        <v>66</v>
      </c>
      <c r="Z88" s="25">
        <v>66</v>
      </c>
      <c r="AA88" s="25">
        <v>65</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984</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Grant County</v>
      </c>
      <c r="B119" s="20"/>
      <c r="C119" s="18">
        <v>20.04</v>
      </c>
      <c r="D119" s="18">
        <v>16</v>
      </c>
      <c r="E119" s="18">
        <v>12.35</v>
      </c>
      <c r="F119" s="18">
        <v>12.07</v>
      </c>
      <c r="G119" s="18">
        <v>10.11</v>
      </c>
      <c r="H119" s="18">
        <v>11.1</v>
      </c>
      <c r="I119" s="18">
        <v>9.9700000000000006</v>
      </c>
      <c r="J119" s="18">
        <v>11.52</v>
      </c>
      <c r="K119" s="18">
        <v>8.8800000000000008</v>
      </c>
      <c r="L119" s="18">
        <v>3.77</v>
      </c>
      <c r="M119" s="18">
        <v>3.81</v>
      </c>
      <c r="N119" s="18">
        <v>4.26</v>
      </c>
      <c r="P119" s="24">
        <v>20.04</v>
      </c>
      <c r="Q119" s="24">
        <v>16</v>
      </c>
      <c r="R119" s="24">
        <v>12.35</v>
      </c>
      <c r="S119" s="24">
        <v>12.07</v>
      </c>
      <c r="T119" s="24">
        <v>10.11</v>
      </c>
      <c r="U119" s="24">
        <v>11.1</v>
      </c>
      <c r="V119" s="24">
        <v>9.9700000000000006</v>
      </c>
      <c r="W119" s="24">
        <v>11.52</v>
      </c>
      <c r="X119" s="24">
        <v>8.8800000000000008</v>
      </c>
      <c r="Y119" s="24">
        <v>3.77</v>
      </c>
      <c r="Z119" s="24">
        <v>3.81</v>
      </c>
      <c r="AA119" s="24">
        <v>4.26</v>
      </c>
      <c r="AB119" s="25"/>
      <c r="AC119" s="25"/>
      <c r="AD119" s="25"/>
    </row>
    <row r="120" spans="1:30" s="21" customFormat="1" ht="15.6" customHeight="1" x14ac:dyDescent="0.2">
      <c r="A120" s="17" t="str">
        <f>'Community Definition'!$A$7</f>
        <v>Locale 33</v>
      </c>
      <c r="B120" s="20"/>
      <c r="C120" s="18" t="s">
        <v>983</v>
      </c>
      <c r="D120" s="18" t="s">
        <v>983</v>
      </c>
      <c r="E120" s="18">
        <v>3.64</v>
      </c>
      <c r="F120" s="18" t="s">
        <v>983</v>
      </c>
      <c r="G120" s="18">
        <v>5.37</v>
      </c>
      <c r="H120" s="18" t="s">
        <v>983</v>
      </c>
      <c r="I120" s="18" t="s">
        <v>983</v>
      </c>
      <c r="J120" s="18">
        <v>2.1</v>
      </c>
      <c r="K120" s="18" t="s">
        <v>983</v>
      </c>
      <c r="L120" s="18" t="s">
        <v>983</v>
      </c>
      <c r="M120" s="18" t="s">
        <v>983</v>
      </c>
      <c r="N120" s="18" t="s">
        <v>983</v>
      </c>
      <c r="P120" s="24"/>
      <c r="Q120" s="24"/>
      <c r="R120" s="24">
        <v>3.64</v>
      </c>
      <c r="S120" s="24"/>
      <c r="T120" s="24">
        <v>5.37</v>
      </c>
      <c r="U120" s="24"/>
      <c r="V120" s="24"/>
      <c r="W120" s="24">
        <v>2.1</v>
      </c>
      <c r="X120" s="24"/>
      <c r="Y120" s="24"/>
      <c r="Z120" s="24"/>
      <c r="AA120" s="24"/>
      <c r="AB120" s="25"/>
      <c r="AC120" s="25"/>
      <c r="AD120" s="25"/>
    </row>
    <row r="121" spans="1:30" s="37" customFormat="1" ht="15.6" customHeight="1" x14ac:dyDescent="0.2">
      <c r="A121" s="18" t="str">
        <f>'Community Definition'!$D$4</f>
        <v>Coulee-Hartline</v>
      </c>
      <c r="B121" s="36"/>
      <c r="C121" s="18" t="s">
        <v>983</v>
      </c>
      <c r="D121" s="18" t="s">
        <v>983</v>
      </c>
      <c r="E121" s="18" t="s">
        <v>983</v>
      </c>
      <c r="F121" s="18" t="s">
        <v>983</v>
      </c>
      <c r="G121" s="18" t="s">
        <v>983</v>
      </c>
      <c r="H121" s="18" t="s">
        <v>983</v>
      </c>
      <c r="I121" s="18" t="s">
        <v>983</v>
      </c>
      <c r="J121" s="18" t="s">
        <v>983</v>
      </c>
      <c r="K121" s="18" t="s">
        <v>983</v>
      </c>
      <c r="L121" s="18" t="s">
        <v>983</v>
      </c>
      <c r="M121" s="18" t="s">
        <v>983</v>
      </c>
      <c r="N121" s="18" t="s">
        <v>983</v>
      </c>
      <c r="P121" s="24"/>
      <c r="Q121" s="24"/>
      <c r="R121" s="24"/>
      <c r="S121" s="24"/>
      <c r="T121" s="24"/>
      <c r="U121" s="24"/>
      <c r="V121" s="24"/>
      <c r="W121" s="24"/>
      <c r="X121" s="24"/>
      <c r="Y121" s="24"/>
      <c r="Z121" s="24"/>
      <c r="AA121" s="24"/>
      <c r="AB121" s="28"/>
      <c r="AC121" s="28"/>
      <c r="AD121" s="28"/>
    </row>
    <row r="122" spans="1:30" s="21" customFormat="1" ht="15.6" customHeight="1" x14ac:dyDescent="0.2">
      <c r="A122" s="17"/>
      <c r="B122" s="20" t="s">
        <v>290</v>
      </c>
      <c r="C122" s="38">
        <v>0</v>
      </c>
      <c r="D122" s="38">
        <v>0</v>
      </c>
      <c r="E122" s="38">
        <v>0</v>
      </c>
      <c r="F122" s="38">
        <v>0</v>
      </c>
      <c r="G122" s="38">
        <v>0</v>
      </c>
      <c r="H122" s="38">
        <v>0</v>
      </c>
      <c r="I122" s="38">
        <v>0</v>
      </c>
      <c r="J122" s="38">
        <v>0</v>
      </c>
      <c r="K122" s="38">
        <v>0</v>
      </c>
      <c r="L122" s="38">
        <v>0</v>
      </c>
      <c r="M122" s="38">
        <v>0</v>
      </c>
      <c r="N122" s="38">
        <v>0</v>
      </c>
      <c r="P122" s="25">
        <v>0</v>
      </c>
      <c r="Q122" s="25">
        <v>0</v>
      </c>
      <c r="R122" s="25">
        <v>0</v>
      </c>
      <c r="S122" s="25">
        <v>0</v>
      </c>
      <c r="T122" s="25">
        <v>0</v>
      </c>
      <c r="U122" s="25">
        <v>0</v>
      </c>
      <c r="V122" s="25">
        <v>0</v>
      </c>
      <c r="W122" s="25">
        <v>0</v>
      </c>
      <c r="X122" s="25">
        <v>0</v>
      </c>
      <c r="Y122" s="25">
        <v>0</v>
      </c>
      <c r="Z122" s="25">
        <v>0</v>
      </c>
      <c r="AA122" s="25">
        <v>0</v>
      </c>
      <c r="AB122" s="25"/>
      <c r="AC122" s="25"/>
      <c r="AD122" s="25"/>
    </row>
    <row r="123" spans="1:30" s="21" customFormat="1" ht="15.6" customHeight="1" x14ac:dyDescent="0.2">
      <c r="A123" s="17"/>
      <c r="B123" s="20" t="s">
        <v>388</v>
      </c>
      <c r="C123" s="38">
        <v>129</v>
      </c>
      <c r="D123" s="38">
        <v>121</v>
      </c>
      <c r="E123" s="38">
        <v>73</v>
      </c>
      <c r="F123" s="38">
        <v>78</v>
      </c>
      <c r="G123" s="38">
        <v>78</v>
      </c>
      <c r="H123" s="38">
        <v>79</v>
      </c>
      <c r="I123" s="38">
        <v>79</v>
      </c>
      <c r="J123" s="38">
        <v>115</v>
      </c>
      <c r="K123" s="38">
        <v>115</v>
      </c>
      <c r="L123" s="38">
        <v>117</v>
      </c>
      <c r="M123" s="38">
        <v>114</v>
      </c>
      <c r="N123" s="38">
        <v>114</v>
      </c>
      <c r="P123" s="25">
        <v>129</v>
      </c>
      <c r="Q123" s="25">
        <v>121</v>
      </c>
      <c r="R123" s="25">
        <v>73</v>
      </c>
      <c r="S123" s="25">
        <v>78</v>
      </c>
      <c r="T123" s="25">
        <v>78</v>
      </c>
      <c r="U123" s="25">
        <v>79</v>
      </c>
      <c r="V123" s="25">
        <v>79</v>
      </c>
      <c r="W123" s="25">
        <v>115</v>
      </c>
      <c r="X123" s="25">
        <v>115</v>
      </c>
      <c r="Y123" s="25">
        <v>117</v>
      </c>
      <c r="Z123" s="25">
        <v>114</v>
      </c>
      <c r="AA123" s="25">
        <v>114</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984</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Grant County</v>
      </c>
      <c r="B154" s="20"/>
      <c r="C154" s="18">
        <v>8.18</v>
      </c>
      <c r="D154" s="18">
        <v>7.73</v>
      </c>
      <c r="E154" s="18">
        <v>8.14</v>
      </c>
      <c r="F154" s="18">
        <v>9.19</v>
      </c>
      <c r="G154" s="18">
        <v>7.23</v>
      </c>
      <c r="H154" s="18">
        <v>10.6</v>
      </c>
      <c r="I154" s="18">
        <v>10.17</v>
      </c>
      <c r="J154" s="18">
        <v>8.81</v>
      </c>
      <c r="K154" s="18">
        <v>7.87</v>
      </c>
      <c r="L154" s="18">
        <v>6.45</v>
      </c>
      <c r="M154" s="18">
        <v>5.01</v>
      </c>
      <c r="N154" s="18">
        <v>5.97</v>
      </c>
      <c r="P154" s="24">
        <v>8.18</v>
      </c>
      <c r="Q154" s="24">
        <v>7.73</v>
      </c>
      <c r="R154" s="24">
        <v>8.14</v>
      </c>
      <c r="S154" s="24">
        <v>9.19</v>
      </c>
      <c r="T154" s="24">
        <v>7.23</v>
      </c>
      <c r="U154" s="24">
        <v>10.6</v>
      </c>
      <c r="V154" s="24">
        <v>10.17</v>
      </c>
      <c r="W154" s="24">
        <v>8.81</v>
      </c>
      <c r="X154" s="24">
        <v>7.87</v>
      </c>
      <c r="Y154" s="24">
        <v>6.45</v>
      </c>
      <c r="Z154" s="24">
        <v>5.01</v>
      </c>
      <c r="AA154" s="24">
        <v>5.97</v>
      </c>
      <c r="AB154" s="25"/>
      <c r="AC154" s="25"/>
      <c r="AD154" s="25"/>
    </row>
    <row r="155" spans="1:30" s="21" customFormat="1" ht="15.6" customHeight="1" x14ac:dyDescent="0.2">
      <c r="A155" s="17" t="str">
        <f>'Community Definition'!$A$7</f>
        <v>Locale 33</v>
      </c>
      <c r="B155" s="20"/>
      <c r="C155" s="18" t="s">
        <v>983</v>
      </c>
      <c r="D155" s="18" t="s">
        <v>983</v>
      </c>
      <c r="E155" s="18">
        <v>2.25</v>
      </c>
      <c r="F155" s="18" t="s">
        <v>983</v>
      </c>
      <c r="G155" s="18">
        <v>2.09</v>
      </c>
      <c r="H155" s="18" t="s">
        <v>983</v>
      </c>
      <c r="I155" s="18" t="s">
        <v>983</v>
      </c>
      <c r="J155" s="18">
        <v>2.21</v>
      </c>
      <c r="K155" s="18" t="s">
        <v>983</v>
      </c>
      <c r="L155" s="18" t="s">
        <v>983</v>
      </c>
      <c r="M155" s="18" t="s">
        <v>983</v>
      </c>
      <c r="N155" s="18" t="s">
        <v>983</v>
      </c>
      <c r="P155" s="24"/>
      <c r="Q155" s="24"/>
      <c r="R155" s="24">
        <v>2.25</v>
      </c>
      <c r="S155" s="24"/>
      <c r="T155" s="24">
        <v>2.09</v>
      </c>
      <c r="U155" s="24"/>
      <c r="V155" s="24"/>
      <c r="W155" s="24">
        <v>2.21</v>
      </c>
      <c r="X155" s="24"/>
      <c r="Y155" s="24"/>
      <c r="Z155" s="24"/>
      <c r="AA155" s="24"/>
      <c r="AB155" s="25"/>
      <c r="AC155" s="25"/>
      <c r="AD155" s="25"/>
    </row>
    <row r="156" spans="1:30" s="37" customFormat="1" ht="15.6" customHeight="1" x14ac:dyDescent="0.2">
      <c r="A156" s="18" t="str">
        <f>'Community Definition'!$D$4</f>
        <v>Coulee-Hartline</v>
      </c>
      <c r="B156" s="36"/>
      <c r="C156" s="18" t="s">
        <v>983</v>
      </c>
      <c r="D156" s="18" t="s">
        <v>983</v>
      </c>
      <c r="E156" s="18" t="s">
        <v>983</v>
      </c>
      <c r="F156" s="18" t="s">
        <v>983</v>
      </c>
      <c r="G156" s="18" t="s">
        <v>983</v>
      </c>
      <c r="H156" s="18" t="s">
        <v>983</v>
      </c>
      <c r="I156" s="18" t="s">
        <v>983</v>
      </c>
      <c r="J156" s="18" t="s">
        <v>983</v>
      </c>
      <c r="K156" s="18" t="s">
        <v>983</v>
      </c>
      <c r="L156" s="18" t="s">
        <v>983</v>
      </c>
      <c r="M156" s="18" t="s">
        <v>983</v>
      </c>
      <c r="N156" s="18" t="s">
        <v>983</v>
      </c>
      <c r="P156" s="24"/>
      <c r="Q156" s="24"/>
      <c r="R156" s="24"/>
      <c r="S156" s="24"/>
      <c r="T156" s="24"/>
      <c r="U156" s="24"/>
      <c r="V156" s="24"/>
      <c r="W156" s="24"/>
      <c r="X156" s="24"/>
      <c r="Y156" s="24"/>
      <c r="Z156" s="24"/>
      <c r="AA156" s="24"/>
      <c r="AB156" s="28"/>
      <c r="AC156" s="28"/>
      <c r="AD156" s="28"/>
    </row>
    <row r="157" spans="1:30" s="21" customFormat="1" ht="15.6" customHeight="1" x14ac:dyDescent="0.2">
      <c r="A157" s="17"/>
      <c r="B157" s="20" t="s">
        <v>240</v>
      </c>
      <c r="C157" s="38">
        <v>1</v>
      </c>
      <c r="D157" s="38">
        <v>1</v>
      </c>
      <c r="E157" s="38">
        <v>1</v>
      </c>
      <c r="F157" s="38">
        <v>1</v>
      </c>
      <c r="G157" s="38">
        <v>0</v>
      </c>
      <c r="H157" s="38">
        <v>1</v>
      </c>
      <c r="I157" s="38">
        <v>1</v>
      </c>
      <c r="J157" s="38">
        <v>1</v>
      </c>
      <c r="K157" s="38">
        <v>2</v>
      </c>
      <c r="L157" s="38">
        <v>1</v>
      </c>
      <c r="M157" s="38">
        <v>1</v>
      </c>
      <c r="N157" s="38">
        <v>0</v>
      </c>
      <c r="P157" s="25">
        <v>1</v>
      </c>
      <c r="Q157" s="25">
        <v>1</v>
      </c>
      <c r="R157" s="25">
        <v>1</v>
      </c>
      <c r="S157" s="25">
        <v>1</v>
      </c>
      <c r="T157" s="25">
        <v>0</v>
      </c>
      <c r="U157" s="25">
        <v>1</v>
      </c>
      <c r="V157" s="25">
        <v>1</v>
      </c>
      <c r="W157" s="25">
        <v>1</v>
      </c>
      <c r="X157" s="25">
        <v>2</v>
      </c>
      <c r="Y157" s="25">
        <v>1</v>
      </c>
      <c r="Z157" s="25">
        <v>1</v>
      </c>
      <c r="AA157" s="25">
        <v>0</v>
      </c>
      <c r="AB157" s="25"/>
      <c r="AC157" s="25"/>
      <c r="AD157" s="25"/>
    </row>
    <row r="158" spans="1:30" s="21" customFormat="1" ht="15.6" customHeight="1" x14ac:dyDescent="0.2">
      <c r="A158" s="17"/>
      <c r="B158" s="20" t="s">
        <v>386</v>
      </c>
      <c r="C158" s="38">
        <v>1109</v>
      </c>
      <c r="D158" s="38">
        <v>1123</v>
      </c>
      <c r="E158" s="38">
        <v>637</v>
      </c>
      <c r="F158" s="38">
        <v>703</v>
      </c>
      <c r="G158" s="38">
        <v>735</v>
      </c>
      <c r="H158" s="38">
        <v>755</v>
      </c>
      <c r="I158" s="38">
        <v>762</v>
      </c>
      <c r="J158" s="38">
        <v>1214</v>
      </c>
      <c r="K158" s="38">
        <v>1221</v>
      </c>
      <c r="L158" s="38">
        <v>1251</v>
      </c>
      <c r="M158" s="38">
        <v>1251</v>
      </c>
      <c r="N158" s="38">
        <v>1254</v>
      </c>
      <c r="P158" s="587">
        <v>1109</v>
      </c>
      <c r="Q158" s="587">
        <v>1123</v>
      </c>
      <c r="R158" s="25">
        <v>637</v>
      </c>
      <c r="S158" s="25">
        <v>703</v>
      </c>
      <c r="T158" s="25">
        <v>735</v>
      </c>
      <c r="U158" s="25">
        <v>755</v>
      </c>
      <c r="V158" s="25">
        <v>762</v>
      </c>
      <c r="W158" s="587">
        <v>1214</v>
      </c>
      <c r="X158" s="587">
        <v>1221</v>
      </c>
      <c r="Y158" s="587">
        <v>1251</v>
      </c>
      <c r="Z158" s="587">
        <v>1251</v>
      </c>
      <c r="AA158" s="587">
        <v>1254</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984</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Grant County</v>
      </c>
      <c r="B189" s="20"/>
      <c r="C189" s="18">
        <v>2.67</v>
      </c>
      <c r="D189" s="18">
        <v>2.29</v>
      </c>
      <c r="E189" s="18">
        <v>1.83</v>
      </c>
      <c r="F189" s="18">
        <v>1.6</v>
      </c>
      <c r="G189" s="18">
        <v>0.64</v>
      </c>
      <c r="H189" s="18">
        <v>1.2</v>
      </c>
      <c r="I189" s="18">
        <v>0.9</v>
      </c>
      <c r="J189" s="18">
        <v>1.08</v>
      </c>
      <c r="K189" s="18">
        <v>1.24</v>
      </c>
      <c r="L189" s="18">
        <v>1.75</v>
      </c>
      <c r="M189" s="18">
        <v>0.43</v>
      </c>
      <c r="N189" s="18">
        <v>1.02</v>
      </c>
      <c r="P189" s="24">
        <v>2.67</v>
      </c>
      <c r="Q189" s="24">
        <v>2.29</v>
      </c>
      <c r="R189" s="24">
        <v>1.83</v>
      </c>
      <c r="S189" s="24">
        <v>1.6</v>
      </c>
      <c r="T189" s="24">
        <v>0.64</v>
      </c>
      <c r="U189" s="24">
        <v>1.2</v>
      </c>
      <c r="V189" s="24">
        <v>0.9</v>
      </c>
      <c r="W189" s="24">
        <v>1.08</v>
      </c>
      <c r="X189" s="24">
        <v>1.24</v>
      </c>
      <c r="Y189" s="24">
        <v>1.75</v>
      </c>
      <c r="Z189" s="24">
        <v>0.43</v>
      </c>
      <c r="AA189" s="24">
        <v>1.02</v>
      </c>
      <c r="AB189" s="25"/>
      <c r="AC189" s="25"/>
      <c r="AD189" s="25"/>
    </row>
    <row r="190" spans="1:30" s="21" customFormat="1" ht="15.6" customHeight="1" x14ac:dyDescent="0.2">
      <c r="A190" s="17" t="str">
        <f>'Community Definition'!$A$7</f>
        <v>Locale 33</v>
      </c>
      <c r="B190" s="20"/>
      <c r="C190" s="18" t="s">
        <v>983</v>
      </c>
      <c r="D190" s="18" t="s">
        <v>983</v>
      </c>
      <c r="E190" s="18">
        <v>0</v>
      </c>
      <c r="F190" s="18" t="s">
        <v>983</v>
      </c>
      <c r="G190" s="18">
        <v>0.54</v>
      </c>
      <c r="H190" s="18" t="s">
        <v>983</v>
      </c>
      <c r="I190" s="18" t="s">
        <v>983</v>
      </c>
      <c r="J190" s="18">
        <v>0</v>
      </c>
      <c r="K190" s="18" t="s">
        <v>983</v>
      </c>
      <c r="L190" s="18" t="s">
        <v>983</v>
      </c>
      <c r="M190" s="18" t="s">
        <v>983</v>
      </c>
      <c r="N190" s="18" t="s">
        <v>983</v>
      </c>
      <c r="P190" s="24"/>
      <c r="Q190" s="24"/>
      <c r="R190" s="24">
        <v>0</v>
      </c>
      <c r="S190" s="24"/>
      <c r="T190" s="24">
        <v>0.54</v>
      </c>
      <c r="U190" s="24"/>
      <c r="V190" s="24"/>
      <c r="W190" s="24">
        <v>0</v>
      </c>
      <c r="X190" s="24"/>
      <c r="Y190" s="24"/>
      <c r="Z190" s="24"/>
      <c r="AA190" s="24"/>
      <c r="AB190" s="25"/>
      <c r="AC190" s="25"/>
      <c r="AD190" s="25"/>
    </row>
    <row r="191" spans="1:30" s="37" customFormat="1" ht="15.6" customHeight="1" x14ac:dyDescent="0.2">
      <c r="A191" s="18" t="str">
        <f>'Community Definition'!$D$4</f>
        <v>Coulee-Hartline</v>
      </c>
      <c r="B191" s="36"/>
      <c r="C191" s="18" t="s">
        <v>983</v>
      </c>
      <c r="D191" s="18" t="s">
        <v>983</v>
      </c>
      <c r="E191" s="18" t="s">
        <v>983</v>
      </c>
      <c r="F191" s="18" t="s">
        <v>983</v>
      </c>
      <c r="G191" s="18" t="s">
        <v>983</v>
      </c>
      <c r="H191" s="18" t="s">
        <v>983</v>
      </c>
      <c r="I191" s="18" t="s">
        <v>983</v>
      </c>
      <c r="J191" s="18" t="s">
        <v>983</v>
      </c>
      <c r="K191" s="18" t="s">
        <v>983</v>
      </c>
      <c r="L191" s="18" t="s">
        <v>983</v>
      </c>
      <c r="M191" s="18" t="s">
        <v>983</v>
      </c>
      <c r="N191" s="18" t="s">
        <v>983</v>
      </c>
      <c r="P191" s="24"/>
      <c r="Q191" s="24"/>
      <c r="R191" s="24"/>
      <c r="S191" s="24"/>
      <c r="T191" s="24"/>
      <c r="U191" s="24"/>
      <c r="V191" s="24"/>
      <c r="W191" s="24"/>
      <c r="X191" s="24"/>
      <c r="Y191" s="24"/>
      <c r="Z191" s="24"/>
      <c r="AA191" s="24"/>
      <c r="AB191" s="28"/>
      <c r="AC191" s="28"/>
      <c r="AD191" s="28"/>
    </row>
    <row r="192" spans="1:30" s="21" customFormat="1" ht="15.6" customHeight="1" x14ac:dyDescent="0.2">
      <c r="A192" s="17"/>
      <c r="B192" s="20" t="s">
        <v>290</v>
      </c>
      <c r="C192" s="38">
        <v>2</v>
      </c>
      <c r="D192" s="38">
        <v>0</v>
      </c>
      <c r="E192" s="38">
        <v>0</v>
      </c>
      <c r="F192" s="38">
        <v>0</v>
      </c>
      <c r="G192" s="38">
        <v>0</v>
      </c>
      <c r="H192" s="38">
        <v>0</v>
      </c>
      <c r="I192" s="38">
        <v>0</v>
      </c>
      <c r="J192" s="38">
        <v>0</v>
      </c>
      <c r="K192" s="38">
        <v>0</v>
      </c>
      <c r="L192" s="38">
        <v>0</v>
      </c>
      <c r="M192" s="38">
        <v>0</v>
      </c>
      <c r="N192" s="38">
        <v>0</v>
      </c>
      <c r="P192" s="25">
        <v>2</v>
      </c>
      <c r="Q192" s="25">
        <v>0</v>
      </c>
      <c r="R192" s="25">
        <v>0</v>
      </c>
      <c r="S192" s="25">
        <v>0</v>
      </c>
      <c r="T192" s="25">
        <v>0</v>
      </c>
      <c r="U192" s="25">
        <v>0</v>
      </c>
      <c r="V192" s="25">
        <v>0</v>
      </c>
      <c r="W192" s="25">
        <v>0</v>
      </c>
      <c r="X192" s="25">
        <v>0</v>
      </c>
      <c r="Y192" s="25">
        <v>0</v>
      </c>
      <c r="Z192" s="25">
        <v>0</v>
      </c>
      <c r="AA192" s="25">
        <v>0</v>
      </c>
      <c r="AB192" s="25"/>
      <c r="AC192" s="25"/>
      <c r="AD192" s="25"/>
    </row>
    <row r="193" spans="1:30" s="21" customFormat="1" ht="15.6" customHeight="1" x14ac:dyDescent="0.2">
      <c r="A193" s="17"/>
      <c r="B193" s="20" t="s">
        <v>388</v>
      </c>
      <c r="C193" s="38">
        <v>129</v>
      </c>
      <c r="D193" s="38">
        <v>121</v>
      </c>
      <c r="E193" s="38">
        <v>73</v>
      </c>
      <c r="F193" s="38">
        <v>78</v>
      </c>
      <c r="G193" s="38">
        <v>78</v>
      </c>
      <c r="H193" s="38">
        <v>79</v>
      </c>
      <c r="I193" s="38">
        <v>79</v>
      </c>
      <c r="J193" s="38">
        <v>115</v>
      </c>
      <c r="K193" s="38">
        <v>115</v>
      </c>
      <c r="L193" s="38">
        <v>117</v>
      </c>
      <c r="M193" s="38">
        <v>114</v>
      </c>
      <c r="N193" s="38">
        <v>114</v>
      </c>
      <c r="P193" s="25">
        <v>129</v>
      </c>
      <c r="Q193" s="25">
        <v>121</v>
      </c>
      <c r="R193" s="25">
        <v>73</v>
      </c>
      <c r="S193" s="25">
        <v>78</v>
      </c>
      <c r="T193" s="25">
        <v>78</v>
      </c>
      <c r="U193" s="25">
        <v>79</v>
      </c>
      <c r="V193" s="25">
        <v>79</v>
      </c>
      <c r="W193" s="25">
        <v>115</v>
      </c>
      <c r="X193" s="25">
        <v>115</v>
      </c>
      <c r="Y193" s="25">
        <v>117</v>
      </c>
      <c r="Z193" s="25">
        <v>114</v>
      </c>
      <c r="AA193" s="25">
        <v>114</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984</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33</v>
      </c>
      <c r="B7" s="357">
        <v>33</v>
      </c>
      <c r="C7" s="358" t="str">
        <f>TEXT(B7,"000")</f>
        <v>033</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9019</v>
      </c>
      <c r="B10" s="4" t="s">
        <v>960</v>
      </c>
      <c r="C10" s="4" t="s">
        <v>961</v>
      </c>
      <c r="D10" s="258">
        <v>3196</v>
      </c>
      <c r="F10" s="258">
        <f>SUM(D10:D51)</f>
        <v>18680</v>
      </c>
    </row>
    <row r="11" spans="1:6" x14ac:dyDescent="0.2">
      <c r="A11" s="522">
        <v>9129</v>
      </c>
      <c r="B11" s="4" t="s">
        <v>962</v>
      </c>
      <c r="C11" s="4" t="s">
        <v>961</v>
      </c>
      <c r="D11" s="258">
        <v>494</v>
      </c>
    </row>
    <row r="12" spans="1:6" x14ac:dyDescent="0.2">
      <c r="A12" s="522">
        <v>13048</v>
      </c>
      <c r="B12" s="4" t="s">
        <v>963</v>
      </c>
      <c r="C12" s="4" t="s">
        <v>964</v>
      </c>
      <c r="D12" s="258">
        <v>1386</v>
      </c>
    </row>
    <row r="13" spans="1:6" x14ac:dyDescent="0.2">
      <c r="A13" s="522">
        <v>13086</v>
      </c>
      <c r="B13" s="4" t="s">
        <v>965</v>
      </c>
      <c r="C13" s="4" t="s">
        <v>964</v>
      </c>
      <c r="D13" s="258">
        <v>4274</v>
      </c>
    </row>
    <row r="14" spans="1:6" x14ac:dyDescent="0.2">
      <c r="A14" s="522">
        <v>13232</v>
      </c>
      <c r="B14" s="4" t="s">
        <v>966</v>
      </c>
      <c r="C14" s="4" t="s">
        <v>964</v>
      </c>
      <c r="D14" s="258">
        <v>3310</v>
      </c>
    </row>
    <row r="15" spans="1:6" x14ac:dyDescent="0.2">
      <c r="A15" s="522">
        <v>13276</v>
      </c>
      <c r="B15" s="4" t="s">
        <v>967</v>
      </c>
      <c r="C15" s="4" t="s">
        <v>964</v>
      </c>
      <c r="D15" s="258">
        <v>3980</v>
      </c>
    </row>
    <row r="16" spans="1:6" x14ac:dyDescent="0.2">
      <c r="A16" s="522">
        <v>13289</v>
      </c>
      <c r="B16" s="4" t="s">
        <v>968</v>
      </c>
      <c r="C16" s="4" t="s">
        <v>964</v>
      </c>
      <c r="D16" s="258">
        <v>583</v>
      </c>
    </row>
    <row r="17" spans="1:4" x14ac:dyDescent="0.2">
      <c r="A17" s="522">
        <v>24154</v>
      </c>
      <c r="B17" s="4" t="s">
        <v>969</v>
      </c>
      <c r="C17" s="4" t="s">
        <v>970</v>
      </c>
      <c r="D17" s="258">
        <v>1457</v>
      </c>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Grant County</v>
      </c>
      <c r="B14" s="20"/>
      <c r="C14" s="18">
        <v>47.06</v>
      </c>
      <c r="D14" s="18">
        <v>68.180000000000007</v>
      </c>
      <c r="E14" s="18">
        <v>13.64</v>
      </c>
      <c r="F14" s="18">
        <v>8.33</v>
      </c>
      <c r="G14" s="18">
        <v>14.29</v>
      </c>
      <c r="H14" s="18">
        <v>20.83</v>
      </c>
      <c r="I14" s="18">
        <v>23.08</v>
      </c>
      <c r="J14" s="18">
        <v>23.53</v>
      </c>
      <c r="K14" s="18">
        <v>31.58</v>
      </c>
      <c r="L14" s="18">
        <v>25</v>
      </c>
      <c r="M14" s="18">
        <v>9.09</v>
      </c>
      <c r="N14" s="18">
        <v>4.55</v>
      </c>
      <c r="P14" s="24">
        <v>47.06</v>
      </c>
      <c r="Q14" s="24">
        <v>68.180000000000007</v>
      </c>
      <c r="R14" s="24">
        <v>13.64</v>
      </c>
      <c r="S14" s="24">
        <v>8.33</v>
      </c>
      <c r="T14" s="24">
        <v>14.29</v>
      </c>
      <c r="U14" s="24">
        <v>20.83</v>
      </c>
      <c r="V14" s="24">
        <v>23.08</v>
      </c>
      <c r="W14" s="24">
        <v>23.53</v>
      </c>
      <c r="X14" s="24">
        <v>31.58</v>
      </c>
      <c r="Y14" s="24">
        <v>25</v>
      </c>
      <c r="Z14" s="24">
        <v>9.09</v>
      </c>
      <c r="AA14" s="24">
        <v>4.55</v>
      </c>
      <c r="AB14" s="25"/>
    </row>
    <row r="15" spans="1:28" s="25" customFormat="1" ht="15.6" hidden="1" customHeight="1" x14ac:dyDescent="0.2">
      <c r="A15" s="22" t="str">
        <f>'Community Definition'!$A$7</f>
        <v>Locale 33</v>
      </c>
      <c r="B15" s="23"/>
      <c r="C15" s="24" t="s">
        <v>975</v>
      </c>
      <c r="D15" s="24" t="s">
        <v>975</v>
      </c>
      <c r="E15" s="24" t="s">
        <v>975</v>
      </c>
      <c r="F15" s="24" t="s">
        <v>975</v>
      </c>
      <c r="G15" s="24" t="s">
        <v>975</v>
      </c>
      <c r="H15" s="24" t="s">
        <v>975</v>
      </c>
      <c r="I15" s="24" t="s">
        <v>975</v>
      </c>
      <c r="J15" s="24" t="s">
        <v>975</v>
      </c>
      <c r="K15" s="24" t="s">
        <v>975</v>
      </c>
      <c r="L15" s="24" t="s">
        <v>975</v>
      </c>
      <c r="M15" s="24" t="s">
        <v>975</v>
      </c>
      <c r="N15" s="24" t="s">
        <v>975</v>
      </c>
    </row>
    <row r="16" spans="1:28" s="28" customFormat="1" ht="15.6" hidden="1" customHeight="1" x14ac:dyDescent="0.2">
      <c r="A16" s="26" t="str">
        <f>'Community Definition'!$D$4</f>
        <v>Coulee-Hartline</v>
      </c>
      <c r="B16" s="27"/>
      <c r="C16" s="24" t="s">
        <v>975</v>
      </c>
      <c r="D16" s="24" t="s">
        <v>975</v>
      </c>
      <c r="E16" s="24" t="s">
        <v>975</v>
      </c>
      <c r="F16" s="24" t="s">
        <v>975</v>
      </c>
      <c r="G16" s="24" t="s">
        <v>975</v>
      </c>
      <c r="H16" s="24" t="s">
        <v>975</v>
      </c>
      <c r="I16" s="24" t="s">
        <v>975</v>
      </c>
      <c r="J16" s="24" t="s">
        <v>975</v>
      </c>
      <c r="K16" s="24" t="s">
        <v>975</v>
      </c>
      <c r="L16" s="24" t="s">
        <v>975</v>
      </c>
      <c r="M16" s="24" t="s">
        <v>975</v>
      </c>
      <c r="N16" s="24" t="s">
        <v>975</v>
      </c>
    </row>
    <row r="17" spans="1:28" s="25" customFormat="1" ht="15.6" hidden="1" customHeight="1" x14ac:dyDescent="0.2">
      <c r="A17" s="22"/>
      <c r="B17" s="23" t="s">
        <v>300</v>
      </c>
      <c r="C17" s="29" t="s">
        <v>975</v>
      </c>
      <c r="D17" s="29" t="s">
        <v>975</v>
      </c>
      <c r="E17" s="29" t="s">
        <v>975</v>
      </c>
      <c r="F17" s="29" t="s">
        <v>975</v>
      </c>
      <c r="G17" s="29" t="s">
        <v>975</v>
      </c>
      <c r="H17" s="29" t="s">
        <v>975</v>
      </c>
      <c r="I17" s="29" t="s">
        <v>975</v>
      </c>
      <c r="J17" s="29" t="s">
        <v>975</v>
      </c>
      <c r="K17" s="29" t="s">
        <v>975</v>
      </c>
      <c r="L17" s="29" t="s">
        <v>975</v>
      </c>
      <c r="M17" s="29" t="s">
        <v>975</v>
      </c>
      <c r="N17" s="29" t="s">
        <v>975</v>
      </c>
    </row>
    <row r="18" spans="1:28" s="25" customFormat="1" ht="15.6" customHeight="1" x14ac:dyDescent="0.2">
      <c r="A18" s="22"/>
      <c r="B18" s="23" t="s">
        <v>299</v>
      </c>
      <c r="C18" s="29" t="s">
        <v>975</v>
      </c>
      <c r="D18" s="29" t="s">
        <v>975</v>
      </c>
      <c r="E18" s="29" t="s">
        <v>975</v>
      </c>
      <c r="F18" s="29" t="s">
        <v>975</v>
      </c>
      <c r="G18" s="29" t="s">
        <v>975</v>
      </c>
      <c r="H18" s="29" t="s">
        <v>975</v>
      </c>
      <c r="I18" s="29" t="s">
        <v>975</v>
      </c>
      <c r="J18" s="29" t="s">
        <v>975</v>
      </c>
      <c r="K18" s="29" t="s">
        <v>975</v>
      </c>
      <c r="L18" s="29" t="s">
        <v>975</v>
      </c>
      <c r="M18" s="29" t="s">
        <v>975</v>
      </c>
      <c r="N18" s="29" t="s">
        <v>975</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979</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Grant County</v>
      </c>
      <c r="B49" s="20"/>
      <c r="C49" s="18">
        <v>7.63</v>
      </c>
      <c r="D49" s="18">
        <v>8.48</v>
      </c>
      <c r="E49" s="18">
        <v>4.66</v>
      </c>
      <c r="F49" s="18">
        <v>4.43</v>
      </c>
      <c r="G49" s="18">
        <v>3.74</v>
      </c>
      <c r="H49" s="18">
        <v>2.41</v>
      </c>
      <c r="I49" s="18">
        <v>6.02</v>
      </c>
      <c r="J49" s="18">
        <v>2.82</v>
      </c>
      <c r="K49" s="18">
        <v>3.11</v>
      </c>
      <c r="L49" s="18">
        <v>1.84</v>
      </c>
      <c r="M49" s="18">
        <v>1.04</v>
      </c>
      <c r="N49" s="18">
        <v>1.28</v>
      </c>
      <c r="P49" s="24">
        <v>7.63</v>
      </c>
      <c r="Q49" s="24">
        <v>8.48</v>
      </c>
      <c r="R49" s="24">
        <v>4.66</v>
      </c>
      <c r="S49" s="24">
        <v>4.43</v>
      </c>
      <c r="T49" s="24">
        <v>3.74</v>
      </c>
      <c r="U49" s="24">
        <v>2.41</v>
      </c>
      <c r="V49" s="24">
        <v>6.02</v>
      </c>
      <c r="W49" s="24">
        <v>2.82</v>
      </c>
      <c r="X49" s="24">
        <v>3.11</v>
      </c>
      <c r="Y49" s="24">
        <v>1.84</v>
      </c>
      <c r="Z49" s="24">
        <v>1.04</v>
      </c>
      <c r="AA49" s="24">
        <v>1.28</v>
      </c>
      <c r="AB49" s="25"/>
    </row>
    <row r="50" spans="1:28" s="21" customFormat="1" ht="15.6" customHeight="1" x14ac:dyDescent="0.2">
      <c r="A50" s="17" t="str">
        <f>'Community Definition'!$A$7</f>
        <v>Locale 33</v>
      </c>
      <c r="B50" s="20"/>
      <c r="C50" s="18" t="s">
        <v>983</v>
      </c>
      <c r="D50" s="18" t="s">
        <v>983</v>
      </c>
      <c r="E50" s="18">
        <v>3.64</v>
      </c>
      <c r="F50" s="18" t="s">
        <v>983</v>
      </c>
      <c r="G50" s="18">
        <v>1.07</v>
      </c>
      <c r="H50" s="18" t="s">
        <v>983</v>
      </c>
      <c r="I50" s="18" t="s">
        <v>983</v>
      </c>
      <c r="J50" s="18">
        <v>0.52</v>
      </c>
      <c r="K50" s="18" t="s">
        <v>983</v>
      </c>
      <c r="L50" s="18" t="s">
        <v>983</v>
      </c>
      <c r="M50" s="18" t="s">
        <v>983</v>
      </c>
      <c r="N50" s="18" t="s">
        <v>983</v>
      </c>
      <c r="P50" s="24"/>
      <c r="Q50" s="24"/>
      <c r="R50" s="24">
        <v>3.64</v>
      </c>
      <c r="S50" s="24"/>
      <c r="T50" s="24">
        <v>1.07</v>
      </c>
      <c r="U50" s="24"/>
      <c r="V50" s="24"/>
      <c r="W50" s="24">
        <v>0.52</v>
      </c>
      <c r="X50" s="24"/>
      <c r="Y50" s="24"/>
      <c r="Z50" s="24"/>
      <c r="AA50" s="24"/>
      <c r="AB50" s="25"/>
    </row>
    <row r="51" spans="1:28" s="37" customFormat="1" ht="15.6" customHeight="1" x14ac:dyDescent="0.2">
      <c r="A51" s="18" t="str">
        <f>A16</f>
        <v>Coulee-Hartline</v>
      </c>
      <c r="B51" s="36"/>
      <c r="C51" s="18" t="s">
        <v>983</v>
      </c>
      <c r="D51" s="18" t="s">
        <v>983</v>
      </c>
      <c r="E51" s="18" t="s">
        <v>983</v>
      </c>
      <c r="F51" s="18" t="s">
        <v>983</v>
      </c>
      <c r="G51" s="18" t="s">
        <v>983</v>
      </c>
      <c r="H51" s="18" t="s">
        <v>983</v>
      </c>
      <c r="I51" s="18" t="s">
        <v>983</v>
      </c>
      <c r="J51" s="18" t="s">
        <v>983</v>
      </c>
      <c r="K51" s="18" t="s">
        <v>983</v>
      </c>
      <c r="L51" s="18" t="s">
        <v>983</v>
      </c>
      <c r="M51" s="18" t="s">
        <v>983</v>
      </c>
      <c r="N51" s="18" t="s">
        <v>983</v>
      </c>
      <c r="P51" s="24"/>
      <c r="Q51" s="24"/>
      <c r="R51" s="24"/>
      <c r="S51" s="24"/>
      <c r="T51" s="24"/>
      <c r="U51" s="24"/>
      <c r="V51" s="24"/>
      <c r="W51" s="24"/>
      <c r="X51" s="24"/>
      <c r="Y51" s="24"/>
      <c r="Z51" s="24"/>
      <c r="AA51" s="24"/>
      <c r="AB51" s="28"/>
    </row>
    <row r="52" spans="1:28" s="21" customFormat="1" ht="15.6" customHeight="1" x14ac:dyDescent="0.2">
      <c r="A52" s="17"/>
      <c r="B52" s="20" t="s">
        <v>290</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x14ac:dyDescent="0.2">
      <c r="A53" s="17"/>
      <c r="B53" s="20" t="s">
        <v>388</v>
      </c>
      <c r="C53" s="38">
        <v>129</v>
      </c>
      <c r="D53" s="38">
        <v>121</v>
      </c>
      <c r="E53" s="38">
        <v>73</v>
      </c>
      <c r="F53" s="38">
        <v>78</v>
      </c>
      <c r="G53" s="38">
        <v>78</v>
      </c>
      <c r="H53" s="38">
        <v>79</v>
      </c>
      <c r="I53" s="38">
        <v>79</v>
      </c>
      <c r="J53" s="38">
        <v>115</v>
      </c>
      <c r="K53" s="38">
        <v>115</v>
      </c>
      <c r="L53" s="38">
        <v>117</v>
      </c>
      <c r="M53" s="38">
        <v>114</v>
      </c>
      <c r="N53" s="38">
        <v>114</v>
      </c>
      <c r="P53" s="25">
        <v>129</v>
      </c>
      <c r="Q53" s="25">
        <v>121</v>
      </c>
      <c r="R53" s="25">
        <v>73</v>
      </c>
      <c r="S53" s="25">
        <v>78</v>
      </c>
      <c r="T53" s="25">
        <v>78</v>
      </c>
      <c r="U53" s="25">
        <v>79</v>
      </c>
      <c r="V53" s="25">
        <v>79</v>
      </c>
      <c r="W53" s="25">
        <v>115</v>
      </c>
      <c r="X53" s="25">
        <v>115</v>
      </c>
      <c r="Y53" s="25">
        <v>117</v>
      </c>
      <c r="Z53" s="25">
        <v>114</v>
      </c>
      <c r="AA53" s="25">
        <v>114</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984</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Grant County</v>
      </c>
      <c r="B84" s="20"/>
      <c r="C84" s="18">
        <v>2.96</v>
      </c>
      <c r="D84" s="18">
        <v>2.86</v>
      </c>
      <c r="E84" s="18">
        <v>3.84</v>
      </c>
      <c r="F84" s="18">
        <v>7.17</v>
      </c>
      <c r="G84" s="18">
        <v>4.1900000000000004</v>
      </c>
      <c r="H84" s="18">
        <v>3.18</v>
      </c>
      <c r="I84" s="18">
        <v>3.95</v>
      </c>
      <c r="J84" s="18">
        <v>3.32</v>
      </c>
      <c r="K84" s="18">
        <v>2.93</v>
      </c>
      <c r="L84" s="18">
        <v>5</v>
      </c>
      <c r="M84" s="18">
        <v>3.11</v>
      </c>
      <c r="N84" s="18">
        <v>3.15</v>
      </c>
      <c r="P84" s="24">
        <v>2.96</v>
      </c>
      <c r="Q84" s="24">
        <v>2.86</v>
      </c>
      <c r="R84" s="24">
        <v>3.84</v>
      </c>
      <c r="S84" s="24">
        <v>7.17</v>
      </c>
      <c r="T84" s="24">
        <v>4.1900000000000004</v>
      </c>
      <c r="U84" s="24">
        <v>3.18</v>
      </c>
      <c r="V84" s="24">
        <v>3.95</v>
      </c>
      <c r="W84" s="24">
        <v>3.32</v>
      </c>
      <c r="X84" s="24">
        <v>2.93</v>
      </c>
      <c r="Y84" s="24">
        <v>5</v>
      </c>
      <c r="Z84" s="24">
        <v>3.11</v>
      </c>
      <c r="AA84" s="24">
        <v>3.15</v>
      </c>
      <c r="AB84" s="25"/>
    </row>
    <row r="85" spans="1:28" s="21" customFormat="1" ht="15.6" customHeight="1" x14ac:dyDescent="0.2">
      <c r="A85" s="17" t="str">
        <f>'Community Definition'!$A$7</f>
        <v>Locale 33</v>
      </c>
      <c r="B85" s="20"/>
      <c r="C85" s="18" t="s">
        <v>983</v>
      </c>
      <c r="D85" s="18" t="s">
        <v>983</v>
      </c>
      <c r="E85" s="18">
        <v>8.01</v>
      </c>
      <c r="F85" s="18" t="s">
        <v>983</v>
      </c>
      <c r="G85" s="18">
        <v>4.3</v>
      </c>
      <c r="H85" s="18" t="s">
        <v>983</v>
      </c>
      <c r="I85" s="18" t="s">
        <v>983</v>
      </c>
      <c r="J85" s="18">
        <v>3.67</v>
      </c>
      <c r="K85" s="18" t="s">
        <v>983</v>
      </c>
      <c r="L85" s="18" t="s">
        <v>983</v>
      </c>
      <c r="M85" s="18" t="s">
        <v>983</v>
      </c>
      <c r="N85" s="18" t="s">
        <v>983</v>
      </c>
      <c r="P85" s="24"/>
      <c r="Q85" s="24"/>
      <c r="R85" s="24">
        <v>8.01</v>
      </c>
      <c r="S85" s="24"/>
      <c r="T85" s="24">
        <v>4.3</v>
      </c>
      <c r="U85" s="24"/>
      <c r="V85" s="24"/>
      <c r="W85" s="24">
        <v>3.67</v>
      </c>
      <c r="X85" s="24"/>
      <c r="Y85" s="24"/>
      <c r="Z85" s="24"/>
      <c r="AA85" s="24"/>
      <c r="AB85" s="25"/>
    </row>
    <row r="86" spans="1:28" s="37" customFormat="1" ht="15.6" customHeight="1" x14ac:dyDescent="0.2">
      <c r="A86" s="18" t="str">
        <f>$A$51</f>
        <v>Coulee-Hartline</v>
      </c>
      <c r="B86" s="36"/>
      <c r="C86" s="18" t="s">
        <v>983</v>
      </c>
      <c r="D86" s="18" t="s">
        <v>983</v>
      </c>
      <c r="E86" s="18" t="s">
        <v>983</v>
      </c>
      <c r="F86" s="18" t="s">
        <v>983</v>
      </c>
      <c r="G86" s="18" t="s">
        <v>983</v>
      </c>
      <c r="H86" s="18" t="s">
        <v>983</v>
      </c>
      <c r="I86" s="18" t="s">
        <v>983</v>
      </c>
      <c r="J86" s="18" t="s">
        <v>983</v>
      </c>
      <c r="K86" s="18" t="s">
        <v>983</v>
      </c>
      <c r="L86" s="18" t="s">
        <v>983</v>
      </c>
      <c r="M86" s="18" t="s">
        <v>983</v>
      </c>
      <c r="N86" s="18" t="s">
        <v>983</v>
      </c>
      <c r="P86" s="24"/>
      <c r="Q86" s="24"/>
      <c r="R86" s="24"/>
      <c r="S86" s="24"/>
      <c r="T86" s="24"/>
      <c r="U86" s="24"/>
      <c r="V86" s="24"/>
      <c r="W86" s="24"/>
      <c r="X86" s="24"/>
      <c r="Y86" s="24"/>
      <c r="Z86" s="24"/>
      <c r="AA86" s="24"/>
      <c r="AB86" s="28"/>
    </row>
    <row r="87" spans="1:28" s="21" customFormat="1" ht="15.6" customHeight="1" x14ac:dyDescent="0.2">
      <c r="A87" s="17"/>
      <c r="B87" s="20" t="s">
        <v>290</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row>
    <row r="88" spans="1:28" s="21" customFormat="1" ht="15.6" customHeight="1" x14ac:dyDescent="0.2">
      <c r="A88" s="17"/>
      <c r="B88" s="20" t="s">
        <v>388</v>
      </c>
      <c r="C88" s="38">
        <v>129</v>
      </c>
      <c r="D88" s="38">
        <v>121</v>
      </c>
      <c r="E88" s="38">
        <v>73</v>
      </c>
      <c r="F88" s="38">
        <v>78</v>
      </c>
      <c r="G88" s="38">
        <v>78</v>
      </c>
      <c r="H88" s="38">
        <v>79</v>
      </c>
      <c r="I88" s="38">
        <v>79</v>
      </c>
      <c r="J88" s="38">
        <v>115</v>
      </c>
      <c r="K88" s="38">
        <v>115</v>
      </c>
      <c r="L88" s="38">
        <v>117</v>
      </c>
      <c r="M88" s="38">
        <v>114</v>
      </c>
      <c r="N88" s="38">
        <v>114</v>
      </c>
      <c r="P88" s="25">
        <v>129</v>
      </c>
      <c r="Q88" s="25">
        <v>121</v>
      </c>
      <c r="R88" s="25">
        <v>73</v>
      </c>
      <c r="S88" s="25">
        <v>78</v>
      </c>
      <c r="T88" s="25">
        <v>78</v>
      </c>
      <c r="U88" s="25">
        <v>79</v>
      </c>
      <c r="V88" s="25">
        <v>79</v>
      </c>
      <c r="W88" s="25">
        <v>115</v>
      </c>
      <c r="X88" s="25">
        <v>115</v>
      </c>
      <c r="Y88" s="25">
        <v>117</v>
      </c>
      <c r="Z88" s="25">
        <v>114</v>
      </c>
      <c r="AA88" s="25">
        <v>114</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984</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Grant County</v>
      </c>
      <c r="B119" s="20"/>
      <c r="C119" s="18">
        <v>10.25</v>
      </c>
      <c r="D119" s="18">
        <v>7.46</v>
      </c>
      <c r="E119" s="18">
        <v>5.53</v>
      </c>
      <c r="F119" s="18">
        <v>8.01</v>
      </c>
      <c r="G119" s="18">
        <v>4.9800000000000004</v>
      </c>
      <c r="H119" s="18">
        <v>5.92</v>
      </c>
      <c r="I119" s="18">
        <v>9.68</v>
      </c>
      <c r="J119" s="18">
        <v>11.98</v>
      </c>
      <c r="K119" s="18">
        <v>9.6999999999999993</v>
      </c>
      <c r="L119" s="18">
        <v>10.4</v>
      </c>
      <c r="M119" s="18">
        <v>7.45</v>
      </c>
      <c r="N119" s="18">
        <v>0.48</v>
      </c>
      <c r="P119" s="24">
        <v>10.25</v>
      </c>
      <c r="Q119" s="24">
        <v>7.46</v>
      </c>
      <c r="R119" s="24">
        <v>5.53</v>
      </c>
      <c r="S119" s="24">
        <v>8.01</v>
      </c>
      <c r="T119" s="24">
        <v>4.9800000000000004</v>
      </c>
      <c r="U119" s="24">
        <v>5.92</v>
      </c>
      <c r="V119" s="24">
        <v>9.68</v>
      </c>
      <c r="W119" s="24">
        <v>11.98</v>
      </c>
      <c r="X119" s="24">
        <v>9.6999999999999993</v>
      </c>
      <c r="Y119" s="24">
        <v>10.4</v>
      </c>
      <c r="Z119" s="24">
        <v>7.45</v>
      </c>
      <c r="AA119" s="24">
        <v>0.48</v>
      </c>
      <c r="AB119" s="25"/>
    </row>
    <row r="120" spans="1:28" s="21" customFormat="1" ht="15.6" customHeight="1" x14ac:dyDescent="0.2">
      <c r="A120" s="17" t="str">
        <f>'Community Definition'!$A$7</f>
        <v>Locale 33</v>
      </c>
      <c r="B120" s="20"/>
      <c r="C120" s="18">
        <v>13.32</v>
      </c>
      <c r="D120" s="18">
        <v>12.53</v>
      </c>
      <c r="E120" s="18">
        <v>8.57</v>
      </c>
      <c r="F120" s="18">
        <v>7.72</v>
      </c>
      <c r="G120" s="18">
        <v>6.94</v>
      </c>
      <c r="H120" s="18">
        <v>9.8699999999999992</v>
      </c>
      <c r="I120" s="18">
        <v>7.06</v>
      </c>
      <c r="J120" s="18">
        <v>11.71</v>
      </c>
      <c r="K120" s="18">
        <v>14.53</v>
      </c>
      <c r="L120" s="18">
        <v>13.99</v>
      </c>
      <c r="M120" s="18">
        <v>8.36</v>
      </c>
      <c r="N120" s="18">
        <v>3.7</v>
      </c>
      <c r="P120" s="24">
        <v>13.32</v>
      </c>
      <c r="Q120" s="24">
        <v>12.53</v>
      </c>
      <c r="R120" s="24">
        <v>8.57</v>
      </c>
      <c r="S120" s="24">
        <v>7.72</v>
      </c>
      <c r="T120" s="24">
        <v>6.94</v>
      </c>
      <c r="U120" s="24">
        <v>9.8699999999999992</v>
      </c>
      <c r="V120" s="24">
        <v>7.06</v>
      </c>
      <c r="W120" s="24">
        <v>11.71</v>
      </c>
      <c r="X120" s="24">
        <v>14.53</v>
      </c>
      <c r="Y120" s="24">
        <v>13.99</v>
      </c>
      <c r="Z120" s="24">
        <v>8.36</v>
      </c>
      <c r="AA120" s="24">
        <v>3.7</v>
      </c>
      <c r="AB120" s="25"/>
    </row>
    <row r="121" spans="1:28" s="37" customFormat="1" ht="15.6" customHeight="1" x14ac:dyDescent="0.2">
      <c r="A121" s="18" t="str">
        <f>$A$51</f>
        <v>Coulee-Hartline</v>
      </c>
      <c r="B121" s="36"/>
      <c r="C121" s="18">
        <v>0</v>
      </c>
      <c r="D121" s="18">
        <v>7.75</v>
      </c>
      <c r="E121" s="18">
        <v>0</v>
      </c>
      <c r="F121" s="18">
        <v>0</v>
      </c>
      <c r="G121" s="18">
        <v>17.239999999999998</v>
      </c>
      <c r="H121" s="18">
        <v>0</v>
      </c>
      <c r="I121" s="18">
        <v>8.6999999999999993</v>
      </c>
      <c r="J121" s="18">
        <v>17.39</v>
      </c>
      <c r="K121" s="18">
        <v>17.39</v>
      </c>
      <c r="L121" s="18">
        <v>8.6999999999999993</v>
      </c>
      <c r="M121" s="18">
        <v>0</v>
      </c>
      <c r="N121" s="18">
        <v>0</v>
      </c>
      <c r="P121" s="24">
        <v>0</v>
      </c>
      <c r="Q121" s="24">
        <v>7.75</v>
      </c>
      <c r="R121" s="24">
        <v>0</v>
      </c>
      <c r="S121" s="24">
        <v>0</v>
      </c>
      <c r="T121" s="24">
        <v>17.239999999999998</v>
      </c>
      <c r="U121" s="24">
        <v>0</v>
      </c>
      <c r="V121" s="24">
        <v>8.6999999999999993</v>
      </c>
      <c r="W121" s="24">
        <v>17.39</v>
      </c>
      <c r="X121" s="24">
        <v>17.39</v>
      </c>
      <c r="Y121" s="24">
        <v>8.6999999999999993</v>
      </c>
      <c r="Z121" s="24">
        <v>0</v>
      </c>
      <c r="AA121" s="24">
        <v>0</v>
      </c>
      <c r="AB121" s="28"/>
    </row>
    <row r="122" spans="1:28" s="21" customFormat="1" ht="15.6" customHeight="1" x14ac:dyDescent="0.2">
      <c r="A122" s="17"/>
      <c r="B122" s="20" t="s">
        <v>296</v>
      </c>
      <c r="C122" s="38">
        <v>0</v>
      </c>
      <c r="D122" s="38">
        <v>1</v>
      </c>
      <c r="E122" s="38">
        <v>0</v>
      </c>
      <c r="F122" s="38">
        <v>0</v>
      </c>
      <c r="G122" s="38">
        <v>2</v>
      </c>
      <c r="H122" s="38">
        <v>0</v>
      </c>
      <c r="I122" s="38">
        <v>1</v>
      </c>
      <c r="J122" s="38">
        <v>2</v>
      </c>
      <c r="K122" s="38">
        <v>2</v>
      </c>
      <c r="L122" s="38">
        <v>1</v>
      </c>
      <c r="M122" s="38">
        <v>0</v>
      </c>
      <c r="N122" s="38">
        <v>0</v>
      </c>
      <c r="P122" s="25">
        <v>0</v>
      </c>
      <c r="Q122" s="25">
        <v>1</v>
      </c>
      <c r="R122" s="25">
        <v>0</v>
      </c>
      <c r="S122" s="25">
        <v>0</v>
      </c>
      <c r="T122" s="25">
        <v>2</v>
      </c>
      <c r="U122" s="25">
        <v>0</v>
      </c>
      <c r="V122" s="25">
        <v>1</v>
      </c>
      <c r="W122" s="25">
        <v>2</v>
      </c>
      <c r="X122" s="25">
        <v>2</v>
      </c>
      <c r="Y122" s="25">
        <v>1</v>
      </c>
      <c r="Z122" s="25">
        <v>0</v>
      </c>
      <c r="AA122" s="25">
        <v>0</v>
      </c>
      <c r="AB122" s="25"/>
    </row>
    <row r="123" spans="1:28" s="21" customFormat="1" ht="15.6" customHeight="1" x14ac:dyDescent="0.2">
      <c r="A123" s="17"/>
      <c r="B123" s="20" t="s">
        <v>274</v>
      </c>
      <c r="C123" s="38">
        <v>131</v>
      </c>
      <c r="D123" s="38">
        <v>129</v>
      </c>
      <c r="E123" s="38">
        <v>121</v>
      </c>
      <c r="F123" s="38">
        <v>118</v>
      </c>
      <c r="G123" s="38">
        <v>116</v>
      </c>
      <c r="H123" s="38">
        <v>114</v>
      </c>
      <c r="I123" s="38">
        <v>115</v>
      </c>
      <c r="J123" s="38">
        <v>115</v>
      </c>
      <c r="K123" s="38">
        <v>115</v>
      </c>
      <c r="L123" s="38">
        <v>115</v>
      </c>
      <c r="M123" s="38">
        <v>117</v>
      </c>
      <c r="N123" s="38">
        <v>114</v>
      </c>
      <c r="P123" s="25">
        <v>131</v>
      </c>
      <c r="Q123" s="25">
        <v>129</v>
      </c>
      <c r="R123" s="25">
        <v>121</v>
      </c>
      <c r="S123" s="25">
        <v>118</v>
      </c>
      <c r="T123" s="25">
        <v>116</v>
      </c>
      <c r="U123" s="25">
        <v>114</v>
      </c>
      <c r="V123" s="25">
        <v>115</v>
      </c>
      <c r="W123" s="25">
        <v>115</v>
      </c>
      <c r="X123" s="25">
        <v>115</v>
      </c>
      <c r="Y123" s="25">
        <v>115</v>
      </c>
      <c r="Z123" s="25">
        <v>117</v>
      </c>
      <c r="AA123" s="25">
        <v>114</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982</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Coulee-Hartline</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41.27</v>
      </c>
      <c r="D14" s="79">
        <v>34.380000000000003</v>
      </c>
      <c r="E14" s="79">
        <v>33.33</v>
      </c>
      <c r="F14" s="79">
        <v>32.81</v>
      </c>
      <c r="G14" s="79">
        <v>32.81</v>
      </c>
      <c r="H14" s="79">
        <v>0</v>
      </c>
      <c r="I14" s="79">
        <v>0</v>
      </c>
      <c r="J14" s="79">
        <v>0</v>
      </c>
      <c r="K14" s="79">
        <v>0</v>
      </c>
      <c r="L14" s="79">
        <v>0</v>
      </c>
      <c r="M14" s="4"/>
      <c r="N14" s="4"/>
      <c r="O14" s="4"/>
      <c r="P14" s="4"/>
      <c r="Q14" s="4"/>
    </row>
    <row r="15" spans="1:254" s="80" customFormat="1" x14ac:dyDescent="0.25">
      <c r="A15" s="78" t="s">
        <v>172</v>
      </c>
      <c r="B15" s="81">
        <v>0</v>
      </c>
      <c r="C15" s="81">
        <v>26</v>
      </c>
      <c r="D15" s="81">
        <v>22</v>
      </c>
      <c r="E15" s="81">
        <v>21</v>
      </c>
      <c r="F15" s="81">
        <v>21</v>
      </c>
      <c r="G15" s="81">
        <v>21</v>
      </c>
      <c r="H15" s="81">
        <v>0</v>
      </c>
      <c r="I15" s="81">
        <v>0</v>
      </c>
      <c r="J15" s="81">
        <v>0</v>
      </c>
      <c r="K15" s="81">
        <v>0</v>
      </c>
      <c r="L15" s="81">
        <v>0</v>
      </c>
      <c r="M15" s="4"/>
      <c r="N15" s="4"/>
      <c r="O15" s="4"/>
      <c r="P15" s="4"/>
      <c r="Q15" s="4"/>
    </row>
    <row r="16" spans="1:254" s="80" customFormat="1" x14ac:dyDescent="0.25">
      <c r="A16" s="78" t="s">
        <v>171</v>
      </c>
      <c r="B16" s="81">
        <v>65</v>
      </c>
      <c r="C16" s="81">
        <v>63</v>
      </c>
      <c r="D16" s="81">
        <v>64</v>
      </c>
      <c r="E16" s="81">
        <v>63</v>
      </c>
      <c r="F16" s="81">
        <v>64</v>
      </c>
      <c r="G16" s="81">
        <v>64</v>
      </c>
      <c r="H16" s="81">
        <v>65</v>
      </c>
      <c r="I16" s="81">
        <v>64</v>
      </c>
      <c r="J16" s="81">
        <v>66</v>
      </c>
      <c r="K16" s="81">
        <v>66</v>
      </c>
      <c r="L16" s="81">
        <v>65</v>
      </c>
      <c r="M16" s="4"/>
      <c r="N16" s="4"/>
      <c r="O16" s="4"/>
      <c r="P16" s="4"/>
      <c r="Q16" s="4"/>
    </row>
    <row r="17" spans="1:17" s="80" customFormat="1" x14ac:dyDescent="0.25">
      <c r="A17" s="78" t="s">
        <v>387</v>
      </c>
      <c r="B17" s="81">
        <f t="shared" ref="B17:L17" si="0">B16-B15</f>
        <v>65</v>
      </c>
      <c r="C17" s="81">
        <f t="shared" si="0"/>
        <v>37</v>
      </c>
      <c r="D17" s="81">
        <f t="shared" si="0"/>
        <v>42</v>
      </c>
      <c r="E17" s="81">
        <f t="shared" si="0"/>
        <v>42</v>
      </c>
      <c r="F17" s="81">
        <f t="shared" si="0"/>
        <v>43</v>
      </c>
      <c r="G17" s="81">
        <f t="shared" si="0"/>
        <v>43</v>
      </c>
      <c r="H17" s="81">
        <f t="shared" si="0"/>
        <v>65</v>
      </c>
      <c r="I17" s="81">
        <f t="shared" si="0"/>
        <v>64</v>
      </c>
      <c r="J17" s="81">
        <f t="shared" si="0"/>
        <v>66</v>
      </c>
      <c r="K17" s="81">
        <f t="shared" si="0"/>
        <v>66</v>
      </c>
      <c r="L17" s="81">
        <f t="shared" si="0"/>
        <v>65</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100</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37.29</v>
      </c>
      <c r="D24" s="79">
        <v>32.76</v>
      </c>
      <c r="E24" s="79">
        <v>31.58</v>
      </c>
      <c r="F24" s="79">
        <v>31.3</v>
      </c>
      <c r="G24" s="79">
        <v>31.3</v>
      </c>
      <c r="H24" s="79">
        <v>0</v>
      </c>
      <c r="I24" s="79">
        <v>0</v>
      </c>
      <c r="J24" s="79">
        <v>0</v>
      </c>
      <c r="K24" s="79">
        <v>0</v>
      </c>
      <c r="L24" s="79">
        <v>0</v>
      </c>
      <c r="M24" s="4"/>
      <c r="N24" s="4"/>
      <c r="O24" s="4"/>
      <c r="P24" s="4"/>
      <c r="Q24" s="4"/>
    </row>
    <row r="25" spans="1:17" s="80" customFormat="1" x14ac:dyDescent="0.25">
      <c r="A25" s="78" t="s">
        <v>169</v>
      </c>
      <c r="B25" s="81">
        <v>0</v>
      </c>
      <c r="C25" s="81">
        <v>44</v>
      </c>
      <c r="D25" s="81">
        <v>38</v>
      </c>
      <c r="E25" s="81">
        <v>36</v>
      </c>
      <c r="F25" s="81">
        <v>36</v>
      </c>
      <c r="G25" s="81">
        <v>36</v>
      </c>
      <c r="H25" s="81">
        <v>0</v>
      </c>
      <c r="I25" s="81">
        <v>0</v>
      </c>
      <c r="J25" s="81">
        <v>0</v>
      </c>
      <c r="K25" s="81">
        <v>0</v>
      </c>
      <c r="L25" s="81">
        <v>0</v>
      </c>
      <c r="M25" s="4"/>
      <c r="N25" s="4"/>
      <c r="O25" s="4"/>
      <c r="P25" s="4"/>
      <c r="Q25" s="4"/>
    </row>
    <row r="26" spans="1:17" s="80" customFormat="1" x14ac:dyDescent="0.25">
      <c r="A26" s="78" t="s">
        <v>274</v>
      </c>
      <c r="B26" s="81">
        <v>121</v>
      </c>
      <c r="C26" s="81">
        <v>118</v>
      </c>
      <c r="D26" s="81">
        <v>116</v>
      </c>
      <c r="E26" s="81">
        <v>114</v>
      </c>
      <c r="F26" s="81">
        <v>115</v>
      </c>
      <c r="G26" s="81">
        <v>115</v>
      </c>
      <c r="H26" s="81">
        <v>115</v>
      </c>
      <c r="I26" s="81">
        <v>115</v>
      </c>
      <c r="J26" s="81">
        <v>117</v>
      </c>
      <c r="K26" s="81">
        <v>114</v>
      </c>
      <c r="L26" s="81">
        <v>114</v>
      </c>
      <c r="M26" s="4"/>
      <c r="N26" s="4"/>
      <c r="O26" s="4"/>
      <c r="P26" s="4"/>
      <c r="Q26" s="4"/>
    </row>
    <row r="27" spans="1:17" s="80" customFormat="1" x14ac:dyDescent="0.25">
      <c r="A27" s="78" t="s">
        <v>388</v>
      </c>
      <c r="B27" s="81">
        <f t="shared" ref="B27:L27" si="1">B26-B25</f>
        <v>121</v>
      </c>
      <c r="C27" s="81">
        <f t="shared" si="1"/>
        <v>74</v>
      </c>
      <c r="D27" s="81">
        <f t="shared" si="1"/>
        <v>78</v>
      </c>
      <c r="E27" s="81">
        <f t="shared" si="1"/>
        <v>78</v>
      </c>
      <c r="F27" s="81">
        <f t="shared" si="1"/>
        <v>79</v>
      </c>
      <c r="G27" s="81">
        <f t="shared" si="1"/>
        <v>79</v>
      </c>
      <c r="H27" s="81">
        <f t="shared" si="1"/>
        <v>115</v>
      </c>
      <c r="I27" s="81">
        <f t="shared" si="1"/>
        <v>115</v>
      </c>
      <c r="J27" s="81">
        <f t="shared" si="1"/>
        <v>117</v>
      </c>
      <c r="K27" s="81">
        <f t="shared" si="1"/>
        <v>114</v>
      </c>
      <c r="L27" s="81">
        <f t="shared" si="1"/>
        <v>114</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43.63</v>
      </c>
      <c r="D34" s="79">
        <v>38.549999999999997</v>
      </c>
      <c r="E34" s="79">
        <v>36.909999999999997</v>
      </c>
      <c r="F34" s="79">
        <v>36.68</v>
      </c>
      <c r="G34" s="79">
        <v>36.340000000000003</v>
      </c>
      <c r="H34" s="79">
        <v>0</v>
      </c>
      <c r="I34" s="79">
        <v>0</v>
      </c>
      <c r="J34" s="79">
        <v>0</v>
      </c>
      <c r="K34" s="79">
        <v>0</v>
      </c>
      <c r="L34" s="79">
        <v>0</v>
      </c>
      <c r="M34" s="4"/>
      <c r="N34" s="4"/>
      <c r="O34" s="4"/>
      <c r="P34" s="4"/>
      <c r="Q34" s="4"/>
    </row>
    <row r="35" spans="1:17" s="80" customFormat="1" x14ac:dyDescent="0.25">
      <c r="A35" s="78" t="s">
        <v>165</v>
      </c>
      <c r="B35" s="81">
        <v>0</v>
      </c>
      <c r="C35" s="81">
        <v>493</v>
      </c>
      <c r="D35" s="81">
        <v>441</v>
      </c>
      <c r="E35" s="81">
        <v>430</v>
      </c>
      <c r="F35" s="81">
        <v>438</v>
      </c>
      <c r="G35" s="81">
        <v>435</v>
      </c>
      <c r="H35" s="81">
        <v>0</v>
      </c>
      <c r="I35" s="81">
        <v>0</v>
      </c>
      <c r="J35" s="81">
        <v>0</v>
      </c>
      <c r="K35" s="81">
        <v>0</v>
      </c>
      <c r="L35" s="81">
        <v>0</v>
      </c>
      <c r="M35" s="4"/>
      <c r="N35" s="4"/>
      <c r="O35" s="4"/>
      <c r="P35" s="4"/>
      <c r="Q35" s="4"/>
    </row>
    <row r="36" spans="1:17" s="80" customFormat="1" x14ac:dyDescent="0.25">
      <c r="A36" s="78" t="s">
        <v>245</v>
      </c>
      <c r="B36" s="81">
        <v>1123</v>
      </c>
      <c r="C36" s="81">
        <v>1130</v>
      </c>
      <c r="D36" s="81">
        <v>1144</v>
      </c>
      <c r="E36" s="81">
        <v>1165</v>
      </c>
      <c r="F36" s="81">
        <v>1194</v>
      </c>
      <c r="G36" s="81">
        <v>1197</v>
      </c>
      <c r="H36" s="81">
        <v>1214</v>
      </c>
      <c r="I36" s="81">
        <v>1221</v>
      </c>
      <c r="J36" s="81">
        <v>1251</v>
      </c>
      <c r="K36" s="81">
        <v>1251</v>
      </c>
      <c r="L36" s="81">
        <v>1254</v>
      </c>
      <c r="M36" s="4"/>
      <c r="N36" s="4"/>
      <c r="O36" s="4"/>
      <c r="P36" s="4"/>
      <c r="Q36" s="4"/>
    </row>
    <row r="37" spans="1:17" x14ac:dyDescent="0.25">
      <c r="A37" s="78" t="s">
        <v>386</v>
      </c>
      <c r="B37" s="81">
        <f t="shared" ref="B37:L37" si="2">B36-B35</f>
        <v>1123</v>
      </c>
      <c r="C37" s="81">
        <f t="shared" si="2"/>
        <v>637</v>
      </c>
      <c r="D37" s="81">
        <f t="shared" si="2"/>
        <v>703</v>
      </c>
      <c r="E37" s="81">
        <f t="shared" si="2"/>
        <v>735</v>
      </c>
      <c r="F37" s="81">
        <f t="shared" si="2"/>
        <v>756</v>
      </c>
      <c r="G37" s="81">
        <f t="shared" si="2"/>
        <v>762</v>
      </c>
      <c r="H37" s="81">
        <f t="shared" si="2"/>
        <v>1214</v>
      </c>
      <c r="I37" s="81">
        <f t="shared" si="2"/>
        <v>1221</v>
      </c>
      <c r="J37" s="81">
        <f t="shared" si="2"/>
        <v>1251</v>
      </c>
      <c r="K37" s="81">
        <f t="shared" si="2"/>
        <v>1251</v>
      </c>
      <c r="L37" s="81">
        <f t="shared" si="2"/>
        <v>1254</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42.78</v>
      </c>
      <c r="D43" s="79">
        <v>36.17</v>
      </c>
      <c r="E43" s="79">
        <v>36.21</v>
      </c>
      <c r="F43" s="79">
        <v>36.08</v>
      </c>
      <c r="G43" s="79">
        <v>35.659999999999997</v>
      </c>
      <c r="H43" s="79">
        <v>0</v>
      </c>
      <c r="I43" s="79">
        <v>0</v>
      </c>
      <c r="J43" s="79">
        <v>0</v>
      </c>
      <c r="K43" s="79">
        <v>0</v>
      </c>
      <c r="L43" s="79">
        <v>0</v>
      </c>
      <c r="M43" s="4"/>
      <c r="N43" s="4"/>
      <c r="O43" s="4"/>
      <c r="P43" s="4"/>
      <c r="Q43" s="4"/>
    </row>
    <row r="44" spans="1:17" s="80" customFormat="1" x14ac:dyDescent="0.25">
      <c r="A44" s="78" t="s">
        <v>165</v>
      </c>
      <c r="B44" s="81">
        <v>0</v>
      </c>
      <c r="C44" s="81">
        <v>593</v>
      </c>
      <c r="D44" s="81">
        <v>505</v>
      </c>
      <c r="E44" s="81">
        <v>512</v>
      </c>
      <c r="F44" s="81">
        <v>521</v>
      </c>
      <c r="G44" s="81">
        <v>516</v>
      </c>
      <c r="H44" s="81">
        <v>0</v>
      </c>
      <c r="I44" s="81">
        <v>0</v>
      </c>
      <c r="J44" s="81">
        <v>0</v>
      </c>
      <c r="K44" s="81">
        <v>0</v>
      </c>
      <c r="L44" s="81">
        <v>0</v>
      </c>
      <c r="M44" s="4"/>
      <c r="N44" s="4"/>
      <c r="O44" s="4"/>
      <c r="P44" s="4"/>
      <c r="Q44" s="4"/>
    </row>
    <row r="45" spans="1:17" s="80" customFormat="1" x14ac:dyDescent="0.25">
      <c r="A45" s="78" t="s">
        <v>245</v>
      </c>
      <c r="B45" s="81">
        <v>1381</v>
      </c>
      <c r="C45" s="81">
        <v>1386</v>
      </c>
      <c r="D45" s="81">
        <v>1396</v>
      </c>
      <c r="E45" s="81">
        <v>1414</v>
      </c>
      <c r="F45" s="81">
        <v>1444</v>
      </c>
      <c r="G45" s="81">
        <v>1447</v>
      </c>
      <c r="H45" s="81">
        <v>1463</v>
      </c>
      <c r="I45" s="81">
        <v>1468</v>
      </c>
      <c r="J45" s="81">
        <v>1498</v>
      </c>
      <c r="K45" s="81">
        <v>1493</v>
      </c>
      <c r="L45" s="81">
        <v>1494</v>
      </c>
      <c r="M45" s="4"/>
      <c r="N45" s="4"/>
      <c r="O45" s="4"/>
      <c r="P45" s="4"/>
      <c r="Q45" s="4"/>
    </row>
    <row r="46" spans="1:17" x14ac:dyDescent="0.25">
      <c r="A46" s="78" t="s">
        <v>386</v>
      </c>
      <c r="B46" s="81">
        <f>B45-B44</f>
        <v>1381</v>
      </c>
      <c r="C46" s="81">
        <f>C45-C44</f>
        <v>793</v>
      </c>
      <c r="D46" s="81">
        <f>D45-D44</f>
        <v>891</v>
      </c>
      <c r="E46" s="81">
        <f t="shared" ref="E46:L46" si="3">E45-E44</f>
        <v>902</v>
      </c>
      <c r="F46" s="81">
        <f t="shared" si="3"/>
        <v>923</v>
      </c>
      <c r="G46" s="81">
        <f t="shared" si="3"/>
        <v>931</v>
      </c>
      <c r="H46" s="81">
        <f t="shared" si="3"/>
        <v>1463</v>
      </c>
      <c r="I46" s="81">
        <f t="shared" si="3"/>
        <v>1468</v>
      </c>
      <c r="J46" s="81">
        <f t="shared" si="3"/>
        <v>1498</v>
      </c>
      <c r="K46" s="81">
        <f t="shared" si="3"/>
        <v>1493</v>
      </c>
      <c r="L46" s="81">
        <f t="shared" si="3"/>
        <v>1494</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Coulee-Hartline</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1001</v>
      </c>
      <c r="B8" s="272" t="s">
        <v>975</v>
      </c>
      <c r="C8" s="272">
        <v>100</v>
      </c>
      <c r="D8" s="272">
        <v>100</v>
      </c>
      <c r="E8" s="272">
        <v>100</v>
      </c>
      <c r="F8" s="272">
        <v>100</v>
      </c>
      <c r="G8" s="273">
        <v>100</v>
      </c>
      <c r="H8" s="272">
        <v>100</v>
      </c>
      <c r="I8" s="272">
        <v>100</v>
      </c>
      <c r="J8" s="272" t="s">
        <v>975</v>
      </c>
      <c r="K8" s="272" t="s">
        <v>975</v>
      </c>
      <c r="L8" s="272" t="s">
        <v>975</v>
      </c>
      <c r="M8" s="64"/>
    </row>
    <row r="9" spans="1:253" s="65" customFormat="1" ht="12.75" x14ac:dyDescent="0.2">
      <c r="A9" s="61" t="s">
        <v>1002</v>
      </c>
      <c r="B9" s="62" t="s">
        <v>975</v>
      </c>
      <c r="C9" s="62">
        <v>67</v>
      </c>
      <c r="D9" s="62">
        <v>17</v>
      </c>
      <c r="E9" s="62" t="s">
        <v>975</v>
      </c>
      <c r="F9" s="62" t="s">
        <v>975</v>
      </c>
      <c r="G9" s="63" t="s">
        <v>975</v>
      </c>
      <c r="H9" s="62" t="s">
        <v>975</v>
      </c>
      <c r="I9" s="62" t="s">
        <v>975</v>
      </c>
      <c r="J9" s="62" t="s">
        <v>975</v>
      </c>
      <c r="K9" s="62" t="s">
        <v>975</v>
      </c>
      <c r="L9" s="62" t="s">
        <v>975</v>
      </c>
      <c r="M9" s="64"/>
    </row>
    <row r="10" spans="1:253" s="65" customFormat="1" ht="12.75" x14ac:dyDescent="0.2">
      <c r="A10" s="61" t="s">
        <v>1003</v>
      </c>
      <c r="B10" s="62" t="s">
        <v>975</v>
      </c>
      <c r="C10" s="62" t="s">
        <v>975</v>
      </c>
      <c r="D10" s="62" t="s">
        <v>975</v>
      </c>
      <c r="E10" s="62" t="s">
        <v>975</v>
      </c>
      <c r="F10" s="62" t="s">
        <v>975</v>
      </c>
      <c r="G10" s="63" t="s">
        <v>975</v>
      </c>
      <c r="H10" s="62" t="s">
        <v>975</v>
      </c>
      <c r="I10" s="62" t="s">
        <v>975</v>
      </c>
      <c r="J10" s="62" t="s">
        <v>975</v>
      </c>
      <c r="K10" s="62" t="s">
        <v>975</v>
      </c>
      <c r="L10" s="62" t="s">
        <v>975</v>
      </c>
      <c r="M10" s="64"/>
    </row>
    <row r="11" spans="1:253" s="4" customFormat="1" ht="12.75" x14ac:dyDescent="0.2">
      <c r="A11" s="61" t="s">
        <v>1004</v>
      </c>
      <c r="B11" s="62" t="s">
        <v>975</v>
      </c>
      <c r="C11" s="62" t="s">
        <v>975</v>
      </c>
      <c r="D11" s="62" t="s">
        <v>975</v>
      </c>
      <c r="E11" s="62" t="s">
        <v>975</v>
      </c>
      <c r="F11" s="62" t="s">
        <v>975</v>
      </c>
      <c r="G11" s="63" t="s">
        <v>975</v>
      </c>
      <c r="H11" s="62" t="s">
        <v>975</v>
      </c>
      <c r="I11" s="62" t="s">
        <v>975</v>
      </c>
      <c r="J11" s="62" t="s">
        <v>975</v>
      </c>
      <c r="K11" s="62" t="s">
        <v>975</v>
      </c>
      <c r="L11" s="62" t="s">
        <v>975</v>
      </c>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Coulee-Hartline</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1001</v>
      </c>
      <c r="B60" s="272" t="s">
        <v>975</v>
      </c>
      <c r="C60" s="272">
        <v>100</v>
      </c>
      <c r="D60" s="272">
        <v>100</v>
      </c>
      <c r="E60" s="272">
        <v>100</v>
      </c>
      <c r="F60" s="272">
        <v>100</v>
      </c>
      <c r="G60" s="273">
        <v>100</v>
      </c>
      <c r="H60" s="272">
        <v>100</v>
      </c>
      <c r="I60" s="272">
        <v>100</v>
      </c>
      <c r="J60" s="272" t="s">
        <v>975</v>
      </c>
      <c r="K60" s="272" t="s">
        <v>975</v>
      </c>
      <c r="L60" s="272" t="s">
        <v>975</v>
      </c>
      <c r="M60" s="64"/>
    </row>
    <row r="61" spans="1:253" s="65" customFormat="1" ht="12.75" x14ac:dyDescent="0.2">
      <c r="A61" s="61" t="s">
        <v>1002</v>
      </c>
      <c r="B61" s="62" t="s">
        <v>975</v>
      </c>
      <c r="C61" s="62">
        <v>67</v>
      </c>
      <c r="D61" s="62">
        <v>17</v>
      </c>
      <c r="E61" s="62" t="s">
        <v>975</v>
      </c>
      <c r="F61" s="62" t="s">
        <v>975</v>
      </c>
      <c r="G61" s="63" t="s">
        <v>975</v>
      </c>
      <c r="H61" s="62" t="s">
        <v>975</v>
      </c>
      <c r="I61" s="62" t="s">
        <v>975</v>
      </c>
      <c r="J61" s="62" t="s">
        <v>975</v>
      </c>
      <c r="K61" s="62" t="s">
        <v>975</v>
      </c>
      <c r="L61" s="62" t="s">
        <v>975</v>
      </c>
      <c r="M61" s="64"/>
    </row>
    <row r="62" spans="1:253" s="65" customFormat="1" ht="12.75" x14ac:dyDescent="0.2">
      <c r="A62" s="61" t="s">
        <v>1003</v>
      </c>
      <c r="B62" s="62" t="s">
        <v>975</v>
      </c>
      <c r="C62" s="62" t="s">
        <v>975</v>
      </c>
      <c r="D62" s="62" t="s">
        <v>975</v>
      </c>
      <c r="E62" s="62" t="s">
        <v>975</v>
      </c>
      <c r="F62" s="62" t="s">
        <v>975</v>
      </c>
      <c r="G62" s="63" t="s">
        <v>975</v>
      </c>
      <c r="H62" s="62" t="s">
        <v>975</v>
      </c>
      <c r="I62" s="62" t="s">
        <v>975</v>
      </c>
      <c r="J62" s="62" t="s">
        <v>975</v>
      </c>
      <c r="K62" s="62" t="s">
        <v>975</v>
      </c>
      <c r="L62" s="62" t="s">
        <v>975</v>
      </c>
      <c r="M62" s="64"/>
    </row>
    <row r="63" spans="1:253" s="65" customFormat="1" ht="12.75" x14ac:dyDescent="0.2">
      <c r="A63" s="61" t="s">
        <v>1004</v>
      </c>
      <c r="B63" s="62" t="s">
        <v>975</v>
      </c>
      <c r="C63" s="62" t="s">
        <v>975</v>
      </c>
      <c r="D63" s="62">
        <v>8</v>
      </c>
      <c r="E63" s="62" t="s">
        <v>975</v>
      </c>
      <c r="F63" s="62" t="s">
        <v>975</v>
      </c>
      <c r="G63" s="63" t="s">
        <v>975</v>
      </c>
      <c r="H63" s="62" t="s">
        <v>975</v>
      </c>
      <c r="I63" s="62" t="s">
        <v>975</v>
      </c>
      <c r="J63" s="62" t="s">
        <v>975</v>
      </c>
      <c r="K63" s="62" t="s">
        <v>975</v>
      </c>
      <c r="L63" s="62" t="s">
        <v>975</v>
      </c>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Coulee-Hartline</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1001</v>
      </c>
      <c r="B112" s="272" t="s">
        <v>975</v>
      </c>
      <c r="C112" s="272">
        <v>100</v>
      </c>
      <c r="D112" s="272">
        <v>100</v>
      </c>
      <c r="E112" s="272">
        <v>100</v>
      </c>
      <c r="F112" s="272">
        <v>100</v>
      </c>
      <c r="G112" s="273">
        <v>100</v>
      </c>
      <c r="H112" s="272">
        <v>100</v>
      </c>
      <c r="I112" s="272">
        <v>100</v>
      </c>
      <c r="J112" s="272">
        <v>100</v>
      </c>
      <c r="K112" s="272">
        <v>100</v>
      </c>
      <c r="L112" s="272">
        <v>100</v>
      </c>
      <c r="M112" s="64"/>
    </row>
    <row r="113" spans="1:13" s="65" customFormat="1" ht="12.75" x14ac:dyDescent="0.2">
      <c r="A113" s="61" t="s">
        <v>1002</v>
      </c>
      <c r="B113" s="62" t="s">
        <v>975</v>
      </c>
      <c r="C113" s="62">
        <v>67</v>
      </c>
      <c r="D113" s="62" t="s">
        <v>975</v>
      </c>
      <c r="E113" s="62" t="s">
        <v>975</v>
      </c>
      <c r="F113" s="62" t="s">
        <v>975</v>
      </c>
      <c r="G113" s="63" t="s">
        <v>975</v>
      </c>
      <c r="H113" s="62" t="s">
        <v>975</v>
      </c>
      <c r="I113" s="62" t="s">
        <v>975</v>
      </c>
      <c r="J113" s="62" t="s">
        <v>975</v>
      </c>
      <c r="K113" s="62" t="s">
        <v>975</v>
      </c>
      <c r="L113" s="62" t="s">
        <v>975</v>
      </c>
      <c r="M113" s="64"/>
    </row>
    <row r="114" spans="1:13" s="65" customFormat="1" ht="12.75" x14ac:dyDescent="0.2">
      <c r="A114" s="61" t="s">
        <v>1003</v>
      </c>
      <c r="B114" s="62" t="s">
        <v>975</v>
      </c>
      <c r="C114" s="62" t="s">
        <v>975</v>
      </c>
      <c r="D114" s="62" t="s">
        <v>975</v>
      </c>
      <c r="E114" s="62" t="s">
        <v>975</v>
      </c>
      <c r="F114" s="62" t="s">
        <v>975</v>
      </c>
      <c r="G114" s="63" t="s">
        <v>975</v>
      </c>
      <c r="H114" s="62" t="s">
        <v>975</v>
      </c>
      <c r="I114" s="62" t="s">
        <v>975</v>
      </c>
      <c r="J114" s="62" t="s">
        <v>975</v>
      </c>
      <c r="K114" s="62" t="s">
        <v>975</v>
      </c>
      <c r="L114" s="62" t="s">
        <v>975</v>
      </c>
      <c r="M114" s="64"/>
    </row>
    <row r="115" spans="1:13" s="4" customFormat="1" ht="12.75" x14ac:dyDescent="0.2">
      <c r="A115" s="61" t="s">
        <v>1004</v>
      </c>
      <c r="B115" s="62" t="s">
        <v>975</v>
      </c>
      <c r="C115" s="62" t="s">
        <v>975</v>
      </c>
      <c r="D115" s="62" t="s">
        <v>975</v>
      </c>
      <c r="E115" s="62" t="s">
        <v>975</v>
      </c>
      <c r="F115" s="62" t="s">
        <v>975</v>
      </c>
      <c r="G115" s="63" t="s">
        <v>975</v>
      </c>
      <c r="H115" s="62" t="s">
        <v>975</v>
      </c>
      <c r="I115" s="62" t="s">
        <v>975</v>
      </c>
      <c r="J115" s="62" t="s">
        <v>975</v>
      </c>
      <c r="K115" s="62" t="s">
        <v>975</v>
      </c>
      <c r="L115" s="62" t="s">
        <v>975</v>
      </c>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Grant County</v>
      </c>
      <c r="D19" s="192" t="str">
        <f>'Community Definition'!$A$7</f>
        <v>Locale 33</v>
      </c>
      <c r="E19" s="193" t="str">
        <f>'Community Definition'!$D$4</f>
        <v>Coulee-Hartline</v>
      </c>
    </row>
    <row r="20" spans="1:7" s="208" customFormat="1" ht="25.5" x14ac:dyDescent="0.2">
      <c r="A20" s="194" t="s">
        <v>115</v>
      </c>
      <c r="B20" s="194" t="s">
        <v>330</v>
      </c>
      <c r="C20" s="222">
        <v>0.1033142341</v>
      </c>
      <c r="D20" s="222"/>
      <c r="E20" s="222"/>
    </row>
    <row r="21" spans="1:7" s="208" customFormat="1" ht="25.5" x14ac:dyDescent="0.2">
      <c r="A21" s="194" t="s">
        <v>115</v>
      </c>
      <c r="B21" s="194" t="s">
        <v>331</v>
      </c>
      <c r="C21" s="222">
        <v>-2.0003818999999999E-2</v>
      </c>
      <c r="D21" s="222"/>
      <c r="E21" s="222"/>
    </row>
    <row r="22" spans="1:7" s="208" customFormat="1" ht="25.5" x14ac:dyDescent="0.2">
      <c r="A22" s="194" t="s">
        <v>115</v>
      </c>
      <c r="B22" s="194" t="s">
        <v>332</v>
      </c>
      <c r="C22" s="222">
        <v>-0.78704115699999999</v>
      </c>
      <c r="D22" s="222"/>
      <c r="E22" s="222"/>
    </row>
    <row r="23" spans="1:7" s="208" customFormat="1" ht="38.25" x14ac:dyDescent="0.2">
      <c r="A23" s="194" t="s">
        <v>115</v>
      </c>
      <c r="B23" s="194" t="s">
        <v>333</v>
      </c>
      <c r="C23" s="222">
        <v>-0.61120976500000002</v>
      </c>
      <c r="D23" s="222">
        <v>-4.2412265999999997E-2</v>
      </c>
      <c r="E23" s="222">
        <v>-0.82517754799999998</v>
      </c>
    </row>
    <row r="24" spans="1:7" s="208" customFormat="1" ht="25.5" x14ac:dyDescent="0.2">
      <c r="A24" s="194" t="s">
        <v>115</v>
      </c>
      <c r="B24" s="194" t="s">
        <v>196</v>
      </c>
      <c r="C24" s="222">
        <v>1.7515947365</v>
      </c>
      <c r="D24" s="222">
        <v>1.8653813003999999</v>
      </c>
      <c r="E24" s="222">
        <v>0.1233152979</v>
      </c>
    </row>
    <row r="25" spans="1:7" s="208" customFormat="1" ht="25.5" x14ac:dyDescent="0.2">
      <c r="A25" s="194" t="s">
        <v>193</v>
      </c>
      <c r="B25" s="194" t="s">
        <v>195</v>
      </c>
      <c r="C25" s="222">
        <v>0.25244153600000002</v>
      </c>
      <c r="D25" s="222"/>
      <c r="E25" s="222"/>
    </row>
    <row r="26" spans="1:7" s="208" customFormat="1" ht="25.5" x14ac:dyDescent="0.2">
      <c r="A26" s="194" t="s">
        <v>193</v>
      </c>
      <c r="B26" s="194" t="s">
        <v>194</v>
      </c>
      <c r="C26" s="222">
        <v>-0.88306015500000001</v>
      </c>
      <c r="D26" s="222"/>
      <c r="E26" s="222"/>
    </row>
    <row r="27" spans="1:7" s="208" customFormat="1" ht="25.5" x14ac:dyDescent="0.2">
      <c r="A27" s="194" t="s">
        <v>193</v>
      </c>
      <c r="B27" s="194" t="s">
        <v>389</v>
      </c>
      <c r="C27" s="226">
        <v>-1.6180408289999999</v>
      </c>
      <c r="D27" s="226"/>
      <c r="E27" s="226"/>
    </row>
    <row r="28" spans="1:7" s="208" customFormat="1" ht="25.5" x14ac:dyDescent="0.2">
      <c r="A28" s="194" t="s">
        <v>190</v>
      </c>
      <c r="B28" s="194" t="s">
        <v>133</v>
      </c>
      <c r="C28" s="222">
        <v>1.7480399127999999</v>
      </c>
      <c r="D28" s="222">
        <v>1.9664118278</v>
      </c>
      <c r="E28" s="222">
        <v>0.26264586080000002</v>
      </c>
    </row>
    <row r="29" spans="1:7" s="208" customFormat="1" ht="25.5" x14ac:dyDescent="0.2">
      <c r="A29" s="194" t="s">
        <v>190</v>
      </c>
      <c r="B29" s="194" t="s">
        <v>334</v>
      </c>
      <c r="C29" s="222">
        <v>1.0253863108000001</v>
      </c>
      <c r="D29" s="222"/>
      <c r="E29" s="222"/>
    </row>
    <row r="30" spans="1:7" s="208" customFormat="1" ht="38.25" x14ac:dyDescent="0.2">
      <c r="A30" s="194" t="s">
        <v>190</v>
      </c>
      <c r="B30" s="194" t="s">
        <v>335</v>
      </c>
      <c r="C30" s="222">
        <v>0.53134064670000003</v>
      </c>
      <c r="D30" s="222">
        <v>0.57713577660000004</v>
      </c>
      <c r="E30" s="222">
        <v>0.44570887790000002</v>
      </c>
    </row>
    <row r="31" spans="1:7" s="208" customFormat="1" ht="25.5" x14ac:dyDescent="0.2">
      <c r="A31" s="194" t="s">
        <v>190</v>
      </c>
      <c r="B31" s="194" t="s">
        <v>134</v>
      </c>
      <c r="C31" s="222">
        <v>1.4544181224999999</v>
      </c>
      <c r="D31" s="222">
        <v>0.98900966950000002</v>
      </c>
      <c r="E31" s="222">
        <v>-0.40771091500000001</v>
      </c>
    </row>
    <row r="32" spans="1:7" s="208" customFormat="1" ht="25.5" x14ac:dyDescent="0.2">
      <c r="A32" s="194" t="s">
        <v>187</v>
      </c>
      <c r="B32" s="194" t="s">
        <v>188</v>
      </c>
      <c r="C32" s="222">
        <v>0.709528359</v>
      </c>
      <c r="D32" s="222">
        <v>1.2173288197000001</v>
      </c>
      <c r="E32" s="222">
        <v>3.6824996077000001</v>
      </c>
    </row>
    <row r="33" spans="1:5" s="208" customFormat="1" x14ac:dyDescent="0.2">
      <c r="A33" s="194" t="s">
        <v>187</v>
      </c>
      <c r="B33" s="194" t="s">
        <v>177</v>
      </c>
      <c r="C33" s="222">
        <v>0.10726673289999999</v>
      </c>
      <c r="D33" s="222">
        <v>0.82250064970000003</v>
      </c>
      <c r="E33" s="222">
        <v>1.4960358381000001</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Grant County</v>
      </c>
      <c r="D22" s="192" t="str">
        <f>'Community Definition'!$A$7</f>
        <v>Locale 33</v>
      </c>
      <c r="E22" s="193" t="str">
        <f>'Community Definition'!$D$4</f>
        <v>Coulee-Hartline</v>
      </c>
    </row>
    <row r="23" spans="1:7" s="181" customFormat="1" x14ac:dyDescent="0.2">
      <c r="A23" s="210" t="s">
        <v>118</v>
      </c>
      <c r="B23" s="211" t="s">
        <v>135</v>
      </c>
      <c r="C23" s="222">
        <v>-0.487215124</v>
      </c>
      <c r="D23" s="222">
        <v>-6.8677866000000004E-2</v>
      </c>
      <c r="E23" s="222">
        <v>-1.3855974929999999</v>
      </c>
    </row>
    <row r="24" spans="1:7" s="181" customFormat="1" x14ac:dyDescent="0.2">
      <c r="A24" s="210" t="s">
        <v>118</v>
      </c>
      <c r="B24" s="211" t="s">
        <v>136</v>
      </c>
      <c r="C24" s="222">
        <v>-0.574416433</v>
      </c>
      <c r="D24" s="222">
        <v>-0.335671261</v>
      </c>
      <c r="E24" s="222">
        <v>-1.381276537</v>
      </c>
    </row>
    <row r="25" spans="1:7" s="181" customFormat="1" x14ac:dyDescent="0.2">
      <c r="A25" s="210" t="s">
        <v>118</v>
      </c>
      <c r="B25" s="181" t="s">
        <v>137</v>
      </c>
      <c r="C25" s="222">
        <v>0.934211558</v>
      </c>
      <c r="D25" s="222">
        <v>0.65730124030000003</v>
      </c>
      <c r="E25" s="222">
        <v>0.70926214229999995</v>
      </c>
    </row>
    <row r="26" spans="1:7" s="181" customFormat="1" ht="25.5" x14ac:dyDescent="0.2">
      <c r="A26" s="210" t="s">
        <v>118</v>
      </c>
      <c r="B26" s="211" t="s">
        <v>119</v>
      </c>
      <c r="C26" s="222">
        <v>0.60886651309999995</v>
      </c>
      <c r="D26" s="222">
        <v>0.42378831779999998</v>
      </c>
      <c r="E26" s="222">
        <v>-1.5196854179999999</v>
      </c>
    </row>
    <row r="27" spans="1:7" s="181" customFormat="1" ht="25.5" x14ac:dyDescent="0.2">
      <c r="A27" s="210" t="s">
        <v>118</v>
      </c>
      <c r="B27" s="211" t="s">
        <v>302</v>
      </c>
      <c r="C27" s="222">
        <v>1.4178036507</v>
      </c>
      <c r="D27" s="222">
        <v>2.0402450199</v>
      </c>
      <c r="E27" s="222">
        <v>0.23877132749999999</v>
      </c>
    </row>
    <row r="28" spans="1:7" s="181" customFormat="1" ht="25.5" x14ac:dyDescent="0.2">
      <c r="A28" s="210" t="s">
        <v>118</v>
      </c>
      <c r="B28" s="211" t="s">
        <v>303</v>
      </c>
      <c r="C28" s="222">
        <v>0.98337516290000004</v>
      </c>
      <c r="D28" s="222">
        <v>1.8850926363</v>
      </c>
      <c r="E28" s="222"/>
    </row>
    <row r="29" spans="1:7" s="181" customFormat="1" ht="25.5" x14ac:dyDescent="0.2">
      <c r="A29" s="210" t="s">
        <v>118</v>
      </c>
      <c r="B29" s="211" t="s">
        <v>304</v>
      </c>
      <c r="C29" s="222">
        <v>1.0794234075</v>
      </c>
      <c r="D29" s="222">
        <v>1.3097225943999999</v>
      </c>
      <c r="E29" s="222">
        <v>-0.86747008599999997</v>
      </c>
    </row>
    <row r="30" spans="1:7" s="181" customFormat="1" ht="25.5" x14ac:dyDescent="0.2">
      <c r="A30" s="210" t="s">
        <v>217</v>
      </c>
      <c r="B30" s="211" t="s">
        <v>218</v>
      </c>
      <c r="C30" s="222">
        <v>0.2277222169</v>
      </c>
      <c r="D30" s="222">
        <v>0.61039538429999995</v>
      </c>
      <c r="E30" s="222">
        <v>0.56196262640000005</v>
      </c>
    </row>
    <row r="31" spans="1:7" s="181" customFormat="1" x14ac:dyDescent="0.2">
      <c r="A31" s="210" t="s">
        <v>217</v>
      </c>
      <c r="B31" s="211" t="s">
        <v>216</v>
      </c>
      <c r="C31" s="222">
        <v>0.35358874099999998</v>
      </c>
      <c r="D31" s="222"/>
      <c r="E31" s="222"/>
    </row>
    <row r="32" spans="1:7" s="181" customFormat="1" ht="51" x14ac:dyDescent="0.2">
      <c r="A32" s="210" t="s">
        <v>213</v>
      </c>
      <c r="B32" s="211" t="s">
        <v>215</v>
      </c>
      <c r="C32" s="222">
        <v>0.6359202987</v>
      </c>
      <c r="D32" s="222"/>
      <c r="E32" s="222"/>
    </row>
    <row r="33" spans="1:5" s="181" customFormat="1" ht="51" x14ac:dyDescent="0.2">
      <c r="A33" s="210" t="s">
        <v>213</v>
      </c>
      <c r="B33" s="211" t="s">
        <v>214</v>
      </c>
      <c r="C33" s="222">
        <v>1.8173690095999999</v>
      </c>
      <c r="D33" s="222"/>
      <c r="E33" s="222"/>
    </row>
    <row r="34" spans="1:5" s="181" customFormat="1" ht="51" x14ac:dyDescent="0.2">
      <c r="A34" s="210" t="s">
        <v>213</v>
      </c>
      <c r="B34" s="211" t="s">
        <v>255</v>
      </c>
      <c r="C34" s="222">
        <v>0.23666480140000001</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Grant County</v>
      </c>
      <c r="D24" s="515" t="str">
        <f>'Community Definition'!$A$7</f>
        <v>Locale 33</v>
      </c>
      <c r="E24" s="516" t="str">
        <f>'Community Definition'!$D$4</f>
        <v>Coulee-Hartline</v>
      </c>
    </row>
    <row r="25" spans="1:7" s="511" customFormat="1" ht="15" customHeight="1" x14ac:dyDescent="0.15">
      <c r="A25" s="512" t="s">
        <v>224</v>
      </c>
      <c r="B25" s="513" t="s">
        <v>227</v>
      </c>
      <c r="C25" s="517">
        <v>-0.63240245399999995</v>
      </c>
      <c r="D25" s="517">
        <v>-0.112654473</v>
      </c>
      <c r="E25" s="517">
        <v>1.3984043020000001</v>
      </c>
    </row>
    <row r="26" spans="1:7" s="511" customFormat="1" x14ac:dyDescent="0.15">
      <c r="A26" s="512" t="s">
        <v>224</v>
      </c>
      <c r="B26" s="513" t="s">
        <v>226</v>
      </c>
      <c r="C26" s="517">
        <v>-0.47894816000000001</v>
      </c>
      <c r="D26" s="517">
        <v>-0.33541888800000003</v>
      </c>
      <c r="E26" s="517"/>
    </row>
    <row r="27" spans="1:7" s="511" customFormat="1" ht="16.5" x14ac:dyDescent="0.15">
      <c r="A27" s="512" t="s">
        <v>224</v>
      </c>
      <c r="B27" s="513" t="s">
        <v>329</v>
      </c>
      <c r="C27" s="517">
        <v>-0.63003792999999997</v>
      </c>
      <c r="D27" s="517">
        <v>-0.679984967</v>
      </c>
      <c r="E27" s="517">
        <v>0.3149043164</v>
      </c>
    </row>
    <row r="28" spans="1:7" s="511" customFormat="1" x14ac:dyDescent="0.15">
      <c r="A28" s="512" t="s">
        <v>224</v>
      </c>
      <c r="B28" s="513" t="s">
        <v>278</v>
      </c>
      <c r="C28" s="517">
        <v>-0.67307360800000005</v>
      </c>
      <c r="D28" s="517"/>
      <c r="E28" s="517"/>
    </row>
    <row r="29" spans="1:7" s="511" customFormat="1" ht="16.5" x14ac:dyDescent="0.15">
      <c r="A29" s="512" t="s">
        <v>224</v>
      </c>
      <c r="B29" s="513" t="s">
        <v>328</v>
      </c>
      <c r="C29" s="517">
        <v>2.0996792237999999</v>
      </c>
      <c r="D29" s="517">
        <v>2.2531986609999999</v>
      </c>
      <c r="E29" s="517">
        <v>-0.87120655599999997</v>
      </c>
    </row>
    <row r="30" spans="1:7" s="511" customFormat="1" ht="16.5" x14ac:dyDescent="0.15">
      <c r="A30" s="512" t="s">
        <v>224</v>
      </c>
      <c r="B30" s="518" t="s">
        <v>327</v>
      </c>
      <c r="C30" s="517">
        <v>1.3432462742</v>
      </c>
      <c r="D30" s="517">
        <v>3.8884274722000001</v>
      </c>
      <c r="E30" s="517">
        <v>2.552766997</v>
      </c>
    </row>
    <row r="31" spans="1:7" s="511" customFormat="1" ht="16.5" x14ac:dyDescent="0.15">
      <c r="A31" s="512" t="s">
        <v>224</v>
      </c>
      <c r="B31" s="513" t="s">
        <v>326</v>
      </c>
      <c r="C31" s="517">
        <v>0.27175361889999999</v>
      </c>
      <c r="D31" s="517">
        <v>1.9549000540999999</v>
      </c>
      <c r="E31" s="517"/>
    </row>
    <row r="32" spans="1:7" s="511" customFormat="1" x14ac:dyDescent="0.15">
      <c r="A32" s="512" t="s">
        <v>224</v>
      </c>
      <c r="B32" s="513" t="s">
        <v>223</v>
      </c>
      <c r="C32" s="517">
        <v>0.12859160829999999</v>
      </c>
      <c r="D32" s="517">
        <v>0.83651893190000004</v>
      </c>
      <c r="E32" s="517"/>
    </row>
    <row r="33" spans="1:5" s="511" customFormat="1" ht="16.5" x14ac:dyDescent="0.2">
      <c r="A33" s="518" t="s">
        <v>219</v>
      </c>
      <c r="B33" s="518" t="s">
        <v>325</v>
      </c>
      <c r="C33" s="517">
        <v>0.93317202129999999</v>
      </c>
      <c r="D33" s="517"/>
      <c r="E33" s="517"/>
    </row>
    <row r="34" spans="1:5" s="511" customFormat="1" ht="16.5" x14ac:dyDescent="0.2">
      <c r="A34" s="518" t="s">
        <v>219</v>
      </c>
      <c r="B34" s="518" t="s">
        <v>324</v>
      </c>
      <c r="C34" s="517">
        <v>0.1472553855</v>
      </c>
      <c r="D34" s="517"/>
      <c r="E34" s="517"/>
    </row>
    <row r="35" spans="1:5" s="511" customFormat="1" ht="16.5" x14ac:dyDescent="0.15">
      <c r="A35" s="518" t="s">
        <v>219</v>
      </c>
      <c r="B35" s="519" t="s">
        <v>323</v>
      </c>
      <c r="C35" s="517">
        <v>0.55023457639999995</v>
      </c>
      <c r="D35" s="517"/>
      <c r="E35" s="517"/>
    </row>
    <row r="36" spans="1:5" s="511" customFormat="1" ht="24.75" x14ac:dyDescent="0.15">
      <c r="A36" s="518" t="s">
        <v>117</v>
      </c>
      <c r="B36" s="519" t="s">
        <v>943</v>
      </c>
      <c r="C36" s="517">
        <v>-0.413792834</v>
      </c>
      <c r="D36" s="517">
        <v>-1.3270201210000001</v>
      </c>
      <c r="E36" s="517">
        <v>1.1722405486</v>
      </c>
    </row>
    <row r="37" spans="1:5" s="511" customFormat="1" ht="16.5" x14ac:dyDescent="0.15">
      <c r="A37" s="518" t="s">
        <v>117</v>
      </c>
      <c r="B37" s="519" t="s">
        <v>944</v>
      </c>
      <c r="C37" s="517">
        <v>0.36838262420000001</v>
      </c>
      <c r="D37" s="517">
        <v>4.1470589099999997E-2</v>
      </c>
      <c r="E37" s="517">
        <v>-0.88918533</v>
      </c>
    </row>
    <row r="38" spans="1:5" s="511" customFormat="1" x14ac:dyDescent="0.15">
      <c r="A38" s="518" t="s">
        <v>117</v>
      </c>
      <c r="B38" s="520" t="s">
        <v>469</v>
      </c>
      <c r="C38" s="517">
        <v>-0.29793423099999999</v>
      </c>
      <c r="D38" s="517">
        <v>-1.0406455960000001</v>
      </c>
      <c r="E38" s="517">
        <v>-1.2210444499999999</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Grant County</v>
      </c>
      <c r="D19" s="192" t="str">
        <f>'Community Definition'!$A$7</f>
        <v>Locale 33</v>
      </c>
      <c r="E19" s="193" t="str">
        <f>'Community Definition'!$D$4</f>
        <v>Coulee-Hartline</v>
      </c>
    </row>
    <row r="20" spans="1:5" s="188" customFormat="1" ht="38.25" x14ac:dyDescent="0.2">
      <c r="A20" s="194" t="s">
        <v>231</v>
      </c>
      <c r="B20" s="194" t="s">
        <v>322</v>
      </c>
      <c r="C20" s="195">
        <v>-2.8619505999999999E-2</v>
      </c>
      <c r="D20" s="195">
        <v>0.38786275999999997</v>
      </c>
      <c r="E20" s="195">
        <v>7.4543849800000006E-2</v>
      </c>
    </row>
    <row r="21" spans="1:5" s="188" customFormat="1" ht="25.5" x14ac:dyDescent="0.2">
      <c r="A21" s="194" t="s">
        <v>231</v>
      </c>
      <c r="B21" s="194" t="s">
        <v>321</v>
      </c>
      <c r="C21" s="195">
        <v>0.81874458719999998</v>
      </c>
      <c r="D21" s="195"/>
      <c r="E21" s="195"/>
    </row>
    <row r="22" spans="1:5" s="188" customFormat="1" ht="25.5" x14ac:dyDescent="0.2">
      <c r="A22" s="194" t="s">
        <v>231</v>
      </c>
      <c r="B22" s="194" t="s">
        <v>320</v>
      </c>
      <c r="C22" s="195">
        <v>0.2431869341</v>
      </c>
      <c r="D22" s="195"/>
      <c r="E22" s="195"/>
    </row>
    <row r="23" spans="1:5" s="188" customFormat="1" ht="25.5" x14ac:dyDescent="0.2">
      <c r="A23" s="194" t="s">
        <v>231</v>
      </c>
      <c r="B23" s="194" t="s">
        <v>230</v>
      </c>
      <c r="C23" s="195">
        <v>-0.105047772</v>
      </c>
      <c r="D23" s="195"/>
      <c r="E23" s="195"/>
    </row>
    <row r="24" spans="1:5" s="188" customFormat="1" ht="25.5" x14ac:dyDescent="0.2">
      <c r="A24" s="194" t="s">
        <v>229</v>
      </c>
      <c r="B24" s="194" t="s">
        <v>319</v>
      </c>
      <c r="C24" s="195">
        <v>-0.630820088</v>
      </c>
      <c r="D24" s="195"/>
      <c r="E24" s="195"/>
    </row>
    <row r="25" spans="1:5" s="188" customFormat="1" ht="25.5" x14ac:dyDescent="0.2">
      <c r="A25" s="194" t="s">
        <v>229</v>
      </c>
      <c r="B25" s="194" t="s">
        <v>318</v>
      </c>
      <c r="C25" s="195">
        <v>0.45028829679999999</v>
      </c>
      <c r="D25" s="195"/>
      <c r="E25" s="195"/>
    </row>
    <row r="26" spans="1:5" s="188" customFormat="1" ht="25.5" x14ac:dyDescent="0.2">
      <c r="A26" s="194" t="s">
        <v>229</v>
      </c>
      <c r="B26" s="194" t="s">
        <v>317</v>
      </c>
      <c r="C26" s="195">
        <v>0.54502979169999999</v>
      </c>
      <c r="D26" s="195"/>
      <c r="E26" s="195"/>
    </row>
    <row r="27" spans="1:5" s="188" customFormat="1" ht="25.5" x14ac:dyDescent="0.2">
      <c r="A27" s="194" t="s">
        <v>229</v>
      </c>
      <c r="B27" s="194" t="s">
        <v>316</v>
      </c>
      <c r="C27" s="195">
        <v>0.53543937949999998</v>
      </c>
      <c r="D27" s="195"/>
      <c r="E27" s="195"/>
    </row>
    <row r="28" spans="1:5" s="188" customFormat="1" ht="25.5" x14ac:dyDescent="0.2">
      <c r="A28" s="194" t="s">
        <v>229</v>
      </c>
      <c r="B28" s="194" t="s">
        <v>315</v>
      </c>
      <c r="C28" s="195">
        <v>0.76124357149999999</v>
      </c>
      <c r="D28" s="195"/>
      <c r="E28" s="195"/>
    </row>
    <row r="29" spans="1:5" s="188" customFormat="1" ht="25.5" x14ac:dyDescent="0.2">
      <c r="A29" s="194" t="s">
        <v>229</v>
      </c>
      <c r="B29" s="194" t="s">
        <v>314</v>
      </c>
      <c r="C29" s="195">
        <v>0.73089108550000004</v>
      </c>
      <c r="D29" s="195"/>
      <c r="E29" s="195"/>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Grant County</v>
      </c>
      <c r="B14" s="20"/>
      <c r="C14" s="18">
        <v>2.39</v>
      </c>
      <c r="D14" s="18">
        <v>2.46</v>
      </c>
      <c r="E14" s="18">
        <v>2.54</v>
      </c>
      <c r="F14" s="18">
        <v>2.4</v>
      </c>
      <c r="G14" s="18">
        <v>2.48</v>
      </c>
      <c r="H14" s="18">
        <v>2.46</v>
      </c>
      <c r="I14" s="18">
        <v>2.56</v>
      </c>
      <c r="J14" s="18">
        <v>2.44</v>
      </c>
      <c r="K14" s="18">
        <v>2.14</v>
      </c>
      <c r="L14" s="18">
        <v>2.16</v>
      </c>
      <c r="M14" s="18">
        <v>2.2200000000000002</v>
      </c>
      <c r="N14" s="18">
        <v>2.33</v>
      </c>
      <c r="O14" s="26" t="str">
        <f>'Community Definition'!$D$5</f>
        <v>Grant County</v>
      </c>
      <c r="P14" s="24">
        <v>2.39</v>
      </c>
      <c r="Q14" s="24">
        <v>2.46</v>
      </c>
      <c r="R14" s="24">
        <v>2.54</v>
      </c>
      <c r="S14" s="24">
        <v>2.4</v>
      </c>
      <c r="T14" s="24">
        <v>2.48</v>
      </c>
      <c r="U14" s="24">
        <v>2.46</v>
      </c>
      <c r="V14" s="24">
        <v>2.56</v>
      </c>
      <c r="W14" s="24">
        <v>2.44</v>
      </c>
      <c r="X14" s="24">
        <v>2.14</v>
      </c>
      <c r="Y14" s="24">
        <v>2.16</v>
      </c>
      <c r="Z14" s="24">
        <v>2.2200000000000002</v>
      </c>
      <c r="AA14" s="24">
        <v>2.33</v>
      </c>
      <c r="AB14" s="25"/>
      <c r="AC14" s="25"/>
      <c r="AD14" s="25"/>
    </row>
    <row r="15" spans="1:30" s="21" customFormat="1" ht="15.6" customHeight="1" x14ac:dyDescent="0.2">
      <c r="A15" s="17" t="str">
        <f>'Community Definition'!$A$7</f>
        <v>Locale 33</v>
      </c>
      <c r="B15" s="20"/>
      <c r="C15" s="18">
        <v>3.26</v>
      </c>
      <c r="D15" s="18">
        <v>3.29</v>
      </c>
      <c r="E15" s="18">
        <v>3.48</v>
      </c>
      <c r="F15" s="18">
        <v>3.36</v>
      </c>
      <c r="G15" s="18">
        <v>3.67</v>
      </c>
      <c r="H15" s="18">
        <v>3.65</v>
      </c>
      <c r="I15" s="18">
        <v>3.42</v>
      </c>
      <c r="J15" s="18">
        <v>3.31</v>
      </c>
      <c r="K15" s="18">
        <v>2.67</v>
      </c>
      <c r="L15" s="18">
        <v>2.75</v>
      </c>
      <c r="M15" s="18">
        <v>3.1</v>
      </c>
      <c r="N15" s="18">
        <v>2.99</v>
      </c>
      <c r="O15" s="22" t="str">
        <f>'Community Definition'!$A$7</f>
        <v>Locale 33</v>
      </c>
      <c r="P15" s="24">
        <v>3.26</v>
      </c>
      <c r="Q15" s="24">
        <v>3.29</v>
      </c>
      <c r="R15" s="24">
        <v>3.48</v>
      </c>
      <c r="S15" s="24">
        <v>3.36</v>
      </c>
      <c r="T15" s="24">
        <v>3.67</v>
      </c>
      <c r="U15" s="24">
        <v>3.65</v>
      </c>
      <c r="V15" s="24">
        <v>3.42</v>
      </c>
      <c r="W15" s="24">
        <v>3.31</v>
      </c>
      <c r="X15" s="24">
        <v>2.67</v>
      </c>
      <c r="Y15" s="24">
        <v>2.75</v>
      </c>
      <c r="Z15" s="24">
        <v>3.1</v>
      </c>
      <c r="AA15" s="24">
        <v>2.99</v>
      </c>
      <c r="AB15" s="25"/>
      <c r="AC15" s="25"/>
      <c r="AD15" s="25"/>
    </row>
    <row r="16" spans="1:30" s="21" customFormat="1" ht="15.6" customHeight="1" x14ac:dyDescent="0.2">
      <c r="A16" s="115" t="str">
        <f>'Community Definition'!$D$4</f>
        <v>Coulee-Hartline</v>
      </c>
      <c r="B16" s="20"/>
      <c r="C16" s="18">
        <v>5.1100000000000003</v>
      </c>
      <c r="D16" s="18">
        <v>5.07</v>
      </c>
      <c r="E16" s="18">
        <v>7.22</v>
      </c>
      <c r="F16" s="18">
        <v>5.73</v>
      </c>
      <c r="G16" s="18">
        <v>6.36</v>
      </c>
      <c r="H16" s="18">
        <v>6.23</v>
      </c>
      <c r="I16" s="18">
        <v>5.53</v>
      </c>
      <c r="J16" s="18">
        <v>5.47</v>
      </c>
      <c r="K16" s="18">
        <v>4.7699999999999996</v>
      </c>
      <c r="L16" s="18">
        <v>4.67</v>
      </c>
      <c r="M16" s="18">
        <v>4.6900000000000004</v>
      </c>
      <c r="N16" s="18">
        <v>4.0199999999999996</v>
      </c>
      <c r="O16" s="26" t="str">
        <f>'Community Definition'!$D$4</f>
        <v>Coulee-Hartline</v>
      </c>
      <c r="P16" s="24">
        <v>5.1100000000000003</v>
      </c>
      <c r="Q16" s="24">
        <v>5.07</v>
      </c>
      <c r="R16" s="24">
        <v>7.22</v>
      </c>
      <c r="S16" s="24">
        <v>5.73</v>
      </c>
      <c r="T16" s="24">
        <v>6.36</v>
      </c>
      <c r="U16" s="24">
        <v>6.23</v>
      </c>
      <c r="V16" s="24">
        <v>5.53</v>
      </c>
      <c r="W16" s="24">
        <v>5.47</v>
      </c>
      <c r="X16" s="24">
        <v>4.7699999999999996</v>
      </c>
      <c r="Y16" s="24">
        <v>4.67</v>
      </c>
      <c r="Z16" s="24">
        <v>4.6900000000000004</v>
      </c>
      <c r="AA16" s="24">
        <v>4.0199999999999996</v>
      </c>
      <c r="AB16" s="25"/>
      <c r="AC16" s="25"/>
      <c r="AD16" s="25"/>
    </row>
    <row r="17" spans="1:30" s="21" customFormat="1" ht="15.6" customHeight="1" x14ac:dyDescent="0.2">
      <c r="A17" s="17"/>
      <c r="B17" s="17" t="s">
        <v>184</v>
      </c>
      <c r="C17" s="38">
        <v>7</v>
      </c>
      <c r="D17" s="38">
        <v>7</v>
      </c>
      <c r="E17" s="38">
        <v>10</v>
      </c>
      <c r="F17" s="38">
        <v>8</v>
      </c>
      <c r="G17" s="38">
        <v>9</v>
      </c>
      <c r="H17" s="38">
        <v>9</v>
      </c>
      <c r="I17" s="38">
        <v>8</v>
      </c>
      <c r="J17" s="38">
        <v>8</v>
      </c>
      <c r="K17" s="38">
        <v>7</v>
      </c>
      <c r="L17" s="38">
        <v>7</v>
      </c>
      <c r="M17" s="38">
        <v>7</v>
      </c>
      <c r="N17" s="38">
        <v>6</v>
      </c>
      <c r="O17" s="25"/>
      <c r="P17" s="25">
        <v>7</v>
      </c>
      <c r="Q17" s="25">
        <v>7</v>
      </c>
      <c r="R17" s="25">
        <v>10</v>
      </c>
      <c r="S17" s="25">
        <v>8</v>
      </c>
      <c r="T17" s="25">
        <v>9</v>
      </c>
      <c r="U17" s="25">
        <v>9</v>
      </c>
      <c r="V17" s="25">
        <v>8</v>
      </c>
      <c r="W17" s="25">
        <v>8</v>
      </c>
      <c r="X17" s="25">
        <v>7</v>
      </c>
      <c r="Y17" s="25">
        <v>7</v>
      </c>
      <c r="Z17" s="25">
        <v>7</v>
      </c>
      <c r="AA17" s="25">
        <v>6</v>
      </c>
      <c r="AB17" s="25"/>
      <c r="AC17" s="25"/>
      <c r="AD17" s="25"/>
    </row>
    <row r="18" spans="1:30" s="21" customFormat="1" ht="15.6" customHeight="1" x14ac:dyDescent="0.2">
      <c r="A18" s="17"/>
      <c r="B18" s="17" t="s">
        <v>185</v>
      </c>
      <c r="C18" s="38">
        <v>1371</v>
      </c>
      <c r="D18" s="38">
        <v>1381</v>
      </c>
      <c r="E18" s="38">
        <v>1386</v>
      </c>
      <c r="F18" s="38">
        <v>1396</v>
      </c>
      <c r="G18" s="38">
        <v>1414</v>
      </c>
      <c r="H18" s="38">
        <v>1444</v>
      </c>
      <c r="I18" s="38">
        <v>1447</v>
      </c>
      <c r="J18" s="38">
        <v>1463</v>
      </c>
      <c r="K18" s="38">
        <v>1468</v>
      </c>
      <c r="L18" s="38">
        <v>1498</v>
      </c>
      <c r="M18" s="38">
        <v>1493</v>
      </c>
      <c r="N18" s="38">
        <v>1494</v>
      </c>
      <c r="O18" s="25"/>
      <c r="P18" s="587">
        <v>1371</v>
      </c>
      <c r="Q18" s="587">
        <v>1381</v>
      </c>
      <c r="R18" s="587">
        <v>1386</v>
      </c>
      <c r="S18" s="587">
        <v>1396</v>
      </c>
      <c r="T18" s="587">
        <v>1414</v>
      </c>
      <c r="U18" s="587">
        <v>1444</v>
      </c>
      <c r="V18" s="587">
        <v>1447</v>
      </c>
      <c r="W18" s="587">
        <v>1463</v>
      </c>
      <c r="X18" s="587">
        <v>1468</v>
      </c>
      <c r="Y18" s="587">
        <v>1498</v>
      </c>
      <c r="Z18" s="587">
        <v>1493</v>
      </c>
      <c r="AA18" s="587">
        <v>1494</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972</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Grant County</v>
      </c>
      <c r="B49" s="20"/>
      <c r="C49" s="18">
        <v>1.42</v>
      </c>
      <c r="D49" s="18">
        <v>1.22</v>
      </c>
      <c r="E49" s="18">
        <v>1.34</v>
      </c>
      <c r="F49" s="18">
        <v>1.33</v>
      </c>
      <c r="G49" s="18">
        <v>1.25</v>
      </c>
      <c r="H49" s="18">
        <v>1.24</v>
      </c>
      <c r="I49" s="18">
        <v>1.21</v>
      </c>
      <c r="J49" s="18">
        <v>1.2</v>
      </c>
      <c r="K49" s="18">
        <v>1.05</v>
      </c>
      <c r="L49" s="18">
        <v>1.1100000000000001</v>
      </c>
      <c r="M49" s="18">
        <v>1.1299999999999999</v>
      </c>
      <c r="N49" s="18">
        <v>1.1000000000000001</v>
      </c>
      <c r="O49" s="26" t="str">
        <f>'Community Definition'!$D$5</f>
        <v>Grant County</v>
      </c>
      <c r="P49" s="24">
        <v>1.42</v>
      </c>
      <c r="Q49" s="24">
        <v>1.22</v>
      </c>
      <c r="R49" s="24">
        <v>1.34</v>
      </c>
      <c r="S49" s="24">
        <v>1.33</v>
      </c>
      <c r="T49" s="24">
        <v>1.25</v>
      </c>
      <c r="U49" s="24">
        <v>1.24</v>
      </c>
      <c r="V49" s="24">
        <v>1.21</v>
      </c>
      <c r="W49" s="24">
        <v>1.2</v>
      </c>
      <c r="X49" s="24">
        <v>1.05</v>
      </c>
      <c r="Y49" s="24">
        <v>1.1100000000000001</v>
      </c>
      <c r="Z49" s="24">
        <v>1.1299999999999999</v>
      </c>
      <c r="AA49" s="24">
        <v>1.1000000000000001</v>
      </c>
      <c r="AB49" s="25"/>
      <c r="AC49" s="25"/>
      <c r="AD49" s="25"/>
    </row>
    <row r="50" spans="1:30" s="21" customFormat="1" ht="15.6" customHeight="1" x14ac:dyDescent="0.2">
      <c r="A50" s="17" t="str">
        <f>'Community Definition'!$A$7</f>
        <v>Locale 33</v>
      </c>
      <c r="B50" s="20"/>
      <c r="C50" s="18">
        <v>2.0699999999999998</v>
      </c>
      <c r="D50" s="18">
        <v>1.4</v>
      </c>
      <c r="E50" s="18">
        <v>1.87</v>
      </c>
      <c r="F50" s="18">
        <v>1.81</v>
      </c>
      <c r="G50" s="18">
        <v>1.81</v>
      </c>
      <c r="H50" s="18">
        <v>1.96</v>
      </c>
      <c r="I50" s="18">
        <v>1.84</v>
      </c>
      <c r="J50" s="18">
        <v>1.84</v>
      </c>
      <c r="K50" s="18">
        <v>1.2</v>
      </c>
      <c r="L50" s="18">
        <v>1.25</v>
      </c>
      <c r="M50" s="18">
        <v>1.29</v>
      </c>
      <c r="N50" s="18">
        <v>1.29</v>
      </c>
      <c r="O50" s="22" t="str">
        <f>'Community Definition'!$A$7</f>
        <v>Locale 33</v>
      </c>
      <c r="P50" s="24">
        <v>2.0699999999999998</v>
      </c>
      <c r="Q50" s="24">
        <v>1.4</v>
      </c>
      <c r="R50" s="24">
        <v>1.87</v>
      </c>
      <c r="S50" s="24">
        <v>1.81</v>
      </c>
      <c r="T50" s="24">
        <v>1.81</v>
      </c>
      <c r="U50" s="24">
        <v>1.96</v>
      </c>
      <c r="V50" s="24">
        <v>1.84</v>
      </c>
      <c r="W50" s="24">
        <v>1.84</v>
      </c>
      <c r="X50" s="24">
        <v>1.2</v>
      </c>
      <c r="Y50" s="24">
        <v>1.25</v>
      </c>
      <c r="Z50" s="24">
        <v>1.29</v>
      </c>
      <c r="AA50" s="24">
        <v>1.29</v>
      </c>
      <c r="AB50" s="25"/>
      <c r="AC50" s="25"/>
      <c r="AD50" s="25"/>
    </row>
    <row r="51" spans="1:30" s="21" customFormat="1" ht="15.6" customHeight="1" x14ac:dyDescent="0.2">
      <c r="A51" s="166" t="str">
        <f>A16</f>
        <v>Coulee-Hartline</v>
      </c>
      <c r="B51" s="20"/>
      <c r="C51" s="18">
        <v>5.1100000000000003</v>
      </c>
      <c r="D51" s="18">
        <v>2.9</v>
      </c>
      <c r="E51" s="18">
        <v>5.05</v>
      </c>
      <c r="F51" s="18">
        <v>4.3</v>
      </c>
      <c r="G51" s="18">
        <v>4.24</v>
      </c>
      <c r="H51" s="18">
        <v>4.16</v>
      </c>
      <c r="I51" s="18">
        <v>4.1500000000000004</v>
      </c>
      <c r="J51" s="18">
        <v>4.0999999999999996</v>
      </c>
      <c r="K51" s="18">
        <v>4.09</v>
      </c>
      <c r="L51" s="18">
        <v>4.01</v>
      </c>
      <c r="M51" s="18">
        <v>4.0199999999999996</v>
      </c>
      <c r="N51" s="18">
        <v>3.35</v>
      </c>
      <c r="O51" s="22" t="str">
        <f>O16</f>
        <v>Coulee-Hartline</v>
      </c>
      <c r="P51" s="24">
        <v>5.1100000000000003</v>
      </c>
      <c r="Q51" s="24">
        <v>2.9</v>
      </c>
      <c r="R51" s="24">
        <v>5.05</v>
      </c>
      <c r="S51" s="24">
        <v>4.3</v>
      </c>
      <c r="T51" s="24">
        <v>4.24</v>
      </c>
      <c r="U51" s="24">
        <v>4.16</v>
      </c>
      <c r="V51" s="24">
        <v>4.1500000000000004</v>
      </c>
      <c r="W51" s="24">
        <v>4.0999999999999996</v>
      </c>
      <c r="X51" s="24">
        <v>4.09</v>
      </c>
      <c r="Y51" s="24">
        <v>4.01</v>
      </c>
      <c r="Z51" s="24">
        <v>4.0199999999999996</v>
      </c>
      <c r="AA51" s="24">
        <v>3.35</v>
      </c>
      <c r="AB51" s="25"/>
      <c r="AC51" s="25"/>
      <c r="AD51" s="25"/>
    </row>
    <row r="52" spans="1:30" s="21" customFormat="1" ht="15.6" customHeight="1" x14ac:dyDescent="0.2">
      <c r="A52" s="17"/>
      <c r="B52" s="17" t="s">
        <v>184</v>
      </c>
      <c r="C52" s="38">
        <v>7</v>
      </c>
      <c r="D52" s="38">
        <v>4</v>
      </c>
      <c r="E52" s="38">
        <v>7</v>
      </c>
      <c r="F52" s="38">
        <v>6</v>
      </c>
      <c r="G52" s="38">
        <v>6</v>
      </c>
      <c r="H52" s="38">
        <v>6</v>
      </c>
      <c r="I52" s="38">
        <v>6</v>
      </c>
      <c r="J52" s="38">
        <v>6</v>
      </c>
      <c r="K52" s="38">
        <v>6</v>
      </c>
      <c r="L52" s="38">
        <v>6</v>
      </c>
      <c r="M52" s="38">
        <v>6</v>
      </c>
      <c r="N52" s="38">
        <v>5</v>
      </c>
      <c r="O52" s="25"/>
      <c r="P52" s="25">
        <v>7</v>
      </c>
      <c r="Q52" s="25">
        <v>4</v>
      </c>
      <c r="R52" s="25">
        <v>7</v>
      </c>
      <c r="S52" s="25">
        <v>6</v>
      </c>
      <c r="T52" s="25">
        <v>6</v>
      </c>
      <c r="U52" s="25">
        <v>6</v>
      </c>
      <c r="V52" s="25">
        <v>6</v>
      </c>
      <c r="W52" s="25">
        <v>6</v>
      </c>
      <c r="X52" s="25">
        <v>6</v>
      </c>
      <c r="Y52" s="25">
        <v>6</v>
      </c>
      <c r="Z52" s="25">
        <v>6</v>
      </c>
      <c r="AA52" s="25">
        <v>5</v>
      </c>
      <c r="AB52" s="25"/>
      <c r="AC52" s="25"/>
      <c r="AD52" s="25"/>
    </row>
    <row r="53" spans="1:30" s="21" customFormat="1" ht="15.6" customHeight="1" x14ac:dyDescent="0.2">
      <c r="A53" s="17"/>
      <c r="B53" s="17" t="s">
        <v>185</v>
      </c>
      <c r="C53" s="38">
        <v>1371</v>
      </c>
      <c r="D53" s="38">
        <v>1381</v>
      </c>
      <c r="E53" s="38">
        <v>1386</v>
      </c>
      <c r="F53" s="38">
        <v>1396</v>
      </c>
      <c r="G53" s="38">
        <v>1414</v>
      </c>
      <c r="H53" s="38">
        <v>1444</v>
      </c>
      <c r="I53" s="38">
        <v>1447</v>
      </c>
      <c r="J53" s="38">
        <v>1463</v>
      </c>
      <c r="K53" s="38">
        <v>1468</v>
      </c>
      <c r="L53" s="38">
        <v>1498</v>
      </c>
      <c r="M53" s="38">
        <v>1493</v>
      </c>
      <c r="N53" s="38">
        <v>1494</v>
      </c>
      <c r="O53" s="25"/>
      <c r="P53" s="587">
        <v>1371</v>
      </c>
      <c r="Q53" s="587">
        <v>1381</v>
      </c>
      <c r="R53" s="587">
        <v>1386</v>
      </c>
      <c r="S53" s="587">
        <v>1396</v>
      </c>
      <c r="T53" s="587">
        <v>1414</v>
      </c>
      <c r="U53" s="587">
        <v>1444</v>
      </c>
      <c r="V53" s="587">
        <v>1447</v>
      </c>
      <c r="W53" s="587">
        <v>1463</v>
      </c>
      <c r="X53" s="587">
        <v>1468</v>
      </c>
      <c r="Y53" s="587">
        <v>1498</v>
      </c>
      <c r="Z53" s="587">
        <v>1493</v>
      </c>
      <c r="AA53" s="587">
        <v>1494</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973</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2021-01-28T23:11:22Z</dcterms:modified>
</cp:coreProperties>
</file>