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<sst xmlns="http://schemas.openxmlformats.org/spreadsheetml/2006/main" count="2650" uniqueCount="1006">
  <si>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</si>
  <si>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</si>
  <si>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</si>
  <si>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</si>
  <si>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</si>
  <si>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</si>
  <si>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</si>
  <si>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</si>
  <si>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</si>
  <si>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</si>
  <si>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</si>
  <si>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</si>
  <si>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</si>
  <si>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</si>
  <si>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</si>
  <si>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</si>
  <si>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</si>
  <si>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</si>
  <si>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</si>
  <si>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</si>
  <si>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</si>
  <si>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</si>
  <si>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</si>
  <si>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</si>
  <si>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</si>
  <si>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</si>
  <si>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</si>
  <si>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</si>
  <si>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</si>
  <si>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</si>
  <si>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</si>
  <si>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</si>
  <si>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</si>
  <si>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</si>
  <si>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</si>
  <si>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</si>
  <si>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</si>
  <si>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</si>
  <si>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</si>
  <si>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</si>
  <si>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</si>
  <si>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</si>
  <si>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</si>
  <si>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</si>
  <si>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</si>
  <si>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</si>
  <si>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</si>
  <si>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</si>
  <si>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</si>
  <si>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</si>
  <si>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</si>
  <si>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</si>
  <si>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</si>
  <si>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</si>
  <si>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</si>
  <si>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</si>
  <si>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</si>
  <si>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</si>
  <si>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</si>
  <si>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</si>
  <si>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</si>
  <si>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</si>
  <si>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</si>
  <si>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</si>
  <si>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</si>
  <si>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</si>
  <si>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</si>
  <si>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</si>
  <si>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</si>
  <si>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</si>
  <si>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</si>
  <si>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</si>
  <si>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</si>
  <si>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</si>
  <si>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</si>
  <si>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</si>
  <si>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</si>
  <si>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</si>
  <si>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</si>
  <si>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</si>
  <si>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</si>
  <si>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</si>
  <si>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</si>
  <si>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</si>
  <si>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</si>
  <si>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</si>
  <si>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</si>
  <si>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</si>
  <si>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</si>
  <si>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</si>
  <si>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</si>
  <si>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</si>
  <si>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</si>
  <si>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</si>
  <si>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</si>
  <si>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</si>
  <si>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</si>
  <si>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</si>
  <si>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</si>
  <si>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</si>
  <si>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</si>
  <si>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</si>
  <si>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</si>
  <si>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</si>
  <si>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</si>
  <si>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</si>
  <si>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</si>
  <si>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</si>
  <si>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</si>
  <si>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</si>
  <si>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</si>
  <si>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</si>
  <si>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</si>
  <si>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</si>
  <si>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</si>
  <si>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</si>
  <si>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</si>
  <si>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</si>
  <si>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</si>
  <si>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</si>
  <si>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</si>
  <si>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</si>
  <si>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</si>
  <si>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</si>
  <si>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</si>
  <si>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</si>
  <si>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</si>
  <si>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</si>
  <si>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</si>
  <si>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</si>
  <si>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</si>
  <si>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</si>
  <si>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</si>
  <si>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</si>
  <si>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</si>
  <si>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</si>
  <si>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</si>
  <si>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</si>
  <si>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</si>
  <si>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</si>
  <si>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</si>
  <si>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</si>
  <si>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</si>
  <si>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</si>
  <si>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</si>
  <si>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</si>
  <si>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</si>
  <si>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</si>
  <si>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</si>
  <si>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</si>
  <si>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</si>
  <si>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</si>
  <si>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</si>
  <si>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</si>
  <si>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</si>
  <si>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</si>
  <si>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</si>
  <si>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</si>
  <si>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</si>
  <si>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</si>
  <si>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</si>
  <si>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</si>
  <si>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</si>
  <si>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</si>
  <si>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</si>
  <si>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</si>
  <si>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</si>
  <si>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</si>
  <si>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</si>
  <si>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</si>
  <si>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</si>
  <si>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</si>
  <si>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</si>
  <si>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</si>
  <si>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</si>
  <si>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</si>
  <si>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</si>
  <si>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</si>
  <si>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</si>
  <si>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</si>
  <si>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</si>
  <si>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</si>
  <si>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</si>
  <si>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</si>
  <si>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</si>
  <si>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</si>
  <si>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</si>
  <si>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</si>
  <si>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</si>
  <si>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</si>
  <si>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</si>
  <si>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</si>
  <si>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</si>
  <si>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</si>
  <si>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</si>
  <si>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</si>
  <si>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</si>
  <si>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</si>
  <si>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</si>
  <si>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</si>
  <si>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</si>
  <si>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</si>
  <si>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</si>
  <si>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</si>
  <si>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</si>
  <si>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</si>
  <si>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</si>
  <si>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</si>
  <si>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</si>
  <si>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</si>
  <si>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</si>
  <si>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</si>
  <si>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</si>
  <si>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</si>
  <si>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</si>
  <si>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</si>
  <si>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</si>
  <si>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</si>
  <si>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</si>
  <si>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</si>
  <si>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</si>
  <si>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</si>
  <si>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</si>
  <si>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</si>
  <si>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</si>
  <si>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</si>
  <si>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</si>
  <si>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</si>
  <si>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</si>
  <si>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</si>
  <si>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</si>
  <si>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</si>
  <si>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</si>
  <si>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</si>
  <si>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</si>
  <si>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</si>
  <si>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</si>
  <si>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</si>
  <si>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</si>
  <si>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</si>
  <si>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</si>
  <si>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</si>
  <si>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</si>
  <si>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</si>
  <si>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</si>
  <si>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</si>
  <si>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</si>
  <si>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</si>
  <si>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</si>
  <si>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</si>
  <si>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</si>
  <si>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</si>
  <si>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</si>
  <si>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</si>
  <si>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</si>
  <si>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</si>
  <si>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</si>
  <si>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</si>
  <si>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</si>
  <si>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</si>
  <si>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</si>
  <si>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</si>
  <si>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</si>
  <si>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</si>
  <si>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</si>
  <si>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</si>
  <si>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</si>
  <si>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</si>
  <si>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</si>
  <si>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</si>
  <si>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</si>
  <si>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</si>
  <si>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</si>
  <si>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</si>
  <si>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</si>
  <si>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</si>
  <si>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</si>
  <si>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</si>
  <si>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</si>
  <si>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</si>
  <si>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</si>
  <si>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</si>
  <si>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</si>
  <si>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</si>
  <si>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</si>
  <si>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</si>
  <si>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</si>
  <si>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</si>
  <si>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</si>
  <si>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</si>
  <si>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</si>
  <si>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</si>
  <si>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</si>
  <si>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</si>
  <si>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</si>
  <si>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</si>
  <si>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</si>
  <si>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</si>
  <si>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</si>
  <si>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</si>
  <si>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</si>
  <si>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</si>
  <si>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</si>
  <si>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</si>
  <si>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</si>
  <si>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</si>
  <si>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</si>
  <si>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</si>
  <si>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</si>
  <si>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</si>
  <si>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</si>
  <si>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</si>
  <si>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</si>
  <si>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</si>
  <si>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</si>
  <si>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</si>
  <si>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</si>
  <si>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</si>
  <si>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</si>
  <si>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</si>
  <si>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</si>
  <si>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</si>
  <si>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</si>
  <si>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</si>
  <si>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</si>
  <si>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</si>
  <si>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</si>
  <si>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</si>
  <si>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</si>
  <si>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</si>
  <si>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</si>
  <si>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</si>
  <si>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</si>
  <si>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</si>
  <si>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</si>
  <si>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</si>
  <si>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</si>
  <si>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</si>
  <si>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</si>
  <si>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</si>
  <si>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</si>
  <si>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</si>
  <si>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</si>
  <si>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</si>
  <si>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</si>
  <si>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</si>
  <si>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</si>
  <si>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</si>
  <si>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</si>
  <si>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</si>
  <si>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</si>
  <si>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</si>
  <si>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</si>
  <si>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</si>
  <si>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</si>
  <si>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</si>
  <si>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</si>
  <si>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</si>
  <si>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</si>
  <si>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</si>
  <si>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</si>
  <si>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</si>
  <si>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</si>
  <si>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</si>
  <si>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</si>
  <si>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</si>
  <si>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</si>
  <si>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</si>
  <si>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</si>
  <si>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</si>
  <si>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</si>
  <si>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</si>
  <si>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</si>
  <si>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</si>
  <si>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</si>
  <si>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</si>
  <si>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</si>
  <si>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</si>
  <si>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</si>
  <si>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</si>
  <si>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</si>
  <si>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</si>
  <si>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</si>
  <si>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</si>
  <si>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</si>
  <si>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</si>
  <si>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</si>
  <si>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</si>
  <si>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</si>
  <si>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</si>
  <si>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</si>
  <si>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</si>
  <si>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</si>
  <si>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</si>
  <si>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</si>
  <si>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</si>
  <si>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</si>
  <si>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</si>
  <si>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</si>
  <si>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</si>
  <si>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</si>
  <si>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</si>
  <si>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</si>
  <si>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</si>
  <si>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</si>
  <si>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</si>
  <si>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</si>
  <si>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</si>
  <si>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</si>
  <si>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</si>
  <si>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</si>
  <si>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</si>
  <si>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</si>
  <si>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</si>
  <si>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</si>
  <si>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</si>
  <si>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</si>
  <si>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</si>
  <si>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</si>
  <si>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</si>
  <si>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</si>
  <si>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</si>
  <si>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</si>
  <si>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</si>
  <si>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</si>
  <si>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</si>
  <si>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</si>
  <si>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</si>
  <si>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</si>
  <si>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</si>
  <si>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</si>
  <si>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</si>
  <si>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</si>
  <si>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</si>
  <si>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</si>
  <si>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</si>
  <si>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</si>
  <si>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</si>
  <si>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</si>
  <si>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</si>
  <si>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</si>
  <si>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</si>
  <si>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</si>
  <si>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</si>
  <si>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</si>
  <si>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</si>
  <si>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</si>
  <si>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</si>
  <si>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</si>
  <si>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</si>
  <si>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</si>
  <si>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</si>
  <si>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</si>
  <si>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</si>
  <si>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</si>
  <si>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</si>
  <si>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</si>
  <si>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</si>
  <si>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</si>
  <si>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</si>
  <si>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</si>
  <si>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</si>
  <si>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</si>
  <si>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</si>
  <si>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</si>
  <si>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</si>
  <si>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</si>
  <si>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</si>
  <si>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</si>
  <si>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</si>
  <si>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</si>
  <si>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</si>
  <si>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</si>
  <si>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</si>
  <si>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</si>
  <si>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</si>
  <si>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</si>
  <si>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</si>
  <si>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</si>
  <si>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</si>
  <si>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</si>
  <si>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</si>
  <si>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</si>
  <si>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</si>
  <si>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</si>
  <si>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</si>
  <si>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</si>
  <si>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</si>
  <si>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</si>
  <si>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</si>
  <si>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</si>
  <si>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</si>
  <si>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</si>
  <si>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</si>
  <si>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</si>
  <si>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</si>
  <si>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</si>
  <si>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</si>
  <si>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</si>
  <si>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</si>
  <si>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</si>
  <si>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</si>
  <si>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</si>
  <si>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</si>
  <si>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</si>
  <si>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</si>
  <si>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</si>
  <si>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</si>
  <si>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</si>
  <si>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</si>
  <si>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</si>
  <si>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</si>
  <si>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</si>
  <si>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</si>
  <si>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</si>
  <si>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</si>
  <si>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</si>
  <si>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</si>
  <si>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</si>
  <si>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</si>
  <si>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</si>
  <si>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</si>
  <si>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</si>
  <si>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</si>
  <si>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</si>
  <si>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</si>
  <si>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</si>
  <si>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</si>
  <si>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</si>
  <si>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</si>
  <si>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</si>
  <si>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</si>
  <si>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</si>
  <si>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</si>
  <si>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</si>
  <si>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</si>
  <si>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</si>
  <si>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</si>
  <si>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</si>
  <si>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</si>
  <si>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</si>
  <si>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</si>
  <si>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</si>
  <si>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</si>
  <si>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</si>
  <si>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</si>
  <si>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</si>
  <si>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</si>
  <si>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</si>
  <si>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</si>
  <si>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</si>
  <si>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</si>
  <si>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</si>
  <si>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</si>
  <si>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</si>
  <si>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</si>
  <si>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</si>
  <si>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</si>
  <si>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</si>
  <si>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</si>
  <si>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</si>
  <si>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</si>
  <si>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</si>
  <si>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</si>
  <si>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</si>
  <si>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</si>
  <si>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</si>
  <si>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</si>
  <si>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</si>
  <si>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</si>
  <si>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</si>
  <si>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</si>
  <si>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</si>
  <si>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</si>
  <si>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</si>
  <si>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</si>
  <si>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</si>
  <si>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</si>
  <si>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</si>
  <si>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</si>
  <si>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</si>
  <si>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</si>
  <si>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</si>
  <si>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</si>
  <si>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</si>
  <si>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</si>
  <si>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</si>
  <si>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</si>
  <si>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</si>
  <si>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</si>
  <si>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</si>
  <si>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</si>
  <si>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</si>
  <si>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</si>
  <si>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</si>
  <si>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</si>
  <si>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</si>
  <si>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</si>
  <si>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</si>
  <si>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</si>
  <si>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</si>
  <si>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</si>
  <si>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</si>
  <si>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</si>
  <si>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</si>
  <si>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</si>
  <si>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</si>
  <si>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</si>
  <si>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</si>
  <si>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</si>
  <si>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</si>
  <si>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</si>
  <si>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</si>
  <si>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</si>
  <si>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</si>
  <si>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</si>
  <si>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</si>
  <si>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</si>
  <si>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</si>
  <si>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</si>
  <si>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</si>
  <si>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</si>
  <si>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</si>
  <si>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</si>
  <si>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</si>
  <si>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</si>
  <si>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</si>
  <si>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</si>
  <si>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</si>
  <si>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</si>
  <si>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</si>
  <si>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</si>
  <si>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</si>
  <si>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</si>
  <si>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</si>
  <si>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</si>
  <si>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</si>
  <si>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</si>
  <si>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</si>
  <si>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</si>
  <si>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</si>
  <si>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</si>
  <si>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</si>
  <si>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</si>
  <si>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</si>
  <si>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</si>
  <si>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</si>
  <si>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</si>
  <si>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</si>
  <si>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</si>
  <si>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</si>
  <si>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</si>
  <si>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</si>
  <si>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</si>
  <si>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</si>
  <si>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</si>
  <si>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</si>
  <si>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</si>
  <si>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</si>
  <si>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</si>
  <si>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</si>
  <si>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</si>
  <si>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</si>
  <si>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</si>
  <si>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</si>
  <si>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</si>
  <si>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</si>
  <si>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</si>
  <si>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</si>
  <si>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</si>
  <si>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</si>
  <si>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</si>
  <si>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</si>
  <si>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</si>
  <si>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</si>
  <si>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</si>
  <si>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</si>
  <si>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</si>
  <si>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</si>
  <si>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</si>
  <si>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</si>
  <si>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</si>
  <si>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</si>
  <si>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</si>
  <si>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</si>
  <si>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</si>
  <si>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</si>
  <si>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</si>
  <si>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</si>
  <si>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</si>
  <si>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</si>
  <si>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</si>
  <si>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</si>
  <si>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</si>
  <si>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</si>
  <si>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</si>
  <si>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</si>
  <si>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</si>
  <si>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</si>
  <si>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</si>
  <si>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</si>
  <si>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</si>
  <si>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</si>
  <si>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</si>
  <si>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</si>
  <si>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</si>
  <si>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</si>
  <si>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</si>
  <si>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</si>
  <si>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</si>
  <si>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</si>
  <si>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</si>
  <si>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</si>
  <si>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</si>
  <si>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</si>
  <si>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</si>
  <si>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</si>
  <si>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</si>
  <si>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</si>
  <si>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</si>
  <si>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</si>
  <si>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</si>
  <si>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</si>
  <si>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</si>
  <si>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</si>
  <si>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</si>
  <si>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</si>
  <si>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</si>
  <si>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</si>
  <si>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</si>
  <si>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</si>
  <si>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</si>
  <si>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</si>
  <si>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</si>
  <si>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</si>
  <si>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</si>
  <si>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</si>
  <si>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</si>
  <si>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</si>
  <si>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</si>
  <si>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</si>
  <si>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</si>
  <si>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</si>
  <si>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</si>
  <si>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</si>
  <si>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</si>
  <si>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</si>
  <si>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</si>
  <si>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</si>
  <si>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</si>
  <si>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</si>
  <si>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</si>
  <si>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</si>
  <si>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</si>
  <si>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</si>
  <si>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</si>
  <si>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</si>
  <si>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</si>
  <si>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</si>
  <si>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</si>
  <si>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</si>
  <si>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</si>
  <si>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</si>
  <si>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</si>
  <si>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</si>
  <si>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</si>
  <si>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</si>
  <si>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</si>
  <si>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</si>
  <si>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</si>
  <si>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</si>
  <si>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</si>
  <si>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</si>
  <si>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</si>
  <si>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</si>
  <si>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</si>
  <si>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</si>
  <si>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</si>
  <si>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</si>
  <si>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</si>
  <si>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</si>
  <si>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</si>
  <si>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</si>
  <si>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</si>
  <si>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</si>
  <si>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</si>
  <si>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</si>
  <si>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</si>
  <si>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</si>
  <si>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</si>
  <si>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</si>
  <si>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</si>
  <si>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</si>
  <si>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</si>
  <si>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</si>
  <si>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</si>
  <si>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</si>
  <si>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</si>
  <si>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</si>
  <si>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</si>
  <si>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</si>
  <si>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</si>
  <si>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</si>
  <si>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</si>
  <si>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</si>
  <si>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</si>
  <si>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</si>
  <si>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</si>
  <si>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</si>
  <si>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</si>
  <si>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</si>
  <si>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</si>
  <si>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</si>
  <si>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</si>
  <si>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</si>
  <si>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</si>
  <si>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</si>
  <si>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</si>
  <si>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</si>
  <si>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</si>
  <si>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</si>
  <si>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</si>
  <si>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</si>
  <si>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</si>
  <si>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</si>
  <si>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</si>
  <si>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</si>
  <si>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</si>
  <si>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</si>
  <si>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</si>
  <si>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</si>
  <si>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</si>
  <si>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</si>
  <si>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</si>
  <si>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</si>
  <si>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</si>
  <si>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</si>
  <si>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</si>
  <si>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</si>
  <si>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</si>
  <si>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</si>
  <si>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</si>
  <si>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</si>
  <si>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</si>
  <si>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</si>
  <si>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</si>
  <si>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</si>
  <si>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</si>
  <si>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</si>
  <si>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</si>
  <si>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</si>
  <si>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</si>
  <si>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</si>
  <si>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</si>
  <si>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</si>
  <si>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</si>
  <si>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</si>
  <si>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</si>
  <si>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</si>
  <si>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</si>
  <si>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</si>
  <si>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</si>
  <si>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</si>
  <si>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</si>
  <si>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</si>
  <si>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</si>
  <si>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</si>
  <si>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</si>
  <si>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</si>
  <si>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</si>
  <si>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</si>
  <si>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</si>
  <si>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</si>
  <si>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</si>
  <si>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</si>
  <si>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</si>
  <si>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</si>
  <si>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</si>
  <si>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</si>
  <si>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</si>
  <si>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</si>
  <si>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</si>
  <si>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</si>
  <si>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</si>
  <si>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</si>
  <si>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</si>
  <si>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</si>
  <si>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</si>
  <si>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</si>
  <si>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</si>
  <si>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</si>
  <si>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</si>
  <si>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</si>
  <si>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</si>
  <si>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</si>
  <si>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</si>
  <si>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</si>
  <si>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</si>
  <si>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</si>
  <si>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</si>
  <si>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</si>
  <si>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</si>
  <si>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</si>
  <si>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</si>
  <si>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</si>
  <si>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</si>
  <si>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</si>
  <si>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</si>
  <si>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</si>
  <si>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</si>
  <si>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</si>
  <si>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</si>
  <si>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</si>
  <si>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</si>
  <si>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</si>
  <si>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</si>
  <si>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</si>
  <si>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</si>
  <si>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</si>
  <si>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</si>
  <si>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</si>
  <si>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</si>
  <si>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</si>
  <si>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</si>
  <si>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</si>
  <si>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</si>
  <si>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</si>
  <si>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</si>
  <si>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</si>
  <si>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</si>
  <si>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</si>
  <si>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</si>
  <si>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</si>
  <si>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</si>
  <si>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</si>
  <si>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</si>
  <si>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</si>
  <si>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</si>
  <si>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</si>
  <si>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</si>
  <si>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</si>
  <si>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</si>
  <si>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</si>
  <si>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</si>
  <si>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</si>
  <si>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</si>
  <si>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</si>
  <si>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</si>
  <si>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</si>
  <si>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</si>
  <si>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</si>
  <si>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</si>
  <si>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</si>
  <si>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</si>
  <si>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</si>
  <si>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</si>
  <si>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</si>
  <si>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</si>
  <si>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Wilbur</t>
  </si>
  <si>
    <t>Lincoln County</t>
  </si>
  <si>
    <t xml:space="preserve">Benge S.D. </t>
  </si>
  <si>
    <t xml:space="preserve">Adams County </t>
  </si>
  <si>
    <t xml:space="preserve">Lind S.D. </t>
  </si>
  <si>
    <t xml:space="preserve">Ritzville S.D. </t>
  </si>
  <si>
    <t xml:space="preserve">Washtucna S.D. </t>
  </si>
  <si>
    <t xml:space="preserve">Almira S.D. </t>
  </si>
  <si>
    <t xml:space="preserve">Lincoln County </t>
  </si>
  <si>
    <t xml:space="preserve">Creston S.D. </t>
  </si>
  <si>
    <t xml:space="preserve">Davenport S.D. </t>
  </si>
  <si>
    <t xml:space="preserve">Harrington S.D. </t>
  </si>
  <si>
    <t xml:space="preserve">Odessa S.D. </t>
  </si>
  <si>
    <t xml:space="preserve">Reardan-Edwall S.D. </t>
  </si>
  <si>
    <t xml:space="preserve">Sprague S.D. </t>
  </si>
  <si>
    <t xml:space="preserve">Wilbur S.D. </t>
  </si>
  <si>
    <t>4.53-1012:2020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</si>
  <si>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</si>
  <si>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</si>
  <si>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</si>
  <si>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</si>
  <si>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</si>
  <si>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</si>
  <si>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</si>
  <si>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</si>
  <si>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</si>
  <si>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</si>
  <si>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</si>
  <si>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</si>
  <si>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</si>
  <si>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</si>
  <si>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</si>
  <si>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</si>
  <si>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</si>
  <si>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</si>
  <si>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&lt;5 </t>
  </si>
  <si>
    <t xml:space="preserve">. </t>
  </si>
  <si>
    <t>Updated: 01/10/2019</t>
  </si>
  <si>
    <t xml:space="preserve">&gt;95 </t>
  </si>
  <si>
    <t>Updated: 02/05/2020</t>
  </si>
  <si>
    <t>Updated: 09/05/2019</t>
  </si>
  <si>
    <t>Updated: 11/13/2019</t>
  </si>
  <si>
    <t>Updated: 07/09/2020</t>
  </si>
  <si>
    <t>Updated: 06/19/2018</t>
  </si>
  <si>
    <t>Updated: 07/14/2020</t>
  </si>
  <si>
    <t>Updated: 10/06/2020</t>
  </si>
  <si>
    <t xml:space="preserve">Lincoln CO </t>
  </si>
  <si>
    <t xml:space="preserve">Wilbur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</si>
</sst>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Wilbur</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2.19</c:v>
                </c:pt>
                <c:pt idx="1">
                  <c:v>0.74</c:v>
                </c:pt>
                <c:pt idx="2">
                  <c:v>2.2400000000000002</c:v>
                </c:pt>
                <c:pt idx="3">
                  <c:v>2.98</c:v>
                </c:pt>
                <c:pt idx="4">
                  <c:v>2.2200000000000002</c:v>
                </c:pt>
                <c:pt idx="5">
                  <c:v>2.96</c:v>
                </c:pt>
                <c:pt idx="6">
                  <c:v>2.2200000000000002</c:v>
                </c:pt>
                <c:pt idx="7">
                  <c:v>2.2200000000000002</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2</c:v>
                </c:pt>
                <c:pt idx="1">
                  <c:v>1.46</c:v>
                </c:pt>
                <c:pt idx="2">
                  <c:v>1.75</c:v>
                </c:pt>
                <c:pt idx="3">
                  <c:v>1.8</c:v>
                </c:pt>
                <c:pt idx="4">
                  <c:v>1.56</c:v>
                </c:pt>
                <c:pt idx="5">
                  <c:v>1.67</c:v>
                </c:pt>
                <c:pt idx="6">
                  <c:v>1.61</c:v>
                </c:pt>
                <c:pt idx="7">
                  <c:v>1.62</c:v>
                </c:pt>
                <c:pt idx="8">
                  <c:v>0.99</c:v>
                </c:pt>
                <c:pt idx="9">
                  <c:v>1.1000000000000001</c:v>
                </c:pt>
                <c:pt idx="10">
                  <c:v>1.1399999999999999</c:v>
                </c:pt>
                <c:pt idx="11">
                  <c:v>1.1299999999999999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2.17</c:v>
                </c:pt>
                <c:pt idx="1">
                  <c:v>1.51</c:v>
                </c:pt>
                <c:pt idx="2">
                  <c:v>1.89</c:v>
                </c:pt>
                <c:pt idx="3">
                  <c:v>1.98</c:v>
                </c:pt>
                <c:pt idx="4">
                  <c:v>1.59</c:v>
                </c:pt>
                <c:pt idx="5">
                  <c:v>1.78</c:v>
                </c:pt>
                <c:pt idx="6">
                  <c:v>1.59</c:v>
                </c:pt>
                <c:pt idx="7">
                  <c:v>1.59</c:v>
                </c:pt>
                <c:pt idx="8">
                  <c:v>0.85</c:v>
                </c:pt>
                <c:pt idx="9">
                  <c:v>0.85</c:v>
                </c:pt>
                <c:pt idx="10">
                  <c:v>0.93</c:v>
                </c:pt>
                <c:pt idx="11">
                  <c:v>0.92</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Wilbur</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1.03</c:v>
                </c:pt>
                <c:pt idx="1">
                  <c:v>2.14</c:v>
                </c:pt>
                <c:pt idx="2">
                  <c:v>2.61</c:v>
                </c:pt>
                <c:pt idx="3">
                  <c:v>6.84</c:v>
                </c:pt>
                <c:pt idx="4">
                  <c:v>7.31</c:v>
                </c:pt>
                <c:pt idx="5">
                  <c:v>8.27</c:v>
                </c:pt>
                <c:pt idx="6">
                  <c:v>3.98</c:v>
                </c:pt>
                <c:pt idx="7">
                  <c:v>5.69</c:v>
                </c:pt>
                <c:pt idx="8">
                  <c:v>5.71</c:v>
                </c:pt>
                <c:pt idx="9">
                  <c:v>4.49</c:v>
                </c:pt>
                <c:pt idx="10">
                  <c:v>0.8</c:v>
                </c:pt>
                <c:pt idx="11">
                  <c:v>3.59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4.7300000000000004</c:v>
                </c:pt>
                <c:pt idx="1">
                  <c:v>5.21</c:v>
                </c:pt>
                <c:pt idx="2">
                  <c:v>6.6</c:v>
                </c:pt>
                <c:pt idx="3">
                  <c:v>6.93</c:v>
                </c:pt>
                <c:pt idx="4">
                  <c:v>6.63</c:v>
                </c:pt>
                <c:pt idx="5">
                  <c:v>5.54</c:v>
                </c:pt>
                <c:pt idx="6">
                  <c:v>5.93</c:v>
                </c:pt>
                <c:pt idx="7">
                  <c:v>5.0999999999999996</c:v>
                </c:pt>
                <c:pt idx="8">
                  <c:v>4.29</c:v>
                </c:pt>
                <c:pt idx="9">
                  <c:v>4.09</c:v>
                </c:pt>
                <c:pt idx="10">
                  <c:v>3.73</c:v>
                </c:pt>
                <c:pt idx="11">
                  <c:v>3.8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4.18</c:v>
                </c:pt>
                <c:pt idx="1">
                  <c:v>4.8099999999999996</c:v>
                </c:pt>
                <c:pt idx="2">
                  <c:v>6.43</c:v>
                </c:pt>
                <c:pt idx="3">
                  <c:v>7.1</c:v>
                </c:pt>
                <c:pt idx="4">
                  <c:v>6.18</c:v>
                </c:pt>
                <c:pt idx="5">
                  <c:v>5.25</c:v>
                </c:pt>
                <c:pt idx="6">
                  <c:v>5.59</c:v>
                </c:pt>
                <c:pt idx="7">
                  <c:v>5.17</c:v>
                </c:pt>
                <c:pt idx="8">
                  <c:v>4.6900000000000004</c:v>
                </c:pt>
                <c:pt idx="9">
                  <c:v>4.25</c:v>
                </c:pt>
                <c:pt idx="10">
                  <c:v>4.16</c:v>
                </c:pt>
                <c:pt idx="11">
                  <c:v>3.91</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Lincoln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3.59</c:v>
                </c:pt>
                <c:pt idx="1">
                  <c:v>3.4</c:v>
                </c:pt>
                <c:pt idx="2">
                  <c:v>3.6</c:v>
                </c:pt>
                <c:pt idx="3">
                  <c:v>3.3</c:v>
                </c:pt>
                <c:pt idx="4">
                  <c:v>3.47</c:v>
                </c:pt>
                <c:pt idx="5">
                  <c:v>3.47</c:v>
                </c:pt>
                <c:pt idx="6">
                  <c:v>3.28</c:v>
                </c:pt>
                <c:pt idx="7">
                  <c:v>2.99</c:v>
                </c:pt>
                <c:pt idx="8">
                  <c:v>2.36</c:v>
                </c:pt>
                <c:pt idx="9">
                  <c:v>2.54</c:v>
                </c:pt>
                <c:pt idx="10">
                  <c:v>2.6</c:v>
                </c:pt>
                <c:pt idx="11">
                  <c:v>2.57</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12</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3.24</c:v>
                </c:pt>
                <c:pt idx="1">
                  <c:v>3.22</c:v>
                </c:pt>
                <c:pt idx="2">
                  <c:v>3.45</c:v>
                </c:pt>
                <c:pt idx="3">
                  <c:v>3.08</c:v>
                </c:pt>
                <c:pt idx="4">
                  <c:v>3.35</c:v>
                </c:pt>
                <c:pt idx="5">
                  <c:v>3.35</c:v>
                </c:pt>
                <c:pt idx="6">
                  <c:v>3.28</c:v>
                </c:pt>
                <c:pt idx="7">
                  <c:v>3.12</c:v>
                </c:pt>
                <c:pt idx="8">
                  <c:v>2.72</c:v>
                </c:pt>
                <c:pt idx="9">
                  <c:v>2.71</c:v>
                </c:pt>
                <c:pt idx="10">
                  <c:v>2.8</c:v>
                </c:pt>
                <c:pt idx="11">
                  <c:v>2.83</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Wilbur</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5.1100000000000003</c:v>
                </c:pt>
                <c:pt idx="1">
                  <c:v>5.15</c:v>
                </c:pt>
                <c:pt idx="2">
                  <c:v>6.71</c:v>
                </c:pt>
                <c:pt idx="3">
                  <c:v>5.22</c:v>
                </c:pt>
                <c:pt idx="4">
                  <c:v>5.17</c:v>
                </c:pt>
                <c:pt idx="5">
                  <c:v>5.18</c:v>
                </c:pt>
                <c:pt idx="6">
                  <c:v>4.4400000000000004</c:v>
                </c:pt>
                <c:pt idx="7">
                  <c:v>4.45</c:v>
                </c:pt>
                <c:pt idx="8">
                  <c:v>1.49</c:v>
                </c:pt>
                <c:pt idx="9">
                  <c:v>2.2200000000000002</c:v>
                </c:pt>
                <c:pt idx="10">
                  <c:v>1.47</c:v>
                </c:pt>
                <c:pt idx="11">
                  <c:v>0.73</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Wilbur</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8.02</c:v>
                </c:pt>
                <c:pt idx="1">
                  <c:v>9.7799999999999994</c:v>
                </c:pt>
                <c:pt idx="2">
                  <c:v>10.58</c:v>
                </c:pt>
                <c:pt idx="3">
                  <c:v>15.66</c:v>
                </c:pt>
                <c:pt idx="4">
                  <c:v>14.62</c:v>
                </c:pt>
                <c:pt idx="5">
                  <c:v>15.99</c:v>
                </c:pt>
                <c:pt idx="6">
                  <c:v>15.93</c:v>
                </c:pt>
                <c:pt idx="7">
                  <c:v>15.72</c:v>
                </c:pt>
                <c:pt idx="8">
                  <c:v>16.11</c:v>
                </c:pt>
                <c:pt idx="9">
                  <c:v>16.059999999999999</c:v>
                </c:pt>
                <c:pt idx="10">
                  <c:v>16.88</c:v>
                </c:pt>
                <c:pt idx="11">
                  <c:v>15.74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11.01</c:v>
                </c:pt>
                <c:pt idx="1">
                  <c:v>13.17</c:v>
                </c:pt>
                <c:pt idx="2">
                  <c:v>16.170000000000002</c:v>
                </c:pt>
                <c:pt idx="3">
                  <c:v>18.02</c:v>
                </c:pt>
                <c:pt idx="4">
                  <c:v>18.32</c:v>
                </c:pt>
                <c:pt idx="5">
                  <c:v>18.489999999999998</c:v>
                </c:pt>
                <c:pt idx="6">
                  <c:v>18.809999999999999</c:v>
                </c:pt>
                <c:pt idx="7">
                  <c:v>17.97</c:v>
                </c:pt>
                <c:pt idx="8">
                  <c:v>17.739999999999998</c:v>
                </c:pt>
                <c:pt idx="9">
                  <c:v>17.91</c:v>
                </c:pt>
                <c:pt idx="10">
                  <c:v>16.829999999999998</c:v>
                </c:pt>
                <c:pt idx="11">
                  <c:v>15.92</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10.75</c:v>
                </c:pt>
                <c:pt idx="1">
                  <c:v>12.86</c:v>
                </c:pt>
                <c:pt idx="2">
                  <c:v>15.71</c:v>
                </c:pt>
                <c:pt idx="3">
                  <c:v>18.22</c:v>
                </c:pt>
                <c:pt idx="4">
                  <c:v>18.25</c:v>
                </c:pt>
                <c:pt idx="5">
                  <c:v>17.420000000000002</c:v>
                </c:pt>
                <c:pt idx="6">
                  <c:v>17.829999999999998</c:v>
                </c:pt>
                <c:pt idx="7">
                  <c:v>17.16</c:v>
                </c:pt>
                <c:pt idx="8">
                  <c:v>16.96</c:v>
                </c:pt>
                <c:pt idx="9">
                  <c:v>17.28</c:v>
                </c:pt>
                <c:pt idx="10">
                  <c:v>16.41</c:v>
                </c:pt>
                <c:pt idx="11">
                  <c:v>15.6</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5.42</c:v>
                </c:pt>
                <c:pt idx="1">
                  <c:v>8.25</c:v>
                </c:pt>
                <c:pt idx="2">
                  <c:v>8.61</c:v>
                </c:pt>
                <c:pt idx="3">
                  <c:v>8.51</c:v>
                </c:pt>
                <c:pt idx="4">
                  <c:v>7.82</c:v>
                </c:pt>
                <c:pt idx="5">
                  <c:v>7.62</c:v>
                </c:pt>
                <c:pt idx="6">
                  <c:v>6.12</c:v>
                </c:pt>
                <c:pt idx="7">
                  <c:v>5.78</c:v>
                </c:pt>
                <c:pt idx="8">
                  <c:v>5.73</c:v>
                </c:pt>
                <c:pt idx="9">
                  <c:v>4.9400000000000004</c:v>
                </c:pt>
                <c:pt idx="10">
                  <c:v>4.8499999999999996</c:v>
                </c:pt>
                <c:pt idx="11">
                  <c:v>5.01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Wilbur</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42.46</c:v>
                </c:pt>
                <c:pt idx="1">
                  <c:v>37.549999999999997</c:v>
                </c:pt>
                <c:pt idx="2">
                  <c:v>43.25</c:v>
                </c:pt>
                <c:pt idx="3">
                  <c:v>42.75</c:v>
                </c:pt>
                <c:pt idx="4">
                  <c:v>41.29</c:v>
                </c:pt>
                <c:pt idx="5">
                  <c:v>37.36</c:v>
                </c:pt>
                <c:pt idx="6">
                  <c:v>32.96</c:v>
                </c:pt>
                <c:pt idx="7">
                  <c:v>35.82</c:v>
                </c:pt>
                <c:pt idx="8">
                  <c:v>44.01</c:v>
                </c:pt>
                <c:pt idx="9">
                  <c:v>39.49</c:v>
                </c:pt>
                <c:pt idx="10">
                  <c:v>33.85</c:v>
                </c:pt>
                <c:pt idx="11">
                  <c:v>43.42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45.98</c:v>
                </c:pt>
                <c:pt idx="1">
                  <c:v>44.69</c:v>
                </c:pt>
                <c:pt idx="2">
                  <c:v>48.2</c:v>
                </c:pt>
                <c:pt idx="3">
                  <c:v>50.15</c:v>
                </c:pt>
                <c:pt idx="4">
                  <c:v>47.89</c:v>
                </c:pt>
                <c:pt idx="5">
                  <c:v>47.34</c:v>
                </c:pt>
                <c:pt idx="6">
                  <c:v>49.2</c:v>
                </c:pt>
                <c:pt idx="7">
                  <c:v>47.71</c:v>
                </c:pt>
                <c:pt idx="8">
                  <c:v>50.74</c:v>
                </c:pt>
                <c:pt idx="9">
                  <c:v>51.78</c:v>
                </c:pt>
                <c:pt idx="10">
                  <c:v>52.05</c:v>
                </c:pt>
                <c:pt idx="11">
                  <c:v>50.11</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45.33</c:v>
                </c:pt>
                <c:pt idx="1">
                  <c:v>43.83</c:v>
                </c:pt>
                <c:pt idx="2">
                  <c:v>48.27</c:v>
                </c:pt>
                <c:pt idx="3">
                  <c:v>49.52</c:v>
                </c:pt>
                <c:pt idx="4">
                  <c:v>49.12</c:v>
                </c:pt>
                <c:pt idx="5">
                  <c:v>46.62</c:v>
                </c:pt>
                <c:pt idx="6">
                  <c:v>47.88</c:v>
                </c:pt>
                <c:pt idx="7">
                  <c:v>52.11</c:v>
                </c:pt>
                <c:pt idx="8">
                  <c:v>52.44</c:v>
                </c:pt>
                <c:pt idx="9">
                  <c:v>51.6</c:v>
                </c:pt>
                <c:pt idx="10">
                  <c:v>48.56</c:v>
                </c:pt>
                <c:pt idx="11">
                  <c:v>46.35</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30.24</c:v>
                </c:pt>
                <c:pt idx="1">
                  <c:v>24.53</c:v>
                </c:pt>
                <c:pt idx="2">
                  <c:v>26.49</c:v>
                </c:pt>
                <c:pt idx="3">
                  <c:v>23.6</c:v>
                </c:pt>
                <c:pt idx="4">
                  <c:v>7.5</c:v>
                </c:pt>
                <c:pt idx="5">
                  <c:v>9.3800000000000008</c:v>
                </c:pt>
                <c:pt idx="6">
                  <c:v>2.81</c:v>
                </c:pt>
                <c:pt idx="7">
                  <c:v>0.28000000000000003</c:v>
                </c:pt>
                <c:pt idx="8">
                  <c:v>0.38</c:v>
                </c:pt>
                <c:pt idx="9">
                  <c:v>10.33</c:v>
                </c:pt>
                <c:pt idx="10">
                  <c:v>17.670000000000002</c:v>
                </c:pt>
                <c:pt idx="11">
                  <c:v>12.85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9.64</c:v>
                </c:pt>
                <c:pt idx="1">
                  <c:v>2.83</c:v>
                </c:pt>
                <c:pt idx="2">
                  <c:v>-2.74</c:v>
                </c:pt>
                <c:pt idx="3">
                  <c:v>5</c:v>
                </c:pt>
                <c:pt idx="4">
                  <c:v>8.6300000000000008</c:v>
                </c:pt>
                <c:pt idx="5">
                  <c:v>1.41</c:v>
                </c:pt>
                <c:pt idx="6">
                  <c:v>3.84</c:v>
                </c:pt>
                <c:pt idx="7">
                  <c:v>1.5</c:v>
                </c:pt>
                <c:pt idx="8">
                  <c:v>-7.17</c:v>
                </c:pt>
                <c:pt idx="9">
                  <c:v>7.8</c:v>
                </c:pt>
                <c:pt idx="10">
                  <c:v>11.35</c:v>
                </c:pt>
                <c:pt idx="11">
                  <c:v>15.42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2.84</c:v>
                </c:pt>
                <c:pt idx="1">
                  <c:v>4.25</c:v>
                </c:pt>
                <c:pt idx="2">
                  <c:v>4.07</c:v>
                </c:pt>
                <c:pt idx="3">
                  <c:v>2.83</c:v>
                </c:pt>
                <c:pt idx="4">
                  <c:v>2.5299999999999998</c:v>
                </c:pt>
                <c:pt idx="5">
                  <c:v>4.22</c:v>
                </c:pt>
                <c:pt idx="6">
                  <c:v>2.81</c:v>
                </c:pt>
                <c:pt idx="7">
                  <c:v>3.09</c:v>
                </c:pt>
                <c:pt idx="8">
                  <c:v>4.72</c:v>
                </c:pt>
                <c:pt idx="9">
                  <c:v>4.04</c:v>
                </c:pt>
                <c:pt idx="10">
                  <c:v>5.4</c:v>
                </c:pt>
                <c:pt idx="11">
                  <c:v>4.22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Wilbur</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5.56</c:v>
                </c:pt>
                <c:pt idx="1">
                  <c:v>9.27</c:v>
                </c:pt>
                <c:pt idx="2">
                  <c:v>4.66</c:v>
                </c:pt>
                <c:pt idx="3">
                  <c:v>2.06</c:v>
                </c:pt>
                <c:pt idx="4">
                  <c:v>0.96</c:v>
                </c:pt>
                <c:pt idx="5">
                  <c:v>3.64</c:v>
                </c:pt>
                <c:pt idx="6">
                  <c:v>3.64</c:v>
                </c:pt>
                <c:pt idx="7">
                  <c:v>2.72</c:v>
                </c:pt>
                <c:pt idx="8">
                  <c:v>5.74</c:v>
                </c:pt>
                <c:pt idx="9">
                  <c:v>6.33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5.25</c:v>
                </c:pt>
                <c:pt idx="1">
                  <c:v>6.73</c:v>
                </c:pt>
                <c:pt idx="2">
                  <c:v>4.34</c:v>
                </c:pt>
                <c:pt idx="3">
                  <c:v>4.28</c:v>
                </c:pt>
                <c:pt idx="4">
                  <c:v>2.29</c:v>
                </c:pt>
                <c:pt idx="5">
                  <c:v>4.8600000000000003</c:v>
                </c:pt>
                <c:pt idx="6">
                  <c:v>4.32</c:v>
                </c:pt>
                <c:pt idx="7">
                  <c:v>5.6</c:v>
                </c:pt>
                <c:pt idx="8">
                  <c:v>5.9</c:v>
                </c:pt>
                <c:pt idx="9">
                  <c:v>5.59</c:v>
                </c:pt>
                <c:pt idx="10">
                  <c:v>5.21</c:v>
                </c:pt>
                <c:pt idx="11">
                  <c:v>3.89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4.07</c:v>
                </c:pt>
                <c:pt idx="1">
                  <c:v>6.98</c:v>
                </c:pt>
                <c:pt idx="2">
                  <c:v>4.6500000000000004</c:v>
                </c:pt>
                <c:pt idx="3">
                  <c:v>4.76</c:v>
                </c:pt>
                <c:pt idx="4">
                  <c:v>2.6</c:v>
                </c:pt>
                <c:pt idx="5">
                  <c:v>6.21</c:v>
                </c:pt>
                <c:pt idx="6">
                  <c:v>4.5199999999999996</c:v>
                </c:pt>
                <c:pt idx="7">
                  <c:v>5.91</c:v>
                </c:pt>
                <c:pt idx="8">
                  <c:v>7.36</c:v>
                </c:pt>
                <c:pt idx="9">
                  <c:v>5.69</c:v>
                </c:pt>
                <c:pt idx="10">
                  <c:v>5.77</c:v>
                </c:pt>
                <c:pt idx="11">
                  <c:v>5.15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Wilbur</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1.85</c:v>
                </c:pt>
                <c:pt idx="1">
                  <c:v>1.85</c:v>
                </c:pt>
                <c:pt idx="2">
                  <c:v>2.8</c:v>
                </c:pt>
                <c:pt idx="3">
                  <c:v>2.06</c:v>
                </c:pt>
                <c:pt idx="4">
                  <c:v>0</c:v>
                </c:pt>
                <c:pt idx="5">
                  <c:v>0</c:v>
                </c:pt>
                <c:pt idx="6">
                  <c:v>0</c:v>
                </c:pt>
                <c:pt idx="7">
                  <c:v>0</c:v>
                </c:pt>
                <c:pt idx="8">
                  <c:v>2.2999999999999998</c:v>
                </c:pt>
                <c:pt idx="9">
                  <c:v>1.81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5.09</c:v>
                </c:pt>
                <c:pt idx="1">
                  <c:v>4.51</c:v>
                </c:pt>
                <c:pt idx="2">
                  <c:v>2.59</c:v>
                </c:pt>
                <c:pt idx="3">
                  <c:v>3.72</c:v>
                </c:pt>
                <c:pt idx="4">
                  <c:v>1.58</c:v>
                </c:pt>
                <c:pt idx="5">
                  <c:v>1.35</c:v>
                </c:pt>
                <c:pt idx="6">
                  <c:v>0.82</c:v>
                </c:pt>
                <c:pt idx="7">
                  <c:v>1.19</c:v>
                </c:pt>
                <c:pt idx="8">
                  <c:v>3.07</c:v>
                </c:pt>
                <c:pt idx="9">
                  <c:v>2.31</c:v>
                </c:pt>
                <c:pt idx="10">
                  <c:v>2.02</c:v>
                </c:pt>
                <c:pt idx="11">
                  <c:v>1.63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4.68</c:v>
                </c:pt>
                <c:pt idx="1">
                  <c:v>4.78</c:v>
                </c:pt>
                <c:pt idx="2">
                  <c:v>2.4500000000000002</c:v>
                </c:pt>
                <c:pt idx="3">
                  <c:v>4.26</c:v>
                </c:pt>
                <c:pt idx="4">
                  <c:v>1.69</c:v>
                </c:pt>
                <c:pt idx="5">
                  <c:v>1.67</c:v>
                </c:pt>
                <c:pt idx="6">
                  <c:v>0.59</c:v>
                </c:pt>
                <c:pt idx="7">
                  <c:v>1.06</c:v>
                </c:pt>
                <c:pt idx="8">
                  <c:v>3.68</c:v>
                </c:pt>
                <c:pt idx="9">
                  <c:v>1.54</c:v>
                </c:pt>
                <c:pt idx="10">
                  <c:v>1.54</c:v>
                </c:pt>
                <c:pt idx="11">
                  <c:v>1.1599999999999999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Wilbur</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11.2</c:v>
                </c:pt>
                <c:pt idx="1">
                  <c:v>6.49</c:v>
                </c:pt>
                <c:pt idx="2">
                  <c:v>8.34</c:v>
                </c:pt>
                <c:pt idx="3">
                  <c:v>12.12</c:v>
                </c:pt>
                <c:pt idx="4">
                  <c:v>6.49</c:v>
                </c:pt>
                <c:pt idx="5">
                  <c:v>8.23</c:v>
                </c:pt>
                <c:pt idx="6">
                  <c:v>6.38</c:v>
                </c:pt>
                <c:pt idx="7">
                  <c:v>6.37</c:v>
                </c:pt>
                <c:pt idx="8">
                  <c:v>8.16</c:v>
                </c:pt>
                <c:pt idx="9">
                  <c:v>9.1199999999999992</c:v>
                </c:pt>
                <c:pt idx="10">
                  <c:v>9.9499999999999993</c:v>
                </c:pt>
                <c:pt idx="11">
                  <c:v>2.71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9.5399999999999991</c:v>
                </c:pt>
                <c:pt idx="1">
                  <c:v>8.7200000000000006</c:v>
                </c:pt>
                <c:pt idx="2">
                  <c:v>8.18</c:v>
                </c:pt>
                <c:pt idx="3">
                  <c:v>7</c:v>
                </c:pt>
                <c:pt idx="4">
                  <c:v>6.74</c:v>
                </c:pt>
                <c:pt idx="5">
                  <c:v>7.2</c:v>
                </c:pt>
                <c:pt idx="6">
                  <c:v>7.25</c:v>
                </c:pt>
                <c:pt idx="7">
                  <c:v>7.68</c:v>
                </c:pt>
                <c:pt idx="8">
                  <c:v>8.07</c:v>
                </c:pt>
                <c:pt idx="9">
                  <c:v>6.94</c:v>
                </c:pt>
                <c:pt idx="10">
                  <c:v>7.38</c:v>
                </c:pt>
                <c:pt idx="11">
                  <c:v>6.42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9.61</c:v>
                </c:pt>
                <c:pt idx="1">
                  <c:v>10.1</c:v>
                </c:pt>
                <c:pt idx="2">
                  <c:v>10.16</c:v>
                </c:pt>
                <c:pt idx="3">
                  <c:v>9.0500000000000007</c:v>
                </c:pt>
                <c:pt idx="4">
                  <c:v>7.66</c:v>
                </c:pt>
                <c:pt idx="5">
                  <c:v>8.2799999999999994</c:v>
                </c:pt>
                <c:pt idx="6">
                  <c:v>7.76</c:v>
                </c:pt>
                <c:pt idx="7">
                  <c:v>9.0399999999999991</c:v>
                </c:pt>
                <c:pt idx="8">
                  <c:v>8.6300000000000008</c:v>
                </c:pt>
                <c:pt idx="9">
                  <c:v>7.52</c:v>
                </c:pt>
                <c:pt idx="10">
                  <c:v>8.77</c:v>
                </c:pt>
                <c:pt idx="11">
                  <c:v>6.58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Wilbur</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8.94</c:v>
                </c:pt>
                <c:pt idx="1">
                  <c:v>13.48</c:v>
                </c:pt>
                <c:pt idx="2">
                  <c:v>10.11</c:v>
                </c:pt>
                <c:pt idx="3">
                  <c:v>12.05</c:v>
                </c:pt>
                <c:pt idx="4">
                  <c:v>12.92</c:v>
                </c:pt>
                <c:pt idx="5">
                  <c:v>8.57</c:v>
                </c:pt>
                <c:pt idx="6">
                  <c:v>12.79</c:v>
                </c:pt>
                <c:pt idx="7">
                  <c:v>17.649999999999999</c:v>
                </c:pt>
                <c:pt idx="8">
                  <c:v>16.079999999999998</c:v>
                </c:pt>
                <c:pt idx="9">
                  <c:v>13.41</c:v>
                </c:pt>
                <c:pt idx="10">
                  <c:v>11.73</c:v>
                </c:pt>
                <c:pt idx="11">
                  <c:v>13.53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9.09</c:v>
                </c:pt>
                <c:pt idx="1">
                  <c:v>13.56</c:v>
                </c:pt>
                <c:pt idx="2">
                  <c:v>9.3800000000000008</c:v>
                </c:pt>
                <c:pt idx="3">
                  <c:v>11.82</c:v>
                </c:pt>
                <c:pt idx="4">
                  <c:v>14.78</c:v>
                </c:pt>
                <c:pt idx="5">
                  <c:v>8.11</c:v>
                </c:pt>
                <c:pt idx="6">
                  <c:v>11.65</c:v>
                </c:pt>
                <c:pt idx="7">
                  <c:v>16.829999999999998</c:v>
                </c:pt>
                <c:pt idx="8">
                  <c:v>15.08</c:v>
                </c:pt>
                <c:pt idx="9">
                  <c:v>11.01</c:v>
                </c:pt>
                <c:pt idx="10">
                  <c:v>11.57</c:v>
                </c:pt>
                <c:pt idx="11">
                  <c:v>10.62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Wilbur</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0.93</c:v>
                </c:pt>
                <c:pt idx="1">
                  <c:v>0.93</c:v>
                </c:pt>
                <c:pt idx="2">
                  <c:v>0</c:v>
                </c:pt>
                <c:pt idx="3">
                  <c:v>0</c:v>
                </c:pt>
                <c:pt idx="4">
                  <c:v>0</c:v>
                </c:pt>
                <c:pt idx="5">
                  <c:v>0</c:v>
                </c:pt>
                <c:pt idx="6">
                  <c:v>0</c:v>
                </c:pt>
                <c:pt idx="7">
                  <c:v>0</c:v>
                </c:pt>
                <c:pt idx="8">
                  <c:v>1.1499999999999999</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1</c:v>
                </c:pt>
                <c:pt idx="1">
                  <c:v>1.07</c:v>
                </c:pt>
                <c:pt idx="2">
                  <c:v>0.84</c:v>
                </c:pt>
                <c:pt idx="3">
                  <c:v>0.79</c:v>
                </c:pt>
                <c:pt idx="4">
                  <c:v>0.63</c:v>
                </c:pt>
                <c:pt idx="5">
                  <c:v>1.05</c:v>
                </c:pt>
                <c:pt idx="6">
                  <c:v>0.89</c:v>
                </c:pt>
                <c:pt idx="7">
                  <c:v>0.9</c:v>
                </c:pt>
                <c:pt idx="8">
                  <c:v>1.23</c:v>
                </c:pt>
                <c:pt idx="9">
                  <c:v>0.45</c:v>
                </c:pt>
                <c:pt idx="10">
                  <c:v>1.56</c:v>
                </c:pt>
                <c:pt idx="11">
                  <c:v>1.0900000000000001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0.86</c:v>
                </c:pt>
                <c:pt idx="1">
                  <c:v>0.98</c:v>
                </c:pt>
                <c:pt idx="2">
                  <c:v>0.37</c:v>
                </c:pt>
                <c:pt idx="3">
                  <c:v>0.63</c:v>
                </c:pt>
                <c:pt idx="4">
                  <c:v>0.39</c:v>
                </c:pt>
                <c:pt idx="5">
                  <c:v>0.84</c:v>
                </c:pt>
                <c:pt idx="6">
                  <c:v>0.59</c:v>
                </c:pt>
                <c:pt idx="7">
                  <c:v>0.59</c:v>
                </c:pt>
                <c:pt idx="8">
                  <c:v>1.23</c:v>
                </c:pt>
                <c:pt idx="9">
                  <c:v>0.12</c:v>
                </c:pt>
                <c:pt idx="10">
                  <c:v>1.1499999999999999</c:v>
                </c:pt>
                <c:pt idx="11">
                  <c:v>1.03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15</c:v>
                </c:pt>
                <c:pt idx="1">
                  <c:v>16.36</c:v>
                </c:pt>
                <c:pt idx="2">
                  <c:v>14.58</c:v>
                </c:pt>
                <c:pt idx="3">
                  <c:v>15.86</c:v>
                </c:pt>
                <c:pt idx="4">
                  <c:v>15.33</c:v>
                </c:pt>
                <c:pt idx="5">
                  <c:v>14.82</c:v>
                </c:pt>
                <c:pt idx="6">
                  <c:v>17.149999999999999</c:v>
                </c:pt>
                <c:pt idx="7">
                  <c:v>19.57</c:v>
                </c:pt>
                <c:pt idx="8">
                  <c:v>15.39</c:v>
                </c:pt>
                <c:pt idx="9">
                  <c:v>15.07</c:v>
                </c:pt>
                <c:pt idx="10">
                  <c:v>15.87</c:v>
                </c:pt>
                <c:pt idx="11">
                  <c:v>13.77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12.19</c:v>
                </c:pt>
                <c:pt idx="1">
                  <c:v>38.770000000000003</c:v>
                </c:pt>
                <c:pt idx="2">
                  <c:v>20.72</c:v>
                </c:pt>
                <c:pt idx="3">
                  <c:v>35.43</c:v>
                </c:pt>
                <c:pt idx="4">
                  <c:v>15.38</c:v>
                </c:pt>
                <c:pt idx="5">
                  <c:v>43.93</c:v>
                </c:pt>
                <c:pt idx="6">
                  <c:v>33.979999999999997</c:v>
                </c:pt>
                <c:pt idx="7">
                  <c:v>42.23</c:v>
                </c:pt>
                <c:pt idx="8">
                  <c:v>16.05</c:v>
                </c:pt>
                <c:pt idx="9">
                  <c:v>53.12</c:v>
                </c:pt>
                <c:pt idx="10">
                  <c:v>21</c:v>
                </c:pt>
                <c:pt idx="11">
                  <c:v>43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94.51</c:v>
                </c:pt>
                <c:pt idx="1">
                  <c:v>75.47</c:v>
                </c:pt>
                <c:pt idx="2">
                  <c:v>85.15</c:v>
                </c:pt>
                <c:pt idx="3">
                  <c:v>330.41</c:v>
                </c:pt>
                <c:pt idx="4">
                  <c:v>1256.33</c:v>
                </c:pt>
                <c:pt idx="5">
                  <c:v>6868.72</c:v>
                </c:pt>
                <c:pt idx="6">
                  <c:v>6058.05</c:v>
                </c:pt>
                <c:pt idx="7">
                  <c:v>6775.85</c:v>
                </c:pt>
                <c:pt idx="8">
                  <c:v>1774.09</c:v>
                </c:pt>
                <c:pt idx="9">
                  <c:v>2958.58</c:v>
                </c:pt>
                <c:pt idx="10">
                  <c:v>1172.0899999999999</c:v>
                </c:pt>
                <c:pt idx="11">
                  <c:v>642.44000000000005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Wilbur</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30.82</c:v>
                </c:pt>
                <c:pt idx="1">
                  <c:v>53.38</c:v>
                </c:pt>
                <c:pt idx="2">
                  <c:v>7.46</c:v>
                </c:pt>
                <c:pt idx="3">
                  <c:v>7.6</c:v>
                </c:pt>
                <c:pt idx="4">
                  <c:v>19.23</c:v>
                </c:pt>
                <c:pt idx="5">
                  <c:v>39.369999999999997</c:v>
                </c:pt>
                <c:pt idx="6">
                  <c:v>11.95</c:v>
                </c:pt>
                <c:pt idx="7">
                  <c:v>36.590000000000003</c:v>
                </c:pt>
                <c:pt idx="8">
                  <c:v>48.98</c:v>
                </c:pt>
                <c:pt idx="9">
                  <c:v>24.49</c:v>
                </c:pt>
                <c:pt idx="10">
                  <c:v>80.319999999999993</c:v>
                </c:pt>
                <c:pt idx="11">
                  <c:v>59.76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38.36</c:v>
                </c:pt>
                <c:pt idx="1">
                  <c:v>35.33</c:v>
                </c:pt>
                <c:pt idx="2">
                  <c:v>29.75</c:v>
                </c:pt>
                <c:pt idx="3">
                  <c:v>37.15</c:v>
                </c:pt>
                <c:pt idx="4">
                  <c:v>35.32</c:v>
                </c:pt>
                <c:pt idx="5">
                  <c:v>33.01</c:v>
                </c:pt>
                <c:pt idx="6">
                  <c:v>30.93</c:v>
                </c:pt>
                <c:pt idx="7">
                  <c:v>49.21</c:v>
                </c:pt>
                <c:pt idx="8">
                  <c:v>40.93</c:v>
                </c:pt>
                <c:pt idx="9">
                  <c:v>44.78</c:v>
                </c:pt>
                <c:pt idx="10">
                  <c:v>44.4</c:v>
                </c:pt>
                <c:pt idx="11">
                  <c:v>58.32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38.119999999999997</c:v>
                </c:pt>
                <c:pt idx="1">
                  <c:v>35.74</c:v>
                </c:pt>
                <c:pt idx="2">
                  <c:v>35.909999999999997</c:v>
                </c:pt>
                <c:pt idx="3">
                  <c:v>42.71</c:v>
                </c:pt>
                <c:pt idx="4">
                  <c:v>32.200000000000003</c:v>
                </c:pt>
                <c:pt idx="5">
                  <c:v>33.270000000000003</c:v>
                </c:pt>
                <c:pt idx="6">
                  <c:v>31.25</c:v>
                </c:pt>
                <c:pt idx="7">
                  <c:v>49.03</c:v>
                </c:pt>
                <c:pt idx="8">
                  <c:v>38.36</c:v>
                </c:pt>
                <c:pt idx="9">
                  <c:v>44.3</c:v>
                </c:pt>
                <c:pt idx="10">
                  <c:v>45.17</c:v>
                </c:pt>
                <c:pt idx="11">
                  <c:v>66.34</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4.07</c:v>
                </c:pt>
                <c:pt idx="1">
                  <c:v>3.59</c:v>
                </c:pt>
                <c:pt idx="2">
                  <c:v>3.94</c:v>
                </c:pt>
                <c:pt idx="3">
                  <c:v>4.04</c:v>
                </c:pt>
                <c:pt idx="4">
                  <c:v>3.54</c:v>
                </c:pt>
                <c:pt idx="5">
                  <c:v>3.75</c:v>
                </c:pt>
                <c:pt idx="6">
                  <c:v>4.41</c:v>
                </c:pt>
                <c:pt idx="7">
                  <c:v>3.94</c:v>
                </c:pt>
                <c:pt idx="8">
                  <c:v>2.84</c:v>
                </c:pt>
                <c:pt idx="9">
                  <c:v>3.05</c:v>
                </c:pt>
                <c:pt idx="10">
                  <c:v>2.36</c:v>
                </c:pt>
                <c:pt idx="11">
                  <c:v>6.43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Wilbur</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86.96</c:v>
                </c:pt>
                <c:pt idx="1">
                  <c:v>57.14</c:v>
                </c:pt>
                <c:pt idx="2">
                  <c:v>90</c:v>
                </c:pt>
                <c:pt idx="3">
                  <c:v>47.37</c:v>
                </c:pt>
                <c:pt idx="4">
                  <c:v>6.25</c:v>
                </c:pt>
                <c:pt idx="5">
                  <c:v>29.63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71.349999999999994</c:v>
                </c:pt>
                <c:pt idx="1">
                  <c:v>73.849999999999994</c:v>
                </c:pt>
                <c:pt idx="2">
                  <c:v>79.66</c:v>
                </c:pt>
                <c:pt idx="3">
                  <c:v>48.66</c:v>
                </c:pt>
                <c:pt idx="4">
                  <c:v>32.729999999999997</c:v>
                </c:pt>
                <c:pt idx="5">
                  <c:v>31.79</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73.5</c:v>
                </c:pt>
                <c:pt idx="1">
                  <c:v>71.23</c:v>
                </c:pt>
                <c:pt idx="2">
                  <c:v>81.33</c:v>
                </c:pt>
                <c:pt idx="3">
                  <c:v>50.47</c:v>
                </c:pt>
                <c:pt idx="4">
                  <c:v>35.19</c:v>
                </c:pt>
                <c:pt idx="5">
                  <c:v>34.43</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Wilbur</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66.67</c:v>
                </c:pt>
                <c:pt idx="1">
                  <c:v>52.63</c:v>
                </c:pt>
                <c:pt idx="2">
                  <c:v>57.14</c:v>
                </c:pt>
                <c:pt idx="3">
                  <c:v>70.59</c:v>
                </c:pt>
                <c:pt idx="4">
                  <c:v>50</c:v>
                </c:pt>
                <c:pt idx="5">
                  <c:v>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53.39</c:v>
                </c:pt>
                <c:pt idx="1">
                  <c:v>57.29</c:v>
                </c:pt>
                <c:pt idx="2">
                  <c:v>65.069999999999993</c:v>
                </c:pt>
                <c:pt idx="3">
                  <c:v>65.67</c:v>
                </c:pt>
                <c:pt idx="4">
                  <c:v>56.94</c:v>
                </c:pt>
                <c:pt idx="5">
                  <c:v>51.4</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50</c:v>
                </c:pt>
                <c:pt idx="1">
                  <c:v>57.6</c:v>
                </c:pt>
                <c:pt idx="2">
                  <c:v>69.010000000000005</c:v>
                </c:pt>
                <c:pt idx="3">
                  <c:v>63.57</c:v>
                </c:pt>
                <c:pt idx="4">
                  <c:v>56.46</c:v>
                </c:pt>
                <c:pt idx="5">
                  <c:v>47.73</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Wilbur</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69.23</c:v>
                </c:pt>
                <c:pt idx="1">
                  <c:v>21.05</c:v>
                </c:pt>
                <c:pt idx="2">
                  <c:v>41.18</c:v>
                </c:pt>
                <c:pt idx="3">
                  <c:v>38.89</c:v>
                </c:pt>
                <c:pt idx="4">
                  <c:v>17.39</c:v>
                </c:pt>
                <c:pt idx="5">
                  <c:v>68.75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63.13</c:v>
                </c:pt>
                <c:pt idx="1">
                  <c:v>52.88</c:v>
                </c:pt>
                <c:pt idx="2">
                  <c:v>65.52</c:v>
                </c:pt>
                <c:pt idx="3">
                  <c:v>59.24</c:v>
                </c:pt>
                <c:pt idx="4">
                  <c:v>51.16</c:v>
                </c:pt>
                <c:pt idx="5">
                  <c:v>60.75</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63.16</c:v>
                </c:pt>
                <c:pt idx="1">
                  <c:v>50</c:v>
                </c:pt>
                <c:pt idx="2">
                  <c:v>62.99</c:v>
                </c:pt>
                <c:pt idx="3">
                  <c:v>64.099999999999994</c:v>
                </c:pt>
                <c:pt idx="4">
                  <c:v>49.62</c:v>
                </c:pt>
                <c:pt idx="5">
                  <c:v>61.86</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Wilbur</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10.4</c:v>
                </c:pt>
                <c:pt idx="1">
                  <c:v>5.88</c:v>
                </c:pt>
                <c:pt idx="2">
                  <c:v>5</c:v>
                </c:pt>
                <c:pt idx="3">
                  <c:v>5</c:v>
                </c:pt>
                <c:pt idx="4">
                  <c:v>5</c:v>
                </c:pt>
                <c:pt idx="5">
                  <c:v>15</c:v>
                </c:pt>
                <c:pt idx="6">
                  <c:v>5</c:v>
                </c:pt>
                <c:pt idx="7">
                  <c:v>5</c:v>
                </c:pt>
                <c:pt idx="8">
                  <c:v>5</c:v>
                </c:pt>
                <c:pt idx="9">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9.7799999999999994</c:v>
                </c:pt>
                <c:pt idx="1">
                  <c:v>10.39</c:v>
                </c:pt>
                <c:pt idx="2">
                  <c:v>11.49</c:v>
                </c:pt>
                <c:pt idx="3">
                  <c:v>10.24</c:v>
                </c:pt>
                <c:pt idx="4">
                  <c:v>5</c:v>
                </c:pt>
                <c:pt idx="5">
                  <c:v>11.33</c:v>
                </c:pt>
                <c:pt idx="6">
                  <c:v>5</c:v>
                </c:pt>
                <c:pt idx="7">
                  <c:v>6.36</c:v>
                </c:pt>
                <c:pt idx="8">
                  <c:v>5.08</c:v>
                </c:pt>
                <c:pt idx="9">
                  <c:v>6.99</c:v>
                </c:pt>
                <c:pt idx="10">
                  <c:v>10</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11.18</c:v>
                </c:pt>
                <c:pt idx="1">
                  <c:v>8.08</c:v>
                </c:pt>
                <c:pt idx="2">
                  <c:v>9.06</c:v>
                </c:pt>
                <c:pt idx="3">
                  <c:v>6.67</c:v>
                </c:pt>
                <c:pt idx="4">
                  <c:v>7.91</c:v>
                </c:pt>
                <c:pt idx="5">
                  <c:v>10.64</c:v>
                </c:pt>
                <c:pt idx="6">
                  <c:v>2.9</c:v>
                </c:pt>
                <c:pt idx="7">
                  <c:v>5.19</c:v>
                </c:pt>
                <c:pt idx="8">
                  <c:v>0.74</c:v>
                </c:pt>
                <c:pt idx="9">
                  <c:v>3.18</c:v>
                </c:pt>
                <c:pt idx="11">
                  <c:v>0</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Wilbur</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Wilbur</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74.02</c:v>
                </c:pt>
                <c:pt idx="1">
                  <c:v>79.64</c:v>
                </c:pt>
                <c:pt idx="2">
                  <c:v>95</c:v>
                </c:pt>
                <c:pt idx="3">
                  <c:v>91.67</c:v>
                </c:pt>
                <c:pt idx="4">
                  <c:v>95</c:v>
                </c:pt>
                <c:pt idx="5">
                  <c:v>85</c:v>
                </c:pt>
                <c:pt idx="6">
                  <c:v>95</c:v>
                </c:pt>
                <c:pt idx="7">
                  <c:v>93.55</c:v>
                </c:pt>
                <c:pt idx="8">
                  <c:v>94.74</c:v>
                </c:pt>
                <c:pt idx="9">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84.32</c:v>
                </c:pt>
                <c:pt idx="1">
                  <c:v>81.37</c:v>
                </c:pt>
                <c:pt idx="2">
                  <c:v>86.33</c:v>
                </c:pt>
                <c:pt idx="3">
                  <c:v>84.88</c:v>
                </c:pt>
                <c:pt idx="4">
                  <c:v>90.28</c:v>
                </c:pt>
                <c:pt idx="5">
                  <c:v>84.24</c:v>
                </c:pt>
                <c:pt idx="6">
                  <c:v>87.71</c:v>
                </c:pt>
                <c:pt idx="7">
                  <c:v>91.33</c:v>
                </c:pt>
                <c:pt idx="8">
                  <c:v>87.01</c:v>
                </c:pt>
                <c:pt idx="9">
                  <c:v>87.1</c:v>
                </c:pt>
                <c:pt idx="10">
                  <c:v>78</c:v>
                </c:pt>
                <c:pt idx="11">
                  <c:v>86.11</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81.819999999999993</c:v>
                </c:pt>
                <c:pt idx="1">
                  <c:v>83.02</c:v>
                </c:pt>
                <c:pt idx="2">
                  <c:v>88.15</c:v>
                </c:pt>
                <c:pt idx="3">
                  <c:v>88.67</c:v>
                </c:pt>
                <c:pt idx="4">
                  <c:v>86.44</c:v>
                </c:pt>
                <c:pt idx="5">
                  <c:v>85.11</c:v>
                </c:pt>
                <c:pt idx="6">
                  <c:v>90.58</c:v>
                </c:pt>
                <c:pt idx="7">
                  <c:v>89.61</c:v>
                </c:pt>
                <c:pt idx="8">
                  <c:v>92.59</c:v>
                </c:pt>
                <c:pt idx="9">
                  <c:v>93.63</c:v>
                </c:pt>
                <c:pt idx="11">
                  <c:v>92.19</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Wilbur</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77.91</c:v>
                </c:pt>
                <c:pt idx="1">
                  <c:v>95</c:v>
                </c:pt>
                <c:pt idx="2">
                  <c:v>95</c:v>
                </c:pt>
                <c:pt idx="3">
                  <c:v>90</c:v>
                </c:pt>
                <c:pt idx="4">
                  <c:v>95</c:v>
                </c:pt>
                <c:pt idx="5">
                  <c:v>87.5</c:v>
                </c:pt>
                <c:pt idx="6">
                  <c:v>85</c:v>
                </c:pt>
                <c:pt idx="7">
                  <c:v>95</c:v>
                </c:pt>
                <c:pt idx="8">
                  <c:v>95</c:v>
                </c:pt>
                <c:pt idx="9">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86.43</c:v>
                </c:pt>
                <c:pt idx="1">
                  <c:v>85.49</c:v>
                </c:pt>
                <c:pt idx="2">
                  <c:v>88.08</c:v>
                </c:pt>
                <c:pt idx="3">
                  <c:v>86.94</c:v>
                </c:pt>
                <c:pt idx="4">
                  <c:v>86.57</c:v>
                </c:pt>
                <c:pt idx="5">
                  <c:v>93.46</c:v>
                </c:pt>
                <c:pt idx="6">
                  <c:v>87.06</c:v>
                </c:pt>
                <c:pt idx="7">
                  <c:v>94.67</c:v>
                </c:pt>
                <c:pt idx="8">
                  <c:v>92.44</c:v>
                </c:pt>
                <c:pt idx="9">
                  <c:v>90.4</c:v>
                </c:pt>
                <c:pt idx="10">
                  <c:v>84.78</c:v>
                </c:pt>
                <c:pt idx="11">
                  <c:v>76.92</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84.51</c:v>
                </c:pt>
                <c:pt idx="1">
                  <c:v>88.96</c:v>
                </c:pt>
                <c:pt idx="2">
                  <c:v>89.83</c:v>
                </c:pt>
                <c:pt idx="3">
                  <c:v>89.35</c:v>
                </c:pt>
                <c:pt idx="4">
                  <c:v>88.61</c:v>
                </c:pt>
                <c:pt idx="5">
                  <c:v>92.81</c:v>
                </c:pt>
                <c:pt idx="6">
                  <c:v>87.86</c:v>
                </c:pt>
                <c:pt idx="7">
                  <c:v>97.08</c:v>
                </c:pt>
                <c:pt idx="8">
                  <c:v>93.46</c:v>
                </c:pt>
                <c:pt idx="9">
                  <c:v>96.27</c:v>
                </c:pt>
                <c:pt idx="10">
                  <c:v>90</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Wilbur</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62.75</c:v>
                </c:pt>
                <c:pt idx="9">
                  <c:v>54.24</c:v>
                </c:pt>
                <c:pt idx="10">
                  <c:v>51.79</c:v>
                </c:pt>
                <c:pt idx="11">
                  <c:v>42.86</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56.54</c:v>
                </c:pt>
                <c:pt idx="9">
                  <c:v>48.32</c:v>
                </c:pt>
                <c:pt idx="10">
                  <c:v>48.91</c:v>
                </c:pt>
                <c:pt idx="11">
                  <c:v>50.16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58.12</c:v>
                </c:pt>
                <c:pt idx="9">
                  <c:v>46.7</c:v>
                </c:pt>
                <c:pt idx="10">
                  <c:v>48.53</c:v>
                </c:pt>
                <c:pt idx="11">
                  <c:v>51.2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Wilbur</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51.39</c:v>
                </c:pt>
                <c:pt idx="9">
                  <c:v>52.94</c:v>
                </c:pt>
                <c:pt idx="10">
                  <c:v>54.69</c:v>
                </c:pt>
                <c:pt idx="11">
                  <c:v>41.67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52.17</c:v>
                </c:pt>
                <c:pt idx="9">
                  <c:v>50.55</c:v>
                </c:pt>
                <c:pt idx="10">
                  <c:v>52.67</c:v>
                </c:pt>
                <c:pt idx="11">
                  <c:v>49.34</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57.08</c:v>
                </c:pt>
                <c:pt idx="9">
                  <c:v>54.71</c:v>
                </c:pt>
                <c:pt idx="10">
                  <c:v>56.72</c:v>
                </c:pt>
                <c:pt idx="11">
                  <c:v>51.82</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Wilbur</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80.39</c:v>
                </c:pt>
                <c:pt idx="9">
                  <c:v>74.58</c:v>
                </c:pt>
                <c:pt idx="10">
                  <c:v>66.67</c:v>
                </c:pt>
                <c:pt idx="11">
                  <c:v>52.38</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60.6</c:v>
                </c:pt>
                <c:pt idx="9">
                  <c:v>53.1</c:v>
                </c:pt>
                <c:pt idx="10">
                  <c:v>49.91</c:v>
                </c:pt>
                <c:pt idx="11">
                  <c:v>61.59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59.2</c:v>
                </c:pt>
                <c:pt idx="9">
                  <c:v>51.92</c:v>
                </c:pt>
                <c:pt idx="10">
                  <c:v>48.09</c:v>
                </c:pt>
                <c:pt idx="11">
                  <c:v>61.72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Wilbur</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66.22</c:v>
                </c:pt>
                <c:pt idx="9">
                  <c:v>60.29</c:v>
                </c:pt>
                <c:pt idx="10">
                  <c:v>76.56</c:v>
                </c:pt>
                <c:pt idx="11">
                  <c:v>73.33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64.88</c:v>
                </c:pt>
                <c:pt idx="9">
                  <c:v>56.2</c:v>
                </c:pt>
                <c:pt idx="10">
                  <c:v>61.9</c:v>
                </c:pt>
                <c:pt idx="11">
                  <c:v>64.36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66.97</c:v>
                </c:pt>
                <c:pt idx="9">
                  <c:v>58.39</c:v>
                </c:pt>
                <c:pt idx="10">
                  <c:v>64.63</c:v>
                </c:pt>
                <c:pt idx="11">
                  <c:v>66.930000000000007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Wilbur</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-1.1211504029999999</c:v>
                </c:pt>
                <c:pt idx="1">
                  <c:v>-0.60651366799999995</c:v>
                </c:pt>
                <c:pt idx="2">
                  <c:v>-3.4177625000000003E-2</c:v>
                </c:pt>
                <c:pt idx="3">
                  <c:v>-0.35439645600000003</c:v>
                </c:pt>
                <c:pt idx="8">
                  <c:v>-0.16031176899999999</c:v>
                </c:pt>
                <c:pt idx="10">
                  <c:v>-0.34996400799999999</c:v>
                </c:pt>
                <c:pt idx="11">
                  <c:v>-0.151266658</c:v>
                </c:pt>
                <c:pt idx="12">
                  <c:v>-1.016717063</c:v>
                </c:pt>
                <c:pt idx="13">
                  <c:v>-0.407431037</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12</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-0.598430554</c:v>
                </c:pt>
                <c:pt idx="1">
                  <c:v>-0.23986144000000001</c:v>
                </c:pt>
                <c:pt idx="2">
                  <c:v>2.2824243300000002E-2</c:v>
                </c:pt>
                <c:pt idx="3">
                  <c:v>-0.52622626400000005</c:v>
                </c:pt>
                <c:pt idx="4">
                  <c:v>0.27358925740000001</c:v>
                </c:pt>
                <c:pt idx="8">
                  <c:v>0.33695418160000001</c:v>
                </c:pt>
                <c:pt idx="10">
                  <c:v>-0.31829912500000002</c:v>
                </c:pt>
                <c:pt idx="11">
                  <c:v>-1.3564971E-2</c:v>
                </c:pt>
                <c:pt idx="12">
                  <c:v>0.79391009980000005</c:v>
                </c:pt>
                <c:pt idx="13">
                  <c:v>0.65604218489999999</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Lincoln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-1.0479015169999999</c:v>
                </c:pt>
                <c:pt idx="1">
                  <c:v>-0.48009164999999998</c:v>
                </c:pt>
                <c:pt idx="2">
                  <c:v>0.23731393670000001</c:v>
                </c:pt>
                <c:pt idx="3">
                  <c:v>-0.560459496</c:v>
                </c:pt>
                <c:pt idx="4">
                  <c:v>-0.58603541400000003</c:v>
                </c:pt>
                <c:pt idx="5">
                  <c:v>0.74501038669999997</c:v>
                </c:pt>
                <c:pt idx="6">
                  <c:v>-1.1791974999999999</c:v>
                </c:pt>
                <c:pt idx="7">
                  <c:v>-1.246909786</c:v>
                </c:pt>
                <c:pt idx="8">
                  <c:v>0.42583026509999999</c:v>
                </c:pt>
                <c:pt idx="9">
                  <c:v>0.19740057320000001</c:v>
                </c:pt>
                <c:pt idx="10">
                  <c:v>-0.26567032299999999</c:v>
                </c:pt>
                <c:pt idx="11">
                  <c:v>-0.109945214</c:v>
                </c:pt>
                <c:pt idx="12">
                  <c:v>0.19573196109999999</c:v>
                </c:pt>
                <c:pt idx="13">
                  <c:v>0.37955920859999998</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Wilbur</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c:v>
                </c:pt>
                <c:pt idx="1">
                  <c:v>0</c:v>
                </c:pt>
                <c:pt idx="2">
                  <c:v>0</c:v>
                </c:pt>
                <c:pt idx="3">
                  <c:v>0</c:v>
                </c:pt>
                <c:pt idx="4">
                  <c:v>3.79</c:v>
                </c:pt>
                <c:pt idx="5">
                  <c:v>0</c:v>
                </c:pt>
                <c:pt idx="6">
                  <c:v>0</c:v>
                </c:pt>
                <c:pt idx="7">
                  <c:v>7.07</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3.14</c:v>
                </c:pt>
                <c:pt idx="1">
                  <c:v>1.44</c:v>
                </c:pt>
                <c:pt idx="2">
                  <c:v>2.1800000000000002</c:v>
                </c:pt>
                <c:pt idx="3">
                  <c:v>0.74</c:v>
                </c:pt>
                <c:pt idx="4">
                  <c:v>2.58</c:v>
                </c:pt>
                <c:pt idx="5">
                  <c:v>1.1399999999999999</c:v>
                </c:pt>
                <c:pt idx="6">
                  <c:v>0.77</c:v>
                </c:pt>
                <c:pt idx="7">
                  <c:v>2.62</c:v>
                </c:pt>
                <c:pt idx="8">
                  <c:v>2.29</c:v>
                </c:pt>
                <c:pt idx="9">
                  <c:v>0.74</c:v>
                </c:pt>
                <c:pt idx="10">
                  <c:v>0</c:v>
                </c:pt>
                <c:pt idx="11">
                  <c:v>0.37</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2.84</c:v>
                </c:pt>
                <c:pt idx="1">
                  <c:v>0.59</c:v>
                </c:pt>
                <c:pt idx="2">
                  <c:v>0.57999999999999996</c:v>
                </c:pt>
                <c:pt idx="3">
                  <c:v>1.19</c:v>
                </c:pt>
                <c:pt idx="4">
                  <c:v>1.8</c:v>
                </c:pt>
                <c:pt idx="5">
                  <c:v>0.62</c:v>
                </c:pt>
                <c:pt idx="6">
                  <c:v>0.62</c:v>
                </c:pt>
                <c:pt idx="7">
                  <c:v>4.18</c:v>
                </c:pt>
                <c:pt idx="8">
                  <c:v>1.82</c:v>
                </c:pt>
                <c:pt idx="9">
                  <c:v>0</c:v>
                </c:pt>
                <c:pt idx="10">
                  <c:v>0</c:v>
                </c:pt>
                <c:pt idx="11">
                  <c:v>0</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Wilbur</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3.22</c:v>
                </c:pt>
                <c:pt idx="1">
                  <c:v>1.48</c:v>
                </c:pt>
                <c:pt idx="2">
                  <c:v>0</c:v>
                </c:pt>
                <c:pt idx="3">
                  <c:v>0</c:v>
                </c:pt>
                <c:pt idx="4">
                  <c:v>2.29</c:v>
                </c:pt>
                <c:pt idx="5">
                  <c:v>1.37</c:v>
                </c:pt>
                <c:pt idx="6">
                  <c:v>1.1599999999999999</c:v>
                </c:pt>
                <c:pt idx="7">
                  <c:v>0.4</c:v>
                </c:pt>
                <c:pt idx="8">
                  <c:v>1.34</c:v>
                </c:pt>
                <c:pt idx="9">
                  <c:v>3.72</c:v>
                </c:pt>
                <c:pt idx="10">
                  <c:v>4.3099999999999996</c:v>
                </c:pt>
                <c:pt idx="11">
                  <c:v>4.5599999999999996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1.64</c:v>
                </c:pt>
                <c:pt idx="1">
                  <c:v>2.57</c:v>
                </c:pt>
                <c:pt idx="2">
                  <c:v>2.38</c:v>
                </c:pt>
                <c:pt idx="3">
                  <c:v>2.5099999999999998</c:v>
                </c:pt>
                <c:pt idx="4">
                  <c:v>2.11</c:v>
                </c:pt>
                <c:pt idx="5">
                  <c:v>2.29</c:v>
                </c:pt>
                <c:pt idx="6">
                  <c:v>2.25</c:v>
                </c:pt>
                <c:pt idx="7">
                  <c:v>2.0299999999999998</c:v>
                </c:pt>
                <c:pt idx="8">
                  <c:v>3.9</c:v>
                </c:pt>
                <c:pt idx="9">
                  <c:v>3.5</c:v>
                </c:pt>
                <c:pt idx="10">
                  <c:v>2.9</c:v>
                </c:pt>
                <c:pt idx="11">
                  <c:v>3.73</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1.92</c:v>
                </c:pt>
                <c:pt idx="1">
                  <c:v>2.13</c:v>
                </c:pt>
                <c:pt idx="2">
                  <c:v>2.09</c:v>
                </c:pt>
                <c:pt idx="3">
                  <c:v>2.36</c:v>
                </c:pt>
                <c:pt idx="4">
                  <c:v>2.3199999999999998</c:v>
                </c:pt>
                <c:pt idx="5">
                  <c:v>3.11</c:v>
                </c:pt>
                <c:pt idx="6">
                  <c:v>2.95</c:v>
                </c:pt>
                <c:pt idx="7">
                  <c:v>1.96</c:v>
                </c:pt>
                <c:pt idx="8">
                  <c:v>4.6900000000000004</c:v>
                </c:pt>
                <c:pt idx="9">
                  <c:v>3.6</c:v>
                </c:pt>
                <c:pt idx="10">
                  <c:v>3.12</c:v>
                </c:pt>
                <c:pt idx="11">
                  <c:v>3.62</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Wilbur</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88.76</c:v>
                </c:pt>
                <c:pt idx="8">
                  <c:v>87.57</c:v>
                </c:pt>
                <c:pt idx="9">
                  <c:v>82.39</c:v>
                </c:pt>
                <c:pt idx="10">
                  <c:v>80.540000000000006</c:v>
                </c:pt>
                <c:pt idx="11">
                  <c:v>78.099999999999994</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85.44</c:v>
                </c:pt>
                <c:pt idx="8">
                  <c:v>87.38</c:v>
                </c:pt>
                <c:pt idx="9">
                  <c:v>83.24</c:v>
                </c:pt>
                <c:pt idx="10">
                  <c:v>86.01</c:v>
                </c:pt>
                <c:pt idx="11">
                  <c:v>87.61</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87.24</c:v>
                </c:pt>
                <c:pt idx="8">
                  <c:v>88.67</c:v>
                </c:pt>
                <c:pt idx="9">
                  <c:v>85.28</c:v>
                </c:pt>
                <c:pt idx="10">
                  <c:v>86.58</c:v>
                </c:pt>
                <c:pt idx="11">
                  <c:v>86.76</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Wilbur</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0</c:v>
                </c:pt>
                <c:pt idx="1">
                  <c:v>0</c:v>
                </c:pt>
                <c:pt idx="2">
                  <c:v>11.63</c:v>
                </c:pt>
                <c:pt idx="3">
                  <c:v>0</c:v>
                </c:pt>
                <c:pt idx="4">
                  <c:v>0</c:v>
                </c:pt>
                <c:pt idx="5">
                  <c:v>0</c:v>
                </c:pt>
                <c:pt idx="6">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0.81</c:v>
                </c:pt>
                <c:pt idx="1">
                  <c:v>0.82</c:v>
                </c:pt>
                <c:pt idx="2">
                  <c:v>5</c:v>
                </c:pt>
                <c:pt idx="3">
                  <c:v>2.7</c:v>
                </c:pt>
                <c:pt idx="4">
                  <c:v>0.84</c:v>
                </c:pt>
                <c:pt idx="5">
                  <c:v>1.62</c:v>
                </c:pt>
                <c:pt idx="6">
                  <c:v>0.85</c:v>
                </c:pt>
                <c:pt idx="7">
                  <c:v>8.98</c:v>
                </c:pt>
                <c:pt idx="8">
                  <c:v>0</c:v>
                </c:pt>
                <c:pt idx="9">
                  <c:v>2.4300000000000002</c:v>
                </c:pt>
                <c:pt idx="10">
                  <c:v>0</c:v>
                </c:pt>
                <c:pt idx="11">
                  <c:v>1.68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1.31</c:v>
                </c:pt>
                <c:pt idx="1">
                  <c:v>0</c:v>
                </c:pt>
                <c:pt idx="2">
                  <c:v>6.94</c:v>
                </c:pt>
                <c:pt idx="3">
                  <c:v>1.52</c:v>
                </c:pt>
                <c:pt idx="4">
                  <c:v>0</c:v>
                </c:pt>
                <c:pt idx="5">
                  <c:v>0</c:v>
                </c:pt>
                <c:pt idx="6">
                  <c:v>0</c:v>
                </c:pt>
                <c:pt idx="7">
                  <c:v>15.63</c:v>
                </c:pt>
                <c:pt idx="8">
                  <c:v>0</c:v>
                </c:pt>
                <c:pt idx="9">
                  <c:v>2.91</c:v>
                </c:pt>
                <c:pt idx="10">
                  <c:v>0</c:v>
                </c:pt>
                <c:pt idx="11">
                  <c:v>3.19</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Wilbur</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0</c:v>
                </c:pt>
                <c:pt idx="1">
                  <c:v>53.76</c:v>
                </c:pt>
                <c:pt idx="2">
                  <c:v>0</c:v>
                </c:pt>
                <c:pt idx="3">
                  <c:v>0</c:v>
                </c:pt>
                <c:pt idx="4">
                  <c:v>0</c:v>
                </c:pt>
                <c:pt idx="5">
                  <c:v>0</c:v>
                </c:pt>
                <c:pt idx="6">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2.42</c:v>
                </c:pt>
                <c:pt idx="1">
                  <c:v>7.36</c:v>
                </c:pt>
                <c:pt idx="2">
                  <c:v>2.5</c:v>
                </c:pt>
                <c:pt idx="3">
                  <c:v>2.7</c:v>
                </c:pt>
                <c:pt idx="4">
                  <c:v>0</c:v>
                </c:pt>
                <c:pt idx="5">
                  <c:v>0.81</c:v>
                </c:pt>
                <c:pt idx="6">
                  <c:v>2.56</c:v>
                </c:pt>
                <c:pt idx="7">
                  <c:v>0</c:v>
                </c:pt>
                <c:pt idx="8">
                  <c:v>0</c:v>
                </c:pt>
                <c:pt idx="9">
                  <c:v>0</c:v>
                </c:pt>
                <c:pt idx="10">
                  <c:v>3.43</c:v>
                </c:pt>
                <c:pt idx="11">
                  <c:v>1.68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1.31</c:v>
                </c:pt>
                <c:pt idx="1">
                  <c:v>10.62</c:v>
                </c:pt>
                <c:pt idx="2">
                  <c:v>2.78</c:v>
                </c:pt>
                <c:pt idx="3">
                  <c:v>4.57</c:v>
                </c:pt>
                <c:pt idx="4">
                  <c:v>0</c:v>
                </c:pt>
                <c:pt idx="5">
                  <c:v>0</c:v>
                </c:pt>
                <c:pt idx="6">
                  <c:v>4.62</c:v>
                </c:pt>
                <c:pt idx="7">
                  <c:v>0</c:v>
                </c:pt>
                <c:pt idx="8">
                  <c:v>0</c:v>
                </c:pt>
                <c:pt idx="9">
                  <c:v>0</c:v>
                </c:pt>
                <c:pt idx="10">
                  <c:v>6.59</c:v>
                </c:pt>
                <c:pt idx="11">
                  <c:v>3.19</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Wilbur</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0</c:v>
                </c:pt>
                <c:pt idx="1">
                  <c:v>53.76</c:v>
                </c:pt>
                <c:pt idx="2">
                  <c:v>58.14</c:v>
                </c:pt>
                <c:pt idx="3">
                  <c:v>0</c:v>
                </c:pt>
                <c:pt idx="4">
                  <c:v>0</c:v>
                </c:pt>
                <c:pt idx="5">
                  <c:v>0</c:v>
                </c:pt>
                <c:pt idx="6">
                  <c:v>0</c:v>
                </c:pt>
                <c:pt idx="9">
                  <c:v>12.05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9.69</c:v>
                </c:pt>
                <c:pt idx="1">
                  <c:v>23.71</c:v>
                </c:pt>
                <c:pt idx="2">
                  <c:v>25.85</c:v>
                </c:pt>
                <c:pt idx="3">
                  <c:v>15.29</c:v>
                </c:pt>
                <c:pt idx="4">
                  <c:v>8.4</c:v>
                </c:pt>
                <c:pt idx="5">
                  <c:v>6.46</c:v>
                </c:pt>
                <c:pt idx="6">
                  <c:v>11.97</c:v>
                </c:pt>
                <c:pt idx="7">
                  <c:v>18.850000000000001</c:v>
                </c:pt>
                <c:pt idx="8">
                  <c:v>8.8699999999999992</c:v>
                </c:pt>
                <c:pt idx="9">
                  <c:v>5.68</c:v>
                </c:pt>
                <c:pt idx="10">
                  <c:v>15.45</c:v>
                </c:pt>
                <c:pt idx="11">
                  <c:v>17.690000000000001</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3.94</c:v>
                </c:pt>
                <c:pt idx="1">
                  <c:v>15.94</c:v>
                </c:pt>
                <c:pt idx="2">
                  <c:v>36.11</c:v>
                </c:pt>
                <c:pt idx="3">
                  <c:v>18.29</c:v>
                </c:pt>
                <c:pt idx="4">
                  <c:v>8.73</c:v>
                </c:pt>
                <c:pt idx="5">
                  <c:v>2.76</c:v>
                </c:pt>
                <c:pt idx="6">
                  <c:v>13.87</c:v>
                </c:pt>
                <c:pt idx="7">
                  <c:v>27.78</c:v>
                </c:pt>
                <c:pt idx="8">
                  <c:v>8.77</c:v>
                </c:pt>
                <c:pt idx="9">
                  <c:v>7.28</c:v>
                </c:pt>
                <c:pt idx="10">
                  <c:v>24.71</c:v>
                </c:pt>
                <c:pt idx="11">
                  <c:v>30.35</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Wilbur</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10.37</c:v>
                </c:pt>
                <c:pt idx="1">
                  <c:v>5.81</c:v>
                </c:pt>
                <c:pt idx="2">
                  <c:v>8.66</c:v>
                </c:pt>
                <c:pt idx="3">
                  <c:v>8.01</c:v>
                </c:pt>
                <c:pt idx="4">
                  <c:v>8.8699999999999992</c:v>
                </c:pt>
                <c:pt idx="5">
                  <c:v>9.59</c:v>
                </c:pt>
                <c:pt idx="6">
                  <c:v>6.85</c:v>
                </c:pt>
                <c:pt idx="7">
                  <c:v>4.78</c:v>
                </c:pt>
                <c:pt idx="8">
                  <c:v>8.16</c:v>
                </c:pt>
                <c:pt idx="9">
                  <c:v>6.94</c:v>
                </c:pt>
                <c:pt idx="10">
                  <c:v>5.51</c:v>
                </c:pt>
                <c:pt idx="11">
                  <c:v>5.93</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13.26</c:v>
                </c:pt>
                <c:pt idx="1">
                  <c:v>6.59</c:v>
                </c:pt>
                <c:pt idx="2">
                  <c:v>9.58</c:v>
                </c:pt>
                <c:pt idx="3">
                  <c:v>6.82</c:v>
                </c:pt>
                <c:pt idx="4">
                  <c:v>10.99</c:v>
                </c:pt>
                <c:pt idx="5">
                  <c:v>11.18</c:v>
                </c:pt>
                <c:pt idx="6">
                  <c:v>8.9700000000000006</c:v>
                </c:pt>
                <c:pt idx="7">
                  <c:v>4.88</c:v>
                </c:pt>
                <c:pt idx="8">
                  <c:v>7.38</c:v>
                </c:pt>
                <c:pt idx="9">
                  <c:v>6.49</c:v>
                </c:pt>
                <c:pt idx="10">
                  <c:v>6.1</c:v>
                </c:pt>
                <c:pt idx="11">
                  <c:v>7.27</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Wilbur</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2.99</c:v>
                </c:pt>
                <c:pt idx="1">
                  <c:v>2.0099999999999998</c:v>
                </c:pt>
                <c:pt idx="2">
                  <c:v>3.07</c:v>
                </c:pt>
                <c:pt idx="3">
                  <c:v>4.12</c:v>
                </c:pt>
                <c:pt idx="4">
                  <c:v>3.03</c:v>
                </c:pt>
                <c:pt idx="5">
                  <c:v>1.02</c:v>
                </c:pt>
                <c:pt idx="6">
                  <c:v>2.02</c:v>
                </c:pt>
                <c:pt idx="7">
                  <c:v>2.0099999999999998</c:v>
                </c:pt>
                <c:pt idx="8">
                  <c:v>1</c:v>
                </c:pt>
                <c:pt idx="9">
                  <c:v>1.99</c:v>
                </c:pt>
                <c:pt idx="10">
                  <c:v>2.0299999999999998</c:v>
                </c:pt>
                <c:pt idx="11">
                  <c:v>1.01</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0</c:v>
                </c:pt>
                <c:pt idx="1">
                  <c:v>1.65</c:v>
                </c:pt>
                <c:pt idx="2">
                  <c:v>0</c:v>
                </c:pt>
                <c:pt idx="3">
                  <c:v>5.18</c:v>
                </c:pt>
                <c:pt idx="4">
                  <c:v>3.4</c:v>
                </c:pt>
                <c:pt idx="5">
                  <c:v>0</c:v>
                </c:pt>
                <c:pt idx="6">
                  <c:v>1.73</c:v>
                </c:pt>
                <c:pt idx="7">
                  <c:v>1.72</c:v>
                </c:pt>
                <c:pt idx="8">
                  <c:v>0</c:v>
                </c:pt>
                <c:pt idx="9">
                  <c:v>0</c:v>
                </c:pt>
                <c:pt idx="10">
                  <c:v>3.6</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Wilbur</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0</c:v>
                </c:pt>
                <c:pt idx="3">
                  <c:v>0</c:v>
                </c:pt>
                <c:pt idx="4">
                  <c:v>0</c:v>
                </c:pt>
                <c:pt idx="5">
                  <c:v>0</c:v>
                </c:pt>
                <c:pt idx="6">
                  <c:v>813.01</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48.29</c:v>
                </c:pt>
                <c:pt idx="1">
                  <c:v>48.83</c:v>
                </c:pt>
                <c:pt idx="2">
                  <c:v>0</c:v>
                </c:pt>
                <c:pt idx="3">
                  <c:v>50.25</c:v>
                </c:pt>
                <c:pt idx="4">
                  <c:v>0</c:v>
                </c:pt>
                <c:pt idx="5">
                  <c:v>101.21</c:v>
                </c:pt>
                <c:pt idx="6">
                  <c:v>101.42</c:v>
                </c:pt>
                <c:pt idx="7">
                  <c:v>0</c:v>
                </c:pt>
                <c:pt idx="8">
                  <c:v>50.2</c:v>
                </c:pt>
                <c:pt idx="9">
                  <c:v>348.09</c:v>
                </c:pt>
                <c:pt idx="10">
                  <c:v>202.53</c:v>
                </c:pt>
                <c:pt idx="11">
                  <c:v>200.8</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0</c:v>
                </c:pt>
                <c:pt idx="1">
                  <c:v>0</c:v>
                </c:pt>
                <c:pt idx="2">
                  <c:v>0</c:v>
                </c:pt>
                <c:pt idx="3">
                  <c:v>0</c:v>
                </c:pt>
                <c:pt idx="4">
                  <c:v>0</c:v>
                </c:pt>
                <c:pt idx="5">
                  <c:v>172.27</c:v>
                </c:pt>
                <c:pt idx="6">
                  <c:v>174.83</c:v>
                </c:pt>
                <c:pt idx="7">
                  <c:v>0</c:v>
                </c:pt>
                <c:pt idx="8">
                  <c:v>0</c:v>
                </c:pt>
                <c:pt idx="9">
                  <c:v>362.98</c:v>
                </c:pt>
                <c:pt idx="10">
                  <c:v>91.41</c:v>
                </c:pt>
                <c:pt idx="11">
                  <c:v>91.07</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Wilbur</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78.209999999999994</c:v>
                </c:pt>
                <c:pt idx="1">
                  <c:v>49.38</c:v>
                </c:pt>
                <c:pt idx="2">
                  <c:v>28.99</c:v>
                </c:pt>
                <c:pt idx="3">
                  <c:v>66.67</c:v>
                </c:pt>
                <c:pt idx="4">
                  <c:v>52.02</c:v>
                </c:pt>
                <c:pt idx="5">
                  <c:v>73.17</c:v>
                </c:pt>
                <c:pt idx="6">
                  <c:v>82.87</c:v>
                </c:pt>
                <c:pt idx="7">
                  <c:v>90.4</c:v>
                </c:pt>
                <c:pt idx="8">
                  <c:v>41.1</c:v>
                </c:pt>
                <c:pt idx="9">
                  <c:v>91.5</c:v>
                </c:pt>
                <c:pt idx="10">
                  <c:v>50</c:v>
                </c:pt>
                <c:pt idx="11">
                  <c:v>54.55</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90.91</c:v>
                </c:pt>
                <c:pt idx="1">
                  <c:v>36.700000000000003</c:v>
                </c:pt>
                <c:pt idx="4">
                  <c:v>54.55</c:v>
                </c:pt>
                <c:pt idx="6">
                  <c:v>49.02</c:v>
                </c:pt>
                <c:pt idx="7">
                  <c:v>96.15</c:v>
                </c:pt>
                <c:pt idx="9">
                  <c:v>80</c:v>
                </c:pt>
                <c:pt idx="10">
                  <c:v>42.37</c:v>
                </c:pt>
                <c:pt idx="11">
                  <c:v>64.81</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Wilbur</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-1.298462097</c:v>
                </c:pt>
                <c:pt idx="1">
                  <c:v>-1.350492569</c:v>
                </c:pt>
                <c:pt idx="2">
                  <c:v>-0.94667206400000004</c:v>
                </c:pt>
                <c:pt idx="3">
                  <c:v>-1.8194766419999999</c:v>
                </c:pt>
                <c:pt idx="4">
                  <c:v>-0.96959293499999999</c:v>
                </c:pt>
                <c:pt idx="5">
                  <c:v>-0.20717466800000001</c:v>
                </c:pt>
                <c:pt idx="6">
                  <c:v>-0.65323354</c:v>
                </c:pt>
                <c:pt idx="7">
                  <c:v>0.65157792889999999</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12</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0.76737838160000005</c:v>
                </c:pt>
                <c:pt idx="1">
                  <c:v>0.8800543488</c:v>
                </c:pt>
                <c:pt idx="2">
                  <c:v>-0.74711880100000005</c:v>
                </c:pt>
                <c:pt idx="3">
                  <c:v>-1.160619823</c:v>
                </c:pt>
                <c:pt idx="4">
                  <c:v>0.30725602289999998</c:v>
                </c:pt>
                <c:pt idx="5">
                  <c:v>0.58391489829999998</c:v>
                </c:pt>
                <c:pt idx="6">
                  <c:v>-2.2793029999999999E-2</c:v>
                </c:pt>
                <c:pt idx="7">
                  <c:v>0.74030841260000002</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Lincoln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-1.0173839090000001</c:v>
                </c:pt>
                <c:pt idx="1">
                  <c:v>-0.94658082600000004</c:v>
                </c:pt>
                <c:pt idx="2">
                  <c:v>-1.5608168710000001</c:v>
                </c:pt>
                <c:pt idx="3">
                  <c:v>-2.006760275</c:v>
                </c:pt>
                <c:pt idx="4">
                  <c:v>0.4261606349</c:v>
                </c:pt>
                <c:pt idx="5">
                  <c:v>0.72290766750000002</c:v>
                </c:pt>
                <c:pt idx="6">
                  <c:v>0.1087980558</c:v>
                </c:pt>
                <c:pt idx="7">
                  <c:v>0.76293031489999996</c:v>
                </c:pt>
                <c:pt idx="8">
                  <c:v>-0.72255090499999997</c:v>
                </c:pt>
                <c:pt idx="9">
                  <c:v>-1.3637117009999999</c:v>
                </c:pt>
                <c:pt idx="10">
                  <c:v>-0.94809598900000003</c:v>
                </c:pt>
                <c:pt idx="11">
                  <c:v>3.2396676553999999</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Wilbur</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1">
                  <c:v>16.98</c:v>
                </c:pt>
                <c:pt idx="2">
                  <c:v>14.15</c:v>
                </c:pt>
                <c:pt idx="3">
                  <c:v>14.4</c:v>
                </c:pt>
                <c:pt idx="4">
                  <c:v>12.9</c:v>
                </c:pt>
                <c:pt idx="5">
                  <c:v>22.66</c:v>
                </c:pt>
                <c:pt idx="7">
                  <c:v>26.92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15.37</c:v>
                </c:pt>
                <c:pt idx="1">
                  <c:v>18.62</c:v>
                </c:pt>
                <c:pt idx="2">
                  <c:v>20.49</c:v>
                </c:pt>
                <c:pt idx="3">
                  <c:v>17.97</c:v>
                </c:pt>
                <c:pt idx="4">
                  <c:v>20.72</c:v>
                </c:pt>
                <c:pt idx="5">
                  <c:v>19.850000000000001</c:v>
                </c:pt>
                <c:pt idx="6">
                  <c:v>18.03</c:v>
                </c:pt>
                <c:pt idx="7">
                  <c:v>20.05</c:v>
                </c:pt>
                <c:pt idx="8">
                  <c:v>18.96</c:v>
                </c:pt>
                <c:pt idx="9">
                  <c:v>14.5</c:v>
                </c:pt>
                <c:pt idx="10">
                  <c:v>11.18</c:v>
                </c:pt>
                <c:pt idx="11">
                  <c:v>14.84</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16.309999999999999</c:v>
                </c:pt>
                <c:pt idx="1">
                  <c:v>18.440000000000001</c:v>
                </c:pt>
                <c:pt idx="2">
                  <c:v>19.59</c:v>
                </c:pt>
                <c:pt idx="3">
                  <c:v>19.010000000000002</c:v>
                </c:pt>
                <c:pt idx="4">
                  <c:v>19.579999999999998</c:v>
                </c:pt>
                <c:pt idx="5">
                  <c:v>19.78</c:v>
                </c:pt>
                <c:pt idx="6">
                  <c:v>16.73</c:v>
                </c:pt>
                <c:pt idx="7">
                  <c:v>19.420000000000002</c:v>
                </c:pt>
                <c:pt idx="8">
                  <c:v>18.61</c:v>
                </c:pt>
                <c:pt idx="9">
                  <c:v>14.88</c:v>
                </c:pt>
                <c:pt idx="10">
                  <c:v>10.64</c:v>
                </c:pt>
                <c:pt idx="11">
                  <c:v>13.64</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Lincoln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0.37</c:v>
                </c:pt>
                <c:pt idx="1">
                  <c:v>1.1299999999999999</c:v>
                </c:pt>
                <c:pt idx="2">
                  <c:v>2.29</c:v>
                </c:pt>
                <c:pt idx="3">
                  <c:v>0.76</c:v>
                </c:pt>
                <c:pt idx="4">
                  <c:v>0.39</c:v>
                </c:pt>
                <c:pt idx="5">
                  <c:v>0.79</c:v>
                </c:pt>
                <c:pt idx="6">
                  <c:v>0.4</c:v>
                </c:pt>
                <c:pt idx="7">
                  <c:v>1.22</c:v>
                </c:pt>
                <c:pt idx="8">
                  <c:v>0.41</c:v>
                </c:pt>
                <c:pt idx="9">
                  <c:v>0.41</c:v>
                </c:pt>
                <c:pt idx="10">
                  <c:v>1.61</c:v>
                </c:pt>
                <c:pt idx="11">
                  <c:v>1.59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Wilbur</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0</c:v>
                </c:pt>
                <c:pt idx="1">
                  <c:v>0</c:v>
                </c:pt>
                <c:pt idx="2">
                  <c:v>26.34</c:v>
                </c:pt>
                <c:pt idx="3">
                  <c:v>0</c:v>
                </c:pt>
                <c:pt idx="4">
                  <c:v>26.35</c:v>
                </c:pt>
                <c:pt idx="5">
                  <c:v>26.5</c:v>
                </c:pt>
                <c:pt idx="6">
                  <c:v>0</c:v>
                </c:pt>
                <c:pt idx="7">
                  <c:v>0</c:v>
                </c:pt>
                <c:pt idx="8">
                  <c:v>26.19</c:v>
                </c:pt>
                <c:pt idx="9">
                  <c:v>53.38</c:v>
                </c:pt>
                <c:pt idx="10">
                  <c:v>26.46</c:v>
                </c:pt>
                <c:pt idx="11">
                  <c:v>26.2</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0</c:v>
                </c:pt>
                <c:pt idx="1">
                  <c:v>0</c:v>
                </c:pt>
                <c:pt idx="2">
                  <c:v>43.61</c:v>
                </c:pt>
                <c:pt idx="3">
                  <c:v>0</c:v>
                </c:pt>
                <c:pt idx="4">
                  <c:v>44.84</c:v>
                </c:pt>
                <c:pt idx="5">
                  <c:v>0</c:v>
                </c:pt>
                <c:pt idx="6">
                  <c:v>0</c:v>
                </c:pt>
                <c:pt idx="7">
                  <c:v>0</c:v>
                </c:pt>
                <c:pt idx="8">
                  <c:v>0</c:v>
                </c:pt>
                <c:pt idx="9">
                  <c:v>94.47</c:v>
                </c:pt>
                <c:pt idx="10">
                  <c:v>46.73</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Wilbur</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1744.19</c:v>
                </c:pt>
                <c:pt idx="1">
                  <c:v>584.79999999999995</c:v>
                </c:pt>
                <c:pt idx="2">
                  <c:v>0</c:v>
                </c:pt>
                <c:pt idx="3">
                  <c:v>581.4</c:v>
                </c:pt>
                <c:pt idx="4">
                  <c:v>0</c:v>
                </c:pt>
                <c:pt idx="5">
                  <c:v>0</c:v>
                </c:pt>
                <c:pt idx="6">
                  <c:v>609.76</c:v>
                </c:pt>
                <c:pt idx="7">
                  <c:v>613.5</c:v>
                </c:pt>
                <c:pt idx="8">
                  <c:v>1219.51</c:v>
                </c:pt>
                <c:pt idx="9">
                  <c:v>621.12</c:v>
                </c:pt>
                <c:pt idx="10">
                  <c:v>617.28</c:v>
                </c:pt>
                <c:pt idx="11">
                  <c:v>625</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2830.19</c:v>
                </c:pt>
                <c:pt idx="1">
                  <c:v>970.87</c:v>
                </c:pt>
                <c:pt idx="2">
                  <c:v>0</c:v>
                </c:pt>
                <c:pt idx="3">
                  <c:v>990.1</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Wilbur</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2.19</c:v>
                </c:pt>
                <c:pt idx="1">
                  <c:v>5.19</c:v>
                </c:pt>
                <c:pt idx="2">
                  <c:v>4.47</c:v>
                </c:pt>
                <c:pt idx="3">
                  <c:v>4.47</c:v>
                </c:pt>
                <c:pt idx="4">
                  <c:v>5.45</c:v>
                </c:pt>
                <c:pt idx="6">
                  <c:v>7.41</c:v>
                </c:pt>
                <c:pt idx="7">
                  <c:v>5.93</c:v>
                </c:pt>
                <c:pt idx="8">
                  <c:v>5.64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3.47</c:v>
                </c:pt>
                <c:pt idx="1">
                  <c:v>4.3899999999999997</c:v>
                </c:pt>
                <c:pt idx="2">
                  <c:v>5.38</c:v>
                </c:pt>
                <c:pt idx="3">
                  <c:v>4.88</c:v>
                </c:pt>
                <c:pt idx="4">
                  <c:v>5.76</c:v>
                </c:pt>
                <c:pt idx="5">
                  <c:v>5.52</c:v>
                </c:pt>
                <c:pt idx="6">
                  <c:v>5.83</c:v>
                </c:pt>
                <c:pt idx="7">
                  <c:v>7.72</c:v>
                </c:pt>
                <c:pt idx="8">
                  <c:v>7.25</c:v>
                </c:pt>
                <c:pt idx="9">
                  <c:v>6.06</c:v>
                </c:pt>
                <c:pt idx="10">
                  <c:v>6.16</c:v>
                </c:pt>
                <c:pt idx="11">
                  <c:v>6.84</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3.4</c:v>
                </c:pt>
                <c:pt idx="1">
                  <c:v>4.62</c:v>
                </c:pt>
                <c:pt idx="2">
                  <c:v>6.43</c:v>
                </c:pt>
                <c:pt idx="3">
                  <c:v>4.84</c:v>
                </c:pt>
                <c:pt idx="4">
                  <c:v>5.99</c:v>
                </c:pt>
                <c:pt idx="5">
                  <c:v>4.68</c:v>
                </c:pt>
                <c:pt idx="6">
                  <c:v>5.53</c:v>
                </c:pt>
                <c:pt idx="7">
                  <c:v>7.14</c:v>
                </c:pt>
                <c:pt idx="8">
                  <c:v>7.07</c:v>
                </c:pt>
                <c:pt idx="9">
                  <c:v>4.32</c:v>
                </c:pt>
                <c:pt idx="10">
                  <c:v>5.05</c:v>
                </c:pt>
                <c:pt idx="11">
                  <c:v>6.14</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Wilbur</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60.4</c:v>
                </c:pt>
                <c:pt idx="1">
                  <c:v>94.89</c:v>
                </c:pt>
                <c:pt idx="2">
                  <c:v>40.32</c:v>
                </c:pt>
                <c:pt idx="3">
                  <c:v>10.99</c:v>
                </c:pt>
                <c:pt idx="4">
                  <c:v>8.4</c:v>
                </c:pt>
                <c:pt idx="5">
                  <c:v>16.260000000000002</c:v>
                </c:pt>
                <c:pt idx="6">
                  <c:v>24.59</c:v>
                </c:pt>
                <c:pt idx="9">
                  <c:v>25.64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30.27</c:v>
                </c:pt>
                <c:pt idx="1">
                  <c:v>46.81</c:v>
                </c:pt>
                <c:pt idx="2">
                  <c:v>48.69</c:v>
                </c:pt>
                <c:pt idx="3">
                  <c:v>28.73</c:v>
                </c:pt>
                <c:pt idx="4">
                  <c:v>19.63</c:v>
                </c:pt>
                <c:pt idx="5">
                  <c:v>40.06</c:v>
                </c:pt>
                <c:pt idx="6">
                  <c:v>20.11</c:v>
                </c:pt>
                <c:pt idx="7">
                  <c:v>25.23</c:v>
                </c:pt>
                <c:pt idx="8">
                  <c:v>11.93</c:v>
                </c:pt>
                <c:pt idx="9">
                  <c:v>21.77</c:v>
                </c:pt>
                <c:pt idx="10">
                  <c:v>24.43</c:v>
                </c:pt>
                <c:pt idx="11">
                  <c:v>16.63</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24.78</c:v>
                </c:pt>
                <c:pt idx="1">
                  <c:v>44.05</c:v>
                </c:pt>
                <c:pt idx="2">
                  <c:v>60.29</c:v>
                </c:pt>
                <c:pt idx="3">
                  <c:v>28.24</c:v>
                </c:pt>
                <c:pt idx="4">
                  <c:v>26.17</c:v>
                </c:pt>
                <c:pt idx="5">
                  <c:v>41.08</c:v>
                </c:pt>
                <c:pt idx="6">
                  <c:v>25.79</c:v>
                </c:pt>
                <c:pt idx="7">
                  <c:v>32.67</c:v>
                </c:pt>
                <c:pt idx="8">
                  <c:v>12.83</c:v>
                </c:pt>
                <c:pt idx="9">
                  <c:v>29.25</c:v>
                </c:pt>
                <c:pt idx="10">
                  <c:v>36.92</c:v>
                </c:pt>
                <c:pt idx="11">
                  <c:v>28.01</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Wilbur</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0</c:v>
                </c:pt>
                <c:pt idx="1">
                  <c:v>0</c:v>
                </c:pt>
                <c:pt idx="2">
                  <c:v>0</c:v>
                </c:pt>
                <c:pt idx="3">
                  <c:v>0</c:v>
                </c:pt>
                <c:pt idx="4">
                  <c:v>0</c:v>
                </c:pt>
                <c:pt idx="5">
                  <c:v>0</c:v>
                </c:pt>
                <c:pt idx="6">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1.62</c:v>
                </c:pt>
                <c:pt idx="1">
                  <c:v>9.81</c:v>
                </c:pt>
                <c:pt idx="2">
                  <c:v>7.51</c:v>
                </c:pt>
                <c:pt idx="3">
                  <c:v>7.19</c:v>
                </c:pt>
                <c:pt idx="4">
                  <c:v>0</c:v>
                </c:pt>
                <c:pt idx="5">
                  <c:v>0.81</c:v>
                </c:pt>
                <c:pt idx="6">
                  <c:v>0.85</c:v>
                </c:pt>
                <c:pt idx="7">
                  <c:v>2.69</c:v>
                </c:pt>
                <c:pt idx="8">
                  <c:v>6.21</c:v>
                </c:pt>
                <c:pt idx="9">
                  <c:v>2.4300000000000002</c:v>
                </c:pt>
                <c:pt idx="10">
                  <c:v>5.15</c:v>
                </c:pt>
                <c:pt idx="11">
                  <c:v>10.95</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0</c:v>
                </c:pt>
                <c:pt idx="1">
                  <c:v>3.98</c:v>
                </c:pt>
                <c:pt idx="2">
                  <c:v>9.7200000000000006</c:v>
                </c:pt>
                <c:pt idx="3">
                  <c:v>10.67</c:v>
                </c:pt>
                <c:pt idx="4">
                  <c:v>0</c:v>
                </c:pt>
                <c:pt idx="5">
                  <c:v>1.38</c:v>
                </c:pt>
                <c:pt idx="6">
                  <c:v>0</c:v>
                </c:pt>
                <c:pt idx="7">
                  <c:v>3.47</c:v>
                </c:pt>
                <c:pt idx="8">
                  <c:v>3.51</c:v>
                </c:pt>
                <c:pt idx="9">
                  <c:v>2.91</c:v>
                </c:pt>
                <c:pt idx="10">
                  <c:v>8.24</c:v>
                </c:pt>
                <c:pt idx="11">
                  <c:v>20.77</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Wilbur</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0</c:v>
                </c:pt>
                <c:pt idx="1">
                  <c:v>7.3</c:v>
                </c:pt>
                <c:pt idx="2">
                  <c:v>0</c:v>
                </c:pt>
                <c:pt idx="3">
                  <c:v>0</c:v>
                </c:pt>
                <c:pt idx="4">
                  <c:v>0</c:v>
                </c:pt>
                <c:pt idx="5">
                  <c:v>0</c:v>
                </c:pt>
                <c:pt idx="6">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6.84</c:v>
                </c:pt>
                <c:pt idx="1">
                  <c:v>13.45</c:v>
                </c:pt>
                <c:pt idx="2">
                  <c:v>11.79</c:v>
                </c:pt>
                <c:pt idx="3">
                  <c:v>9.58</c:v>
                </c:pt>
                <c:pt idx="4">
                  <c:v>5.31</c:v>
                </c:pt>
                <c:pt idx="5">
                  <c:v>8.6199999999999992</c:v>
                </c:pt>
                <c:pt idx="6">
                  <c:v>3.17</c:v>
                </c:pt>
                <c:pt idx="7">
                  <c:v>3.84</c:v>
                </c:pt>
                <c:pt idx="8">
                  <c:v>3.8</c:v>
                </c:pt>
                <c:pt idx="9">
                  <c:v>3.04</c:v>
                </c:pt>
                <c:pt idx="10">
                  <c:v>5.43</c:v>
                </c:pt>
                <c:pt idx="11">
                  <c:v>9.66</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4.8</c:v>
                </c:pt>
                <c:pt idx="1">
                  <c:v>10.6</c:v>
                </c:pt>
                <c:pt idx="2">
                  <c:v>12.06</c:v>
                </c:pt>
                <c:pt idx="3">
                  <c:v>11.68</c:v>
                </c:pt>
                <c:pt idx="4">
                  <c:v>7.48</c:v>
                </c:pt>
                <c:pt idx="5">
                  <c:v>8.74</c:v>
                </c:pt>
                <c:pt idx="6">
                  <c:v>4.78</c:v>
                </c:pt>
                <c:pt idx="7">
                  <c:v>4.21</c:v>
                </c:pt>
                <c:pt idx="8">
                  <c:v>2.14</c:v>
                </c:pt>
                <c:pt idx="9">
                  <c:v>2.74</c:v>
                </c:pt>
                <c:pt idx="10">
                  <c:v>7.38</c:v>
                </c:pt>
                <c:pt idx="11">
                  <c:v>17.63</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Wilbur</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0.93</c:v>
                </c:pt>
                <c:pt idx="1">
                  <c:v>3.71</c:v>
                </c:pt>
                <c:pt idx="2">
                  <c:v>0.93</c:v>
                </c:pt>
                <c:pt idx="3">
                  <c:v>2.06</c:v>
                </c:pt>
                <c:pt idx="4">
                  <c:v>0.96</c:v>
                </c:pt>
                <c:pt idx="5">
                  <c:v>1.82</c:v>
                </c:pt>
                <c:pt idx="6">
                  <c:v>3.64</c:v>
                </c:pt>
                <c:pt idx="7">
                  <c:v>0.91</c:v>
                </c:pt>
                <c:pt idx="8">
                  <c:v>3.44</c:v>
                </c:pt>
                <c:pt idx="9">
                  <c:v>4.5199999999999996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3.16</c:v>
                </c:pt>
                <c:pt idx="1">
                  <c:v>2.91</c:v>
                </c:pt>
                <c:pt idx="2">
                  <c:v>2.36</c:v>
                </c:pt>
                <c:pt idx="3">
                  <c:v>2.14</c:v>
                </c:pt>
                <c:pt idx="4">
                  <c:v>3.31</c:v>
                </c:pt>
                <c:pt idx="5">
                  <c:v>2.99</c:v>
                </c:pt>
                <c:pt idx="6">
                  <c:v>5.07</c:v>
                </c:pt>
                <c:pt idx="7">
                  <c:v>3.73</c:v>
                </c:pt>
                <c:pt idx="8">
                  <c:v>5.6</c:v>
                </c:pt>
                <c:pt idx="9">
                  <c:v>4.4000000000000004</c:v>
                </c:pt>
                <c:pt idx="10">
                  <c:v>6.15</c:v>
                </c:pt>
                <c:pt idx="11">
                  <c:v>3.35</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2.96</c:v>
                </c:pt>
                <c:pt idx="1">
                  <c:v>3.06</c:v>
                </c:pt>
                <c:pt idx="2">
                  <c:v>1.71</c:v>
                </c:pt>
                <c:pt idx="3">
                  <c:v>1.38</c:v>
                </c:pt>
                <c:pt idx="4">
                  <c:v>3.64</c:v>
                </c:pt>
                <c:pt idx="5">
                  <c:v>3.46</c:v>
                </c:pt>
                <c:pt idx="6">
                  <c:v>5.83</c:v>
                </c:pt>
                <c:pt idx="7">
                  <c:v>3.19</c:v>
                </c:pt>
                <c:pt idx="8">
                  <c:v>7.11</c:v>
                </c:pt>
                <c:pt idx="9">
                  <c:v>4.62</c:v>
                </c:pt>
                <c:pt idx="10">
                  <c:v>7.94</c:v>
                </c:pt>
                <c:pt idx="11">
                  <c:v>4.12</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Wilbur</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0</c:v>
                </c:pt>
                <c:pt idx="1">
                  <c:v>0</c:v>
                </c:pt>
                <c:pt idx="2">
                  <c:v>0</c:v>
                </c:pt>
                <c:pt idx="3">
                  <c:v>0</c:v>
                </c:pt>
                <c:pt idx="4">
                  <c:v>0</c:v>
                </c:pt>
                <c:pt idx="5">
                  <c:v>0</c:v>
                </c:pt>
                <c:pt idx="6">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2.44</c:v>
                </c:pt>
                <c:pt idx="1">
                  <c:v>0.5</c:v>
                </c:pt>
                <c:pt idx="2">
                  <c:v>1.54</c:v>
                </c:pt>
                <c:pt idx="3">
                  <c:v>0</c:v>
                </c:pt>
                <c:pt idx="4">
                  <c:v>1.06</c:v>
                </c:pt>
                <c:pt idx="5">
                  <c:v>1.52</c:v>
                </c:pt>
                <c:pt idx="6">
                  <c:v>0.53</c:v>
                </c:pt>
                <c:pt idx="7">
                  <c:v>1.1000000000000001</c:v>
                </c:pt>
                <c:pt idx="8">
                  <c:v>1.08</c:v>
                </c:pt>
                <c:pt idx="9">
                  <c:v>0.51</c:v>
                </c:pt>
                <c:pt idx="10">
                  <c:v>1.0900000000000001</c:v>
                </c:pt>
                <c:pt idx="11">
                  <c:v>0.54</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3.2</c:v>
                </c:pt>
                <c:pt idx="1">
                  <c:v>0</c:v>
                </c:pt>
                <c:pt idx="2">
                  <c:v>1.72</c:v>
                </c:pt>
                <c:pt idx="3">
                  <c:v>0</c:v>
                </c:pt>
                <c:pt idx="4">
                  <c:v>1.87</c:v>
                </c:pt>
                <c:pt idx="5">
                  <c:v>1.75</c:v>
                </c:pt>
                <c:pt idx="6">
                  <c:v>0.96</c:v>
                </c:pt>
                <c:pt idx="7">
                  <c:v>1.05</c:v>
                </c:pt>
                <c:pt idx="8">
                  <c:v>2.14</c:v>
                </c:pt>
                <c:pt idx="9">
                  <c:v>0.91</c:v>
                </c:pt>
                <c:pt idx="10">
                  <c:v>0</c:v>
                </c:pt>
                <c:pt idx="11">
                  <c:v>1.04</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Wilbur</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0.13318136210000001</c:v>
                </c:pt>
                <c:pt idx="2">
                  <c:v>-1.1234836450000001</c:v>
                </c:pt>
                <c:pt idx="4">
                  <c:v>-0.87120655599999997</c:v>
                </c:pt>
                <c:pt idx="5">
                  <c:v>-0.57828730299999997</c:v>
                </c:pt>
                <c:pt idx="11">
                  <c:v>-0.50695597800000003</c:v>
                </c:pt>
                <c:pt idx="12">
                  <c:v>-0.60915559399999997</c:v>
                </c:pt>
                <c:pt idx="13">
                  <c:v>-0.14365228799999999</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12</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0.62694663429999997</c:v>
                </c:pt>
                <c:pt idx="1">
                  <c:v>7.6667174300000002E-2</c:v>
                </c:pt>
                <c:pt idx="2">
                  <c:v>0.32926915849999999</c:v>
                </c:pt>
                <c:pt idx="4">
                  <c:v>-0.43125737800000002</c:v>
                </c:pt>
                <c:pt idx="5">
                  <c:v>1.4645992484000001</c:v>
                </c:pt>
                <c:pt idx="6">
                  <c:v>1.6856534853</c:v>
                </c:pt>
                <c:pt idx="7">
                  <c:v>1.3621193227999999</c:v>
                </c:pt>
                <c:pt idx="8">
                  <c:v>0.60009526030000004</c:v>
                </c:pt>
                <c:pt idx="9">
                  <c:v>0.30058582839999998</c:v>
                </c:pt>
                <c:pt idx="10">
                  <c:v>0.7664219551</c:v>
                </c:pt>
                <c:pt idx="11">
                  <c:v>-0.33389538499999999</c:v>
                </c:pt>
                <c:pt idx="12">
                  <c:v>-0.82941178199999999</c:v>
                </c:pt>
                <c:pt idx="13">
                  <c:v>-0.70763900499999999</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Lincoln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0.3478213497</c:v>
                </c:pt>
                <c:pt idx="1">
                  <c:v>-0.19616493800000001</c:v>
                </c:pt>
                <c:pt idx="2">
                  <c:v>-0.29294310899999998</c:v>
                </c:pt>
                <c:pt idx="3">
                  <c:v>-2.3263514989999998</c:v>
                </c:pt>
                <c:pt idx="4">
                  <c:v>-0.76159649399999996</c:v>
                </c:pt>
                <c:pt idx="5">
                  <c:v>1.3690779334000001</c:v>
                </c:pt>
                <c:pt idx="6">
                  <c:v>2.6136711730000002</c:v>
                </c:pt>
                <c:pt idx="7">
                  <c:v>1.2491756236</c:v>
                </c:pt>
                <c:pt idx="8">
                  <c:v>1.5693594992</c:v>
                </c:pt>
                <c:pt idx="9">
                  <c:v>1.2271282126</c:v>
                </c:pt>
                <c:pt idx="10">
                  <c:v>1.5925058411999999</c:v>
                </c:pt>
                <c:pt idx="11">
                  <c:v>-7.0733818000000004E-2</c:v>
                </c:pt>
                <c:pt idx="12">
                  <c:v>-0.93082395200000001</c:v>
                </c:pt>
                <c:pt idx="13">
                  <c:v>-0.87627714999999995</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Wilbur</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6.54</c:v>
                </c:pt>
                <c:pt idx="1">
                  <c:v>6.71</c:v>
                </c:pt>
                <c:pt idx="2">
                  <c:v>7.3</c:v>
                </c:pt>
                <c:pt idx="3">
                  <c:v>0</c:v>
                </c:pt>
                <c:pt idx="4">
                  <c:v>0</c:v>
                </c:pt>
                <c:pt idx="5">
                  <c:v>7.94</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4.3499999999999996</c:v>
                </c:pt>
                <c:pt idx="1">
                  <c:v>4.3899999999999997</c:v>
                </c:pt>
                <c:pt idx="2">
                  <c:v>3.98</c:v>
                </c:pt>
                <c:pt idx="3">
                  <c:v>5.03</c:v>
                </c:pt>
                <c:pt idx="4">
                  <c:v>6.51</c:v>
                </c:pt>
                <c:pt idx="5">
                  <c:v>10.119999999999999</c:v>
                </c:pt>
                <c:pt idx="6">
                  <c:v>12.17</c:v>
                </c:pt>
                <c:pt idx="7">
                  <c:v>7.56</c:v>
                </c:pt>
                <c:pt idx="8">
                  <c:v>4.0199999999999996</c:v>
                </c:pt>
                <c:pt idx="9">
                  <c:v>3.98</c:v>
                </c:pt>
                <c:pt idx="10">
                  <c:v>2.5299999999999998</c:v>
                </c:pt>
                <c:pt idx="11">
                  <c:v>3.01</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3.97</c:v>
                </c:pt>
                <c:pt idx="1">
                  <c:v>5.6</c:v>
                </c:pt>
                <c:pt idx="2">
                  <c:v>4.8899999999999997</c:v>
                </c:pt>
                <c:pt idx="3">
                  <c:v>4.17</c:v>
                </c:pt>
                <c:pt idx="4">
                  <c:v>7.56</c:v>
                </c:pt>
                <c:pt idx="5">
                  <c:v>15.5</c:v>
                </c:pt>
                <c:pt idx="6">
                  <c:v>15.73</c:v>
                </c:pt>
                <c:pt idx="7">
                  <c:v>8.76</c:v>
                </c:pt>
                <c:pt idx="8">
                  <c:v>4.47</c:v>
                </c:pt>
                <c:pt idx="9">
                  <c:v>3.63</c:v>
                </c:pt>
                <c:pt idx="10">
                  <c:v>1.83</c:v>
                </c:pt>
                <c:pt idx="11">
                  <c:v>1.82</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Wilbur</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53.69</c:v>
                </c:pt>
                <c:pt idx="1">
                  <c:v>21.9</c:v>
                </c:pt>
                <c:pt idx="2">
                  <c:v>8.06</c:v>
                </c:pt>
                <c:pt idx="3">
                  <c:v>0</c:v>
                </c:pt>
                <c:pt idx="4">
                  <c:v>0</c:v>
                </c:pt>
                <c:pt idx="5">
                  <c:v>8.1300000000000008</c:v>
                </c:pt>
                <c:pt idx="6">
                  <c:v>16.39</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8.7899999999999991</c:v>
                </c:pt>
                <c:pt idx="1">
                  <c:v>8.4700000000000006</c:v>
                </c:pt>
                <c:pt idx="2">
                  <c:v>9.74</c:v>
                </c:pt>
                <c:pt idx="3">
                  <c:v>3.94</c:v>
                </c:pt>
                <c:pt idx="4">
                  <c:v>1.06</c:v>
                </c:pt>
                <c:pt idx="5">
                  <c:v>9.6300000000000008</c:v>
                </c:pt>
                <c:pt idx="6">
                  <c:v>2.12</c:v>
                </c:pt>
                <c:pt idx="7">
                  <c:v>6.58</c:v>
                </c:pt>
                <c:pt idx="8">
                  <c:v>1.08</c:v>
                </c:pt>
                <c:pt idx="9">
                  <c:v>1.52</c:v>
                </c:pt>
                <c:pt idx="10">
                  <c:v>5.43</c:v>
                </c:pt>
                <c:pt idx="11">
                  <c:v>0</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8.7899999999999991</c:v>
                </c:pt>
                <c:pt idx="1">
                  <c:v>6.53</c:v>
                </c:pt>
                <c:pt idx="2">
                  <c:v>13.78</c:v>
                </c:pt>
                <c:pt idx="3">
                  <c:v>1.95</c:v>
                </c:pt>
                <c:pt idx="4">
                  <c:v>0.93</c:v>
                </c:pt>
                <c:pt idx="5">
                  <c:v>11.36</c:v>
                </c:pt>
                <c:pt idx="6">
                  <c:v>3.82</c:v>
                </c:pt>
                <c:pt idx="7">
                  <c:v>10.54</c:v>
                </c:pt>
                <c:pt idx="8">
                  <c:v>2.14</c:v>
                </c:pt>
                <c:pt idx="9">
                  <c:v>2.74</c:v>
                </c:pt>
                <c:pt idx="10">
                  <c:v>9.49</c:v>
                </c:pt>
                <c:pt idx="11">
                  <c:v>0</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Wilbur</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0</c:v>
                </c:pt>
                <c:pt idx="1">
                  <c:v>0</c:v>
                </c:pt>
                <c:pt idx="2">
                  <c:v>0</c:v>
                </c:pt>
                <c:pt idx="3">
                  <c:v>0</c:v>
                </c:pt>
                <c:pt idx="4">
                  <c:v>0</c:v>
                </c:pt>
                <c:pt idx="5">
                  <c:v>0</c:v>
                </c:pt>
                <c:pt idx="6">
                  <c:v>0</c:v>
                </c:pt>
                <c:pt idx="9">
                  <c:v>8.5500000000000007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1.46</c:v>
                </c:pt>
                <c:pt idx="1">
                  <c:v>2.99</c:v>
                </c:pt>
                <c:pt idx="2">
                  <c:v>7.18</c:v>
                </c:pt>
                <c:pt idx="3">
                  <c:v>4.51</c:v>
                </c:pt>
                <c:pt idx="4">
                  <c:v>1.06</c:v>
                </c:pt>
                <c:pt idx="5">
                  <c:v>5.07</c:v>
                </c:pt>
                <c:pt idx="6">
                  <c:v>2.65</c:v>
                </c:pt>
                <c:pt idx="7">
                  <c:v>2.19</c:v>
                </c:pt>
                <c:pt idx="8">
                  <c:v>1.08</c:v>
                </c:pt>
                <c:pt idx="9">
                  <c:v>5.0599999999999996</c:v>
                </c:pt>
                <c:pt idx="10">
                  <c:v>1.63</c:v>
                </c:pt>
                <c:pt idx="11">
                  <c:v>1.61</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1.6</c:v>
                </c:pt>
                <c:pt idx="1">
                  <c:v>3.26</c:v>
                </c:pt>
                <c:pt idx="2">
                  <c:v>8.61</c:v>
                </c:pt>
                <c:pt idx="3">
                  <c:v>3.89</c:v>
                </c:pt>
                <c:pt idx="4">
                  <c:v>0.93</c:v>
                </c:pt>
                <c:pt idx="5">
                  <c:v>2.62</c:v>
                </c:pt>
                <c:pt idx="6">
                  <c:v>1.91</c:v>
                </c:pt>
                <c:pt idx="7">
                  <c:v>2.11</c:v>
                </c:pt>
                <c:pt idx="8">
                  <c:v>0</c:v>
                </c:pt>
                <c:pt idx="9">
                  <c:v>7.31</c:v>
                </c:pt>
                <c:pt idx="10">
                  <c:v>2.11</c:v>
                </c:pt>
                <c:pt idx="11">
                  <c:v>2.0699999999999998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Wilbur</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Lincoln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60</c:v>
                </c:pt>
                <c:pt idx="1">
                  <c:v>33.33</c:v>
                </c:pt>
                <c:pt idx="2">
                  <c:v>50</c:v>
                </c:pt>
                <c:pt idx="3">
                  <c:v>33.33</c:v>
                </c:pt>
                <c:pt idx="4">
                  <c:v>100</c:v>
                </c:pt>
                <c:pt idx="5">
                  <c:v>0</c:v>
                </c:pt>
                <c:pt idx="6">
                  <c:v>0</c:v>
                </c:pt>
                <c:pt idx="7">
                  <c:v>0</c:v>
                </c:pt>
                <c:pt idx="8">
                  <c:v>20</c:v>
                </c:pt>
                <c:pt idx="9">
                  <c:v>0</c:v>
                </c:pt>
                <c:pt idx="10">
                  <c:v>25</c:v>
                </c:pt>
                <c:pt idx="11">
                  <c:v>33.33</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12</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Wilbur</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-1.0606151260000001</c:v>
                </c:pt>
                <c:pt idx="5">
                  <c:v>-0.16920740100000001</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12</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-0.647547698</c:v>
                </c:pt>
                <c:pt idx="1">
                  <c:v>0.19674517559999999</c:v>
                </c:pt>
                <c:pt idx="2">
                  <c:v>0.85364204489999995</c:v>
                </c:pt>
                <c:pt idx="4">
                  <c:v>-0.80596729300000003</c:v>
                </c:pt>
                <c:pt idx="5">
                  <c:v>-0.20507837200000001</c:v>
                </c:pt>
                <c:pt idx="6">
                  <c:v>5.8942669199999999E-2</c:v>
                </c:pt>
                <c:pt idx="7">
                  <c:v>1.5652678442000001</c:v>
                </c:pt>
                <c:pt idx="8">
                  <c:v>8.1275396499999999E-2</c:v>
                </c:pt>
                <c:pt idx="9">
                  <c:v>-0.24890279200000001</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Lincoln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-0.63121909499999995</c:v>
                </c:pt>
                <c:pt idx="1">
                  <c:v>0.47848709639999998</c:v>
                </c:pt>
                <c:pt idx="2">
                  <c:v>1.2472015620000001</c:v>
                </c:pt>
                <c:pt idx="3">
                  <c:v>-0.18908598900000001</c:v>
                </c:pt>
                <c:pt idx="4">
                  <c:v>-0.74296588100000005</c:v>
                </c:pt>
                <c:pt idx="5">
                  <c:v>-5.3605750000000001E-2</c:v>
                </c:pt>
                <c:pt idx="6">
                  <c:v>0.63936187099999997</c:v>
                </c:pt>
                <c:pt idx="7">
                  <c:v>2.6396222042000002</c:v>
                </c:pt>
                <c:pt idx="8">
                  <c:v>0.92026345509999996</c:v>
                </c:pt>
                <c:pt idx="9">
                  <c:v>-0.67960048299999998</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Wilbur</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5.1100000000000003</c:v>
                </c:pt>
                <c:pt idx="1">
                  <c:v>5.15</c:v>
                </c:pt>
                <c:pt idx="2">
                  <c:v>6.71</c:v>
                </c:pt>
                <c:pt idx="3">
                  <c:v>5.22</c:v>
                </c:pt>
                <c:pt idx="4">
                  <c:v>5.17</c:v>
                </c:pt>
                <c:pt idx="5">
                  <c:v>5.18</c:v>
                </c:pt>
                <c:pt idx="6">
                  <c:v>4.4400000000000004</c:v>
                </c:pt>
                <c:pt idx="7">
                  <c:v>4.45</c:v>
                </c:pt>
                <c:pt idx="8">
                  <c:v>1.49</c:v>
                </c:pt>
                <c:pt idx="9">
                  <c:v>2.2200000000000002</c:v>
                </c:pt>
                <c:pt idx="10">
                  <c:v>1.47</c:v>
                </c:pt>
                <c:pt idx="11">
                  <c:v>0.73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12</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3.24</c:v>
                </c:pt>
                <c:pt idx="1">
                  <c:v>3.22</c:v>
                </c:pt>
                <c:pt idx="2">
                  <c:v>3.45</c:v>
                </c:pt>
                <c:pt idx="3">
                  <c:v>3.08</c:v>
                </c:pt>
                <c:pt idx="4">
                  <c:v>3.35</c:v>
                </c:pt>
                <c:pt idx="5">
                  <c:v>3.35</c:v>
                </c:pt>
                <c:pt idx="6">
                  <c:v>3.28</c:v>
                </c:pt>
                <c:pt idx="7">
                  <c:v>3.12</c:v>
                </c:pt>
                <c:pt idx="8">
                  <c:v>2.72</c:v>
                </c:pt>
                <c:pt idx="9">
                  <c:v>2.71</c:v>
                </c:pt>
                <c:pt idx="10">
                  <c:v>2.8</c:v>
                </c:pt>
                <c:pt idx="11">
                  <c:v>2.83</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Lincoln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3.59</c:v>
                </c:pt>
                <c:pt idx="1">
                  <c:v>3.4</c:v>
                </c:pt>
                <c:pt idx="2">
                  <c:v>3.6</c:v>
                </c:pt>
                <c:pt idx="3">
                  <c:v>3.3</c:v>
                </c:pt>
                <c:pt idx="4">
                  <c:v>3.47</c:v>
                </c:pt>
                <c:pt idx="5">
                  <c:v>3.47</c:v>
                </c:pt>
                <c:pt idx="6">
                  <c:v>3.28</c:v>
                </c:pt>
                <c:pt idx="7">
                  <c:v>2.99</c:v>
                </c:pt>
                <c:pt idx="8">
                  <c:v>2.36</c:v>
                </c:pt>
                <c:pt idx="9">
                  <c:v>2.54</c:v>
                </c:pt>
                <c:pt idx="10">
                  <c:v>2.6</c:v>
                </c:pt>
                <c:pt idx="11">
                  <c:v>2.57</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Lincoln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3.59</c:v>
                </c:pt>
                <c:pt idx="1">
                  <c:v>3.4</c:v>
                </c:pt>
                <c:pt idx="2">
                  <c:v>3.6</c:v>
                </c:pt>
                <c:pt idx="3">
                  <c:v>3.3</c:v>
                </c:pt>
                <c:pt idx="4">
                  <c:v>3.47</c:v>
                </c:pt>
                <c:pt idx="5">
                  <c:v>3.47</c:v>
                </c:pt>
                <c:pt idx="6">
                  <c:v>3.28</c:v>
                </c:pt>
                <c:pt idx="7">
                  <c:v>2.99</c:v>
                </c:pt>
                <c:pt idx="8">
                  <c:v>2.36</c:v>
                </c:pt>
                <c:pt idx="9">
                  <c:v>2.54</c:v>
                </c:pt>
                <c:pt idx="10">
                  <c:v>2.6</c:v>
                </c:pt>
                <c:pt idx="11">
                  <c:v>2.57</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12</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3.24</c:v>
                </c:pt>
                <c:pt idx="1">
                  <c:v>3.22</c:v>
                </c:pt>
                <c:pt idx="2">
                  <c:v>3.45</c:v>
                </c:pt>
                <c:pt idx="3">
                  <c:v>3.08</c:v>
                </c:pt>
                <c:pt idx="4">
                  <c:v>3.35</c:v>
                </c:pt>
                <c:pt idx="5">
                  <c:v>3.35</c:v>
                </c:pt>
                <c:pt idx="6">
                  <c:v>3.28</c:v>
                </c:pt>
                <c:pt idx="7">
                  <c:v>3.12</c:v>
                </c:pt>
                <c:pt idx="8">
                  <c:v>2.72</c:v>
                </c:pt>
                <c:pt idx="9">
                  <c:v>2.71</c:v>
                </c:pt>
                <c:pt idx="10">
                  <c:v>2.8</c:v>
                </c:pt>
                <c:pt idx="11">
                  <c:v>2.83</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Wilbur</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5.1100000000000003</c:v>
                </c:pt>
                <c:pt idx="1">
                  <c:v>5.15</c:v>
                </c:pt>
                <c:pt idx="2">
                  <c:v>6.71</c:v>
                </c:pt>
                <c:pt idx="3">
                  <c:v>5.22</c:v>
                </c:pt>
                <c:pt idx="4">
                  <c:v>5.17</c:v>
                </c:pt>
                <c:pt idx="5">
                  <c:v>5.18</c:v>
                </c:pt>
                <c:pt idx="6">
                  <c:v>4.4400000000000004</c:v>
                </c:pt>
                <c:pt idx="7">
                  <c:v>4.45</c:v>
                </c:pt>
                <c:pt idx="8">
                  <c:v>1.49</c:v>
                </c:pt>
                <c:pt idx="9">
                  <c:v>2.2200000000000002</c:v>
                </c:pt>
                <c:pt idx="10">
                  <c:v>1.47</c:v>
                </c:pt>
                <c:pt idx="11">
                  <c:v>0.73</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4.53-1012:2020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Wilbur</v>
      </c>
      <c r="J3" s="301"/>
    </row>
    <row r="4" spans="1:17" s="320" customFormat="1" ht="18.75">
      <c r="A4" s="317"/>
      <c r="B4" s="317"/>
      <c r="C4" s="317"/>
      <c r="D4" s="317"/>
      <c r="E4" s="317"/>
      <c r="F4" s="317"/>
      <c r="G4" s="317"/>
      <c r="H4" s="317"/>
      <c r="I4" s="316" t="str">
        <f>TRIM('Community Definition'!D5)</f>
        <v>Lincoln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974</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Wilbur</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Lincoln County</v>
      </c>
      <c r="B14" s="20"/>
      <c r="C14" s="18">
        <v>10.75</v>
      </c>
      <c r="D14" s="18">
        <v>12.86</v>
      </c>
      <c r="E14" s="18">
        <v>15.71</v>
      </c>
      <c r="F14" s="18">
        <v>18.22</v>
      </c>
      <c r="G14" s="18">
        <v>18.25</v>
      </c>
      <c r="H14" s="18">
        <v>17.420000000000002</v>
      </c>
      <c r="I14" s="18">
        <v>17.829999999999998</v>
      </c>
      <c r="J14" s="18">
        <v>17.16</v>
      </c>
      <c r="K14" s="18">
        <v>16.96</v>
      </c>
      <c r="L14" s="18">
        <v>17.28</v>
      </c>
      <c r="M14" s="18">
        <v>16.41</v>
      </c>
      <c r="N14" s="18">
        <v>15.6</v>
      </c>
      <c r="O14" s="25"/>
      <c r="P14" s="24">
        <v>10.75</v>
      </c>
      <c r="Q14" s="24">
        <v>12.86</v>
      </c>
      <c r="R14" s="24">
        <v>15.71</v>
      </c>
      <c r="S14" s="24">
        <v>18.22</v>
      </c>
      <c r="T14" s="24">
        <v>18.25</v>
      </c>
      <c r="U14" s="24">
        <v>17.420000000000002</v>
      </c>
      <c r="V14" s="24">
        <v>17.829999999999998</v>
      </c>
      <c r="W14" s="24">
        <v>17.16</v>
      </c>
      <c r="X14" s="24">
        <v>16.96</v>
      </c>
      <c r="Y14" s="24">
        <v>17.28</v>
      </c>
      <c r="Z14" s="24">
        <v>16.41</v>
      </c>
      <c r="AA14" s="24">
        <v>15.6</v>
      </c>
      <c r="AB14" s="25"/>
      <c r="AC14" s="25"/>
      <c r="AD14" s="25"/>
    </row>
    <row r="15" spans="1:30" s="21" customFormat="1" ht="15.6" customHeight="1">
      <c r="A15" s="17" t="str">
        <f>'Community Definition'!$A$7</f>
        <v>Locale 12</v>
      </c>
      <c r="B15" s="20"/>
      <c r="C15" s="18">
        <v>11.01</v>
      </c>
      <c r="D15" s="18">
        <v>13.17</v>
      </c>
      <c r="E15" s="18">
        <v>16.170000000000002</v>
      </c>
      <c r="F15" s="18">
        <v>18.02</v>
      </c>
      <c r="G15" s="18">
        <v>18.32</v>
      </c>
      <c r="H15" s="18">
        <v>18.489999999999998</v>
      </c>
      <c r="I15" s="18">
        <v>18.809999999999999</v>
      </c>
      <c r="J15" s="18">
        <v>17.97</v>
      </c>
      <c r="K15" s="18">
        <v>17.739999999999998</v>
      </c>
      <c r="L15" s="18">
        <v>17.91</v>
      </c>
      <c r="M15" s="18">
        <v>16.829999999999998</v>
      </c>
      <c r="N15" s="18">
        <v>15.92</v>
      </c>
      <c r="O15" s="25"/>
      <c r="P15" s="24">
        <v>11.01</v>
      </c>
      <c r="Q15" s="24">
        <v>13.17</v>
      </c>
      <c r="R15" s="24">
        <v>16.170000000000002</v>
      </c>
      <c r="S15" s="24">
        <v>18.02</v>
      </c>
      <c r="T15" s="24">
        <v>18.32</v>
      </c>
      <c r="U15" s="24">
        <v>18.489999999999998</v>
      </c>
      <c r="V15" s="24">
        <v>18.809999999999999</v>
      </c>
      <c r="W15" s="24">
        <v>17.97</v>
      </c>
      <c r="X15" s="24">
        <v>17.739999999999998</v>
      </c>
      <c r="Y15" s="24">
        <v>17.91</v>
      </c>
      <c r="Z15" s="24">
        <v>16.829999999999998</v>
      </c>
      <c r="AA15" s="24">
        <v>15.92</v>
      </c>
      <c r="AB15" s="25"/>
      <c r="AC15" s="25"/>
      <c r="AD15" s="25"/>
    </row>
    <row r="16" spans="1:30" s="21" customFormat="1" ht="15.6" customHeight="1">
      <c r="A16" s="115" t="str">
        <f>'Community Definition'!$D$4</f>
        <v>Wilbur</v>
      </c>
      <c r="B16" s="20"/>
      <c r="C16" s="18">
        <v>8.02</v>
      </c>
      <c r="D16" s="18">
        <v>9.7799999999999994</v>
      </c>
      <c r="E16" s="18">
        <v>10.58</v>
      </c>
      <c r="F16" s="18">
        <v>15.66</v>
      </c>
      <c r="G16" s="18">
        <v>14.62</v>
      </c>
      <c r="H16" s="18">
        <v>15.99</v>
      </c>
      <c r="I16" s="18">
        <v>15.93</v>
      </c>
      <c r="J16" s="18">
        <v>15.72</v>
      </c>
      <c r="K16" s="18">
        <v>16.11</v>
      </c>
      <c r="L16" s="18">
        <v>16.059999999999999</v>
      </c>
      <c r="M16" s="18">
        <v>16.88</v>
      </c>
      <c r="N16" s="18">
        <v>15.74</v>
      </c>
      <c r="O16" s="25"/>
      <c r="P16" s="24">
        <v>8.02</v>
      </c>
      <c r="Q16" s="24">
        <v>9.7799999999999994</v>
      </c>
      <c r="R16" s="24">
        <v>10.58</v>
      </c>
      <c r="S16" s="24">
        <v>15.66</v>
      </c>
      <c r="T16" s="24">
        <v>14.62</v>
      </c>
      <c r="U16" s="24">
        <v>15.99</v>
      </c>
      <c r="V16" s="24">
        <v>15.93</v>
      </c>
      <c r="W16" s="24">
        <v>15.72</v>
      </c>
      <c r="X16" s="24">
        <v>16.11</v>
      </c>
      <c r="Y16" s="24">
        <v>16.059999999999999</v>
      </c>
      <c r="Z16" s="24">
        <v>16.88</v>
      </c>
      <c r="AA16" s="24">
        <v>15.74</v>
      </c>
      <c r="AB16" s="25"/>
      <c r="AC16" s="25"/>
      <c r="AD16" s="25"/>
    </row>
    <row r="17" spans="1:30" s="21" customFormat="1" ht="15.6" customHeight="1">
      <c r="A17" s="17"/>
      <c r="B17" s="20" t="s">
        <v>237</v>
      </c>
      <c r="C17" s="38">
        <v>110</v>
      </c>
      <c r="D17" s="38">
        <v>133</v>
      </c>
      <c r="E17" s="38">
        <v>142</v>
      </c>
      <c r="F17" s="38">
        <v>210</v>
      </c>
      <c r="G17" s="38">
        <v>198</v>
      </c>
      <c r="H17" s="38">
        <v>216</v>
      </c>
      <c r="I17" s="38">
        <v>215</v>
      </c>
      <c r="J17" s="38">
        <v>212</v>
      </c>
      <c r="K17" s="38">
        <v>216</v>
      </c>
      <c r="L17" s="38">
        <v>217</v>
      </c>
      <c r="M17" s="38">
        <v>229</v>
      </c>
      <c r="N17" s="38">
        <v>215</v>
      </c>
      <c r="O17" s="25"/>
      <c r="P17" s="25">
        <v>110</v>
      </c>
      <c r="Q17" s="25">
        <v>133</v>
      </c>
      <c r="R17" s="25">
        <v>142</v>
      </c>
      <c r="S17" s="25">
        <v>210</v>
      </c>
      <c r="T17" s="25">
        <v>198</v>
      </c>
      <c r="U17" s="25">
        <v>216</v>
      </c>
      <c r="V17" s="25">
        <v>215</v>
      </c>
      <c r="W17" s="25">
        <v>212</v>
      </c>
      <c r="X17" s="25">
        <v>216</v>
      </c>
      <c r="Y17" s="25">
        <v>217</v>
      </c>
      <c r="Z17" s="25">
        <v>229</v>
      </c>
      <c r="AA17" s="25">
        <v>215</v>
      </c>
      <c r="AB17" s="25"/>
      <c r="AC17" s="25"/>
      <c r="AD17" s="25"/>
    </row>
    <row r="18" spans="1:30" s="21" customFormat="1" ht="15.6" customHeight="1">
      <c r="A18" s="17"/>
      <c r="B18" s="20" t="s">
        <v>185</v>
      </c>
      <c r="C18" s="38">
        <v>1371</v>
      </c>
      <c r="D18" s="38">
        <v>1360</v>
      </c>
      <c r="E18" s="38">
        <v>1342</v>
      </c>
      <c r="F18" s="38">
        <v>1341</v>
      </c>
      <c r="G18" s="38">
        <v>1354</v>
      </c>
      <c r="H18" s="38">
        <v>1351</v>
      </c>
      <c r="I18" s="38">
        <v>1350</v>
      </c>
      <c r="J18" s="38">
        <v>1349</v>
      </c>
      <c r="K18" s="38">
        <v>1341</v>
      </c>
      <c r="L18" s="38">
        <v>1351</v>
      </c>
      <c r="M18" s="38">
        <v>1357</v>
      </c>
      <c r="N18" s="38">
        <v>1366</v>
      </c>
      <c r="O18" s="25"/>
      <c r="P18" s="587">
        <v>1371</v>
      </c>
      <c r="Q18" s="587">
        <v>1360</v>
      </c>
      <c r="R18" s="587">
        <v>1342</v>
      </c>
      <c r="S18" s="587">
        <v>1341</v>
      </c>
      <c r="T18" s="587">
        <v>1354</v>
      </c>
      <c r="U18" s="587">
        <v>1351</v>
      </c>
      <c r="V18" s="587">
        <v>1350</v>
      </c>
      <c r="W18" s="587">
        <v>1349</v>
      </c>
      <c r="X18" s="587">
        <v>1341</v>
      </c>
      <c r="Y18" s="587">
        <v>1351</v>
      </c>
      <c r="Z18" s="587">
        <v>1357</v>
      </c>
      <c r="AA18" s="587">
        <v>1366</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977</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Lincoln County</v>
      </c>
      <c r="B49" s="20"/>
      <c r="C49" s="18">
        <v>4.18</v>
      </c>
      <c r="D49" s="18">
        <v>4.8099999999999996</v>
      </c>
      <c r="E49" s="18">
        <v>6.43</v>
      </c>
      <c r="F49" s="18">
        <v>7.1</v>
      </c>
      <c r="G49" s="18">
        <v>6.18</v>
      </c>
      <c r="H49" s="18">
        <v>5.25</v>
      </c>
      <c r="I49" s="18">
        <v>5.59</v>
      </c>
      <c r="J49" s="18">
        <v>5.17</v>
      </c>
      <c r="K49" s="18">
        <v>4.6900000000000004</v>
      </c>
      <c r="L49" s="18">
        <v>4.25</v>
      </c>
      <c r="M49" s="18">
        <v>4.16</v>
      </c>
      <c r="N49" s="18">
        <v>3.91</v>
      </c>
      <c r="O49" s="25"/>
      <c r="P49" s="24">
        <v>4.18</v>
      </c>
      <c r="Q49" s="24">
        <v>4.8099999999999996</v>
      </c>
      <c r="R49" s="24">
        <v>6.43</v>
      </c>
      <c r="S49" s="24">
        <v>7.1</v>
      </c>
      <c r="T49" s="24">
        <v>6.18</v>
      </c>
      <c r="U49" s="24">
        <v>5.25</v>
      </c>
      <c r="V49" s="24">
        <v>5.59</v>
      </c>
      <c r="W49" s="24">
        <v>5.17</v>
      </c>
      <c r="X49" s="24">
        <v>4.6900000000000004</v>
      </c>
      <c r="Y49" s="24">
        <v>4.25</v>
      </c>
      <c r="Z49" s="24">
        <v>4.16</v>
      </c>
      <c r="AA49" s="24">
        <v>3.91</v>
      </c>
      <c r="AB49" s="25"/>
      <c r="AC49" s="25"/>
      <c r="AD49" s="25"/>
    </row>
    <row r="50" spans="1:30" s="21" customFormat="1" ht="15.6" customHeight="1">
      <c r="A50" s="17" t="str">
        <f>'Community Definition'!$A$7</f>
        <v>Locale 12</v>
      </c>
      <c r="B50" s="20"/>
      <c r="C50" s="18">
        <v>4.7300000000000004</v>
      </c>
      <c r="D50" s="18">
        <v>5.21</v>
      </c>
      <c r="E50" s="18">
        <v>6.6</v>
      </c>
      <c r="F50" s="18">
        <v>6.93</v>
      </c>
      <c r="G50" s="18">
        <v>6.63</v>
      </c>
      <c r="H50" s="18">
        <v>5.54</v>
      </c>
      <c r="I50" s="18">
        <v>5.93</v>
      </c>
      <c r="J50" s="18">
        <v>5.0999999999999996</v>
      </c>
      <c r="K50" s="18">
        <v>4.29</v>
      </c>
      <c r="L50" s="18">
        <v>4.09</v>
      </c>
      <c r="M50" s="18">
        <v>3.73</v>
      </c>
      <c r="N50" s="18">
        <v>3.8</v>
      </c>
      <c r="O50" s="25"/>
      <c r="P50" s="24">
        <v>4.7300000000000004</v>
      </c>
      <c r="Q50" s="24">
        <v>5.21</v>
      </c>
      <c r="R50" s="24">
        <v>6.6</v>
      </c>
      <c r="S50" s="24">
        <v>6.93</v>
      </c>
      <c r="T50" s="24">
        <v>6.63</v>
      </c>
      <c r="U50" s="24">
        <v>5.54</v>
      </c>
      <c r="V50" s="24">
        <v>5.93</v>
      </c>
      <c r="W50" s="24">
        <v>5.0999999999999996</v>
      </c>
      <c r="X50" s="24">
        <v>4.29</v>
      </c>
      <c r="Y50" s="24">
        <v>4.09</v>
      </c>
      <c r="Z50" s="24">
        <v>3.73</v>
      </c>
      <c r="AA50" s="24">
        <v>3.8</v>
      </c>
      <c r="AB50" s="25"/>
      <c r="AC50" s="25"/>
      <c r="AD50" s="25"/>
    </row>
    <row r="51" spans="1:30" s="21" customFormat="1" ht="15.6" customHeight="1">
      <c r="A51" s="166" t="str">
        <f>A16</f>
        <v>Wilbur</v>
      </c>
      <c r="B51" s="20"/>
      <c r="C51" s="18">
        <v>1.03</v>
      </c>
      <c r="D51" s="18">
        <v>2.14</v>
      </c>
      <c r="E51" s="18">
        <v>2.61</v>
      </c>
      <c r="F51" s="18">
        <v>6.84</v>
      </c>
      <c r="G51" s="18">
        <v>7.31</v>
      </c>
      <c r="H51" s="18">
        <v>8.27</v>
      </c>
      <c r="I51" s="18">
        <v>3.98</v>
      </c>
      <c r="J51" s="18">
        <v>5.69</v>
      </c>
      <c r="K51" s="18">
        <v>5.71</v>
      </c>
      <c r="L51" s="18">
        <v>4.49</v>
      </c>
      <c r="M51" s="18">
        <v>0.8</v>
      </c>
      <c r="N51" s="18">
        <v>3.59</v>
      </c>
      <c r="O51" s="25"/>
      <c r="P51" s="24">
        <v>1.03</v>
      </c>
      <c r="Q51" s="24">
        <v>2.14</v>
      </c>
      <c r="R51" s="24">
        <v>2.61</v>
      </c>
      <c r="S51" s="24">
        <v>6.84</v>
      </c>
      <c r="T51" s="24">
        <v>7.31</v>
      </c>
      <c r="U51" s="24">
        <v>8.27</v>
      </c>
      <c r="V51" s="24">
        <v>3.98</v>
      </c>
      <c r="W51" s="24">
        <v>5.69</v>
      </c>
      <c r="X51" s="24">
        <v>5.71</v>
      </c>
      <c r="Y51" s="24">
        <v>4.49</v>
      </c>
      <c r="Z51" s="24">
        <v>0.8</v>
      </c>
      <c r="AA51" s="24">
        <v>3.59</v>
      </c>
      <c r="AB51" s="25"/>
      <c r="AC51" s="25"/>
      <c r="AD51" s="25"/>
    </row>
    <row r="52" spans="1:30" s="21" customFormat="1" ht="15.6" customHeight="1">
      <c r="A52" s="17"/>
      <c r="B52" s="20" t="s">
        <v>236</v>
      </c>
      <c r="C52" s="38">
        <v>3</v>
      </c>
      <c r="D52" s="38">
        <v>6</v>
      </c>
      <c r="E52" s="38">
        <v>7</v>
      </c>
      <c r="F52" s="38">
        <v>18</v>
      </c>
      <c r="G52" s="38">
        <v>19</v>
      </c>
      <c r="H52" s="38">
        <v>21</v>
      </c>
      <c r="I52" s="38">
        <v>10</v>
      </c>
      <c r="J52" s="38">
        <v>14</v>
      </c>
      <c r="K52" s="38">
        <v>14</v>
      </c>
      <c r="L52" s="38">
        <v>11</v>
      </c>
      <c r="M52" s="38">
        <v>2</v>
      </c>
      <c r="N52" s="38">
        <v>9</v>
      </c>
      <c r="O52" s="25"/>
      <c r="P52" s="25">
        <v>3</v>
      </c>
      <c r="Q52" s="25">
        <v>6</v>
      </c>
      <c r="R52" s="25">
        <v>7</v>
      </c>
      <c r="S52" s="25">
        <v>18</v>
      </c>
      <c r="T52" s="25">
        <v>19</v>
      </c>
      <c r="U52" s="25">
        <v>21</v>
      </c>
      <c r="V52" s="25">
        <v>10</v>
      </c>
      <c r="W52" s="25">
        <v>14</v>
      </c>
      <c r="X52" s="25">
        <v>14</v>
      </c>
      <c r="Y52" s="25">
        <v>11</v>
      </c>
      <c r="Z52" s="25">
        <v>2</v>
      </c>
      <c r="AA52" s="25">
        <v>9</v>
      </c>
      <c r="AB52" s="25"/>
      <c r="AC52" s="25"/>
      <c r="AD52" s="25"/>
    </row>
    <row r="53" spans="1:30" s="21" customFormat="1" ht="15.6" customHeight="1">
      <c r="A53" s="17"/>
      <c r="B53" s="20" t="s">
        <v>235</v>
      </c>
      <c r="C53" s="38">
        <v>292</v>
      </c>
      <c r="D53" s="38">
        <v>281</v>
      </c>
      <c r="E53" s="38">
        <v>268</v>
      </c>
      <c r="F53" s="38">
        <v>263</v>
      </c>
      <c r="G53" s="38">
        <v>260</v>
      </c>
      <c r="H53" s="38">
        <v>254</v>
      </c>
      <c r="I53" s="38">
        <v>251</v>
      </c>
      <c r="J53" s="38">
        <v>246</v>
      </c>
      <c r="K53" s="38">
        <v>245</v>
      </c>
      <c r="L53" s="38">
        <v>245</v>
      </c>
      <c r="M53" s="38">
        <v>249</v>
      </c>
      <c r="N53" s="38">
        <v>251</v>
      </c>
      <c r="O53" s="25"/>
      <c r="P53" s="25">
        <v>292</v>
      </c>
      <c r="Q53" s="25">
        <v>281</v>
      </c>
      <c r="R53" s="25">
        <v>268</v>
      </c>
      <c r="S53" s="25">
        <v>263</v>
      </c>
      <c r="T53" s="25">
        <v>260</v>
      </c>
      <c r="U53" s="25">
        <v>254</v>
      </c>
      <c r="V53" s="25">
        <v>251</v>
      </c>
      <c r="W53" s="25">
        <v>246</v>
      </c>
      <c r="X53" s="25">
        <v>245</v>
      </c>
      <c r="Y53" s="25">
        <v>245</v>
      </c>
      <c r="Z53" s="25">
        <v>249</v>
      </c>
      <c r="AA53" s="25">
        <v>251</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977</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Lincoln County</v>
      </c>
      <c r="B84" s="20"/>
      <c r="C84" s="18">
        <v>5.42</v>
      </c>
      <c r="D84" s="18">
        <v>8.25</v>
      </c>
      <c r="E84" s="18">
        <v>8.61</v>
      </c>
      <c r="F84" s="18">
        <v>8.51</v>
      </c>
      <c r="G84" s="18">
        <v>7.82</v>
      </c>
      <c r="H84" s="18">
        <v>7.62</v>
      </c>
      <c r="I84" s="18">
        <v>6.12</v>
      </c>
      <c r="J84" s="18">
        <v>5.78</v>
      </c>
      <c r="K84" s="18">
        <v>5.73</v>
      </c>
      <c r="L84" s="18">
        <v>4.9400000000000004</v>
      </c>
      <c r="M84" s="18">
        <v>4.8499999999999996</v>
      </c>
      <c r="N84" s="18">
        <v>5.01</v>
      </c>
      <c r="O84" s="25"/>
      <c r="P84" s="24">
        <v>5.42</v>
      </c>
      <c r="Q84" s="24">
        <v>8.25</v>
      </c>
      <c r="R84" s="24">
        <v>8.61</v>
      </c>
      <c r="S84" s="24">
        <v>8.51</v>
      </c>
      <c r="T84" s="24">
        <v>7.82</v>
      </c>
      <c r="U84" s="24">
        <v>7.62</v>
      </c>
      <c r="V84" s="24">
        <v>6.12</v>
      </c>
      <c r="W84" s="24">
        <v>5.78</v>
      </c>
      <c r="X84" s="24">
        <v>5.73</v>
      </c>
      <c r="Y84" s="24">
        <v>4.9400000000000004</v>
      </c>
      <c r="Z84" s="24">
        <v>4.8499999999999996</v>
      </c>
      <c r="AA84" s="24">
        <v>5.01</v>
      </c>
      <c r="AB84" s="25"/>
      <c r="AC84" s="25"/>
      <c r="AD84" s="25"/>
    </row>
    <row r="85" spans="1:30" s="21" customFormat="1" ht="15.6" hidden="1" customHeight="1">
      <c r="A85" s="22" t="str">
        <f>'Community Definition'!$A$7</f>
        <v>Locale 12</v>
      </c>
      <c r="B85" s="23"/>
      <c r="C85" s="24" t="s">
        <v>978</v>
      </c>
      <c r="D85" s="24" t="s">
        <v>978</v>
      </c>
      <c r="E85" s="24" t="s">
        <v>978</v>
      </c>
      <c r="F85" s="24" t="s">
        <v>978</v>
      </c>
      <c r="G85" s="24" t="s">
        <v>978</v>
      </c>
      <c r="H85" s="24" t="s">
        <v>978</v>
      </c>
      <c r="I85" s="24" t="s">
        <v>978</v>
      </c>
      <c r="J85" s="24" t="s">
        <v>978</v>
      </c>
      <c r="K85" s="24" t="s">
        <v>978</v>
      </c>
      <c r="L85" s="24" t="s">
        <v>978</v>
      </c>
      <c r="M85" s="24" t="s">
        <v>978</v>
      </c>
      <c r="N85" s="24" t="s">
        <v>978</v>
      </c>
      <c r="O85" s="25"/>
      <c r="P85" s="25"/>
      <c r="Q85" s="25"/>
      <c r="R85" s="25"/>
      <c r="S85" s="25"/>
      <c r="T85" s="25"/>
      <c r="U85" s="25"/>
      <c r="V85" s="25"/>
      <c r="W85" s="25"/>
      <c r="X85" s="25"/>
      <c r="Y85" s="25"/>
      <c r="Z85" s="25"/>
      <c r="AA85" s="25"/>
      <c r="AB85" s="25"/>
      <c r="AC85" s="25"/>
      <c r="AD85" s="25"/>
    </row>
    <row r="86" spans="1:30" s="37" customFormat="1" ht="15.6" hidden="1" customHeight="1">
      <c r="A86" s="24" t="str">
        <f>A16</f>
        <v>Wilbur</v>
      </c>
      <c r="C86" s="24" t="s">
        <v>978</v>
      </c>
      <c r="D86" s="24" t="s">
        <v>978</v>
      </c>
      <c r="E86" s="24" t="s">
        <v>978</v>
      </c>
      <c r="F86" s="24" t="s">
        <v>978</v>
      </c>
      <c r="G86" s="24" t="s">
        <v>978</v>
      </c>
      <c r="H86" s="24" t="s">
        <v>978</v>
      </c>
      <c r="I86" s="24" t="s">
        <v>978</v>
      </c>
      <c r="J86" s="24" t="s">
        <v>978</v>
      </c>
      <c r="K86" s="24" t="s">
        <v>978</v>
      </c>
      <c r="L86" s="24" t="s">
        <v>978</v>
      </c>
      <c r="M86" s="24" t="s">
        <v>978</v>
      </c>
      <c r="N86" s="24" t="s">
        <v>978</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978</v>
      </c>
      <c r="D87" s="29" t="s">
        <v>978</v>
      </c>
      <c r="E87" s="29" t="s">
        <v>978</v>
      </c>
      <c r="F87" s="29" t="s">
        <v>978</v>
      </c>
      <c r="G87" s="29" t="s">
        <v>978</v>
      </c>
      <c r="H87" s="29" t="s">
        <v>978</v>
      </c>
      <c r="I87" s="29" t="s">
        <v>978</v>
      </c>
      <c r="J87" s="29" t="s">
        <v>978</v>
      </c>
      <c r="K87" s="29" t="s">
        <v>978</v>
      </c>
      <c r="L87" s="29" t="s">
        <v>978</v>
      </c>
      <c r="M87" s="29" t="s">
        <v>978</v>
      </c>
      <c r="N87" s="29" t="s">
        <v>978</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978</v>
      </c>
      <c r="D88" s="29" t="s">
        <v>978</v>
      </c>
      <c r="E88" s="29" t="s">
        <v>978</v>
      </c>
      <c r="F88" s="29" t="s">
        <v>978</v>
      </c>
      <c r="G88" s="29" t="s">
        <v>978</v>
      </c>
      <c r="H88" s="29" t="s">
        <v>978</v>
      </c>
      <c r="I88" s="29" t="s">
        <v>978</v>
      </c>
      <c r="J88" s="29" t="s">
        <v>978</v>
      </c>
      <c r="K88" s="29" t="s">
        <v>978</v>
      </c>
      <c r="L88" s="29" t="s">
        <v>978</v>
      </c>
      <c r="M88" s="29" t="s">
        <v>978</v>
      </c>
      <c r="N88" s="29" t="s">
        <v>978</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979</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Lincoln County</v>
      </c>
      <c r="B119" s="20"/>
      <c r="C119" s="18">
        <v>45.33</v>
      </c>
      <c r="D119" s="18">
        <v>43.83</v>
      </c>
      <c r="E119" s="18">
        <v>48.27</v>
      </c>
      <c r="F119" s="18">
        <v>49.52</v>
      </c>
      <c r="G119" s="18">
        <v>49.12</v>
      </c>
      <c r="H119" s="18">
        <v>46.62</v>
      </c>
      <c r="I119" s="18">
        <v>47.88</v>
      </c>
      <c r="J119" s="18">
        <v>52.11</v>
      </c>
      <c r="K119" s="18">
        <v>52.44</v>
      </c>
      <c r="L119" s="18">
        <v>51.6</v>
      </c>
      <c r="M119" s="18">
        <v>48.56</v>
      </c>
      <c r="N119" s="18">
        <v>46.35</v>
      </c>
      <c r="O119" s="25"/>
      <c r="P119" s="24">
        <v>45.33</v>
      </c>
      <c r="Q119" s="24">
        <v>43.83</v>
      </c>
      <c r="R119" s="24">
        <v>48.27</v>
      </c>
      <c r="S119" s="24">
        <v>49.52</v>
      </c>
      <c r="T119" s="24">
        <v>49.12</v>
      </c>
      <c r="U119" s="24">
        <v>46.62</v>
      </c>
      <c r="V119" s="24">
        <v>47.88</v>
      </c>
      <c r="W119" s="24">
        <v>52.11</v>
      </c>
      <c r="X119" s="24">
        <v>52.44</v>
      </c>
      <c r="Y119" s="24">
        <v>51.6</v>
      </c>
      <c r="Z119" s="24">
        <v>48.56</v>
      </c>
      <c r="AA119" s="24">
        <v>46.35</v>
      </c>
      <c r="AB119" s="25"/>
      <c r="AC119" s="25"/>
      <c r="AD119" s="25"/>
    </row>
    <row r="120" spans="1:30" s="21" customFormat="1" ht="15.6" customHeight="1">
      <c r="A120" s="17" t="str">
        <f>'Community Definition'!$A$7</f>
        <v>Locale 12</v>
      </c>
      <c r="B120" s="20"/>
      <c r="C120" s="18">
        <v>45.98</v>
      </c>
      <c r="D120" s="18">
        <v>44.69</v>
      </c>
      <c r="E120" s="18">
        <v>48.2</v>
      </c>
      <c r="F120" s="18">
        <v>50.15</v>
      </c>
      <c r="G120" s="18">
        <v>47.89</v>
      </c>
      <c r="H120" s="18">
        <v>47.34</v>
      </c>
      <c r="I120" s="18">
        <v>49.2</v>
      </c>
      <c r="J120" s="18">
        <v>47.71</v>
      </c>
      <c r="K120" s="18">
        <v>50.74</v>
      </c>
      <c r="L120" s="18">
        <v>51.78</v>
      </c>
      <c r="M120" s="18">
        <v>52.05</v>
      </c>
      <c r="N120" s="18">
        <v>50.11</v>
      </c>
      <c r="O120" s="25"/>
      <c r="P120" s="24">
        <v>45.98</v>
      </c>
      <c r="Q120" s="24">
        <v>44.69</v>
      </c>
      <c r="R120" s="24">
        <v>48.2</v>
      </c>
      <c r="S120" s="24">
        <v>50.15</v>
      </c>
      <c r="T120" s="24">
        <v>47.89</v>
      </c>
      <c r="U120" s="24">
        <v>47.34</v>
      </c>
      <c r="V120" s="24">
        <v>49.2</v>
      </c>
      <c r="W120" s="24">
        <v>47.71</v>
      </c>
      <c r="X120" s="24">
        <v>50.74</v>
      </c>
      <c r="Y120" s="24">
        <v>51.78</v>
      </c>
      <c r="Z120" s="24">
        <v>52.05</v>
      </c>
      <c r="AA120" s="24">
        <v>50.11</v>
      </c>
      <c r="AB120" s="25"/>
      <c r="AC120" s="25"/>
      <c r="AD120" s="25"/>
    </row>
    <row r="121" spans="1:30" s="37" customFormat="1" ht="15.6" customHeight="1">
      <c r="A121" s="18" t="str">
        <f>A16</f>
        <v>Wilbur</v>
      </c>
      <c r="B121" s="36"/>
      <c r="C121" s="18">
        <v>42.46</v>
      </c>
      <c r="D121" s="18">
        <v>37.549999999999997</v>
      </c>
      <c r="E121" s="18">
        <v>43.25</v>
      </c>
      <c r="F121" s="18">
        <v>42.75</v>
      </c>
      <c r="G121" s="18">
        <v>41.29</v>
      </c>
      <c r="H121" s="18">
        <v>37.36</v>
      </c>
      <c r="I121" s="18">
        <v>32.96</v>
      </c>
      <c r="J121" s="18">
        <v>35.82</v>
      </c>
      <c r="K121" s="18">
        <v>44.01</v>
      </c>
      <c r="L121" s="18">
        <v>39.49</v>
      </c>
      <c r="M121" s="18">
        <v>33.85</v>
      </c>
      <c r="N121" s="18">
        <v>43.42</v>
      </c>
      <c r="O121" s="28"/>
      <c r="P121" s="24">
        <v>42.46</v>
      </c>
      <c r="Q121" s="24">
        <v>37.549999999999997</v>
      </c>
      <c r="R121" s="24">
        <v>43.25</v>
      </c>
      <c r="S121" s="24">
        <v>42.75</v>
      </c>
      <c r="T121" s="24">
        <v>41.29</v>
      </c>
      <c r="U121" s="24">
        <v>37.36</v>
      </c>
      <c r="V121" s="24">
        <v>32.96</v>
      </c>
      <c r="W121" s="24">
        <v>35.82</v>
      </c>
      <c r="X121" s="24">
        <v>44.01</v>
      </c>
      <c r="Y121" s="24">
        <v>39.49</v>
      </c>
      <c r="Z121" s="24">
        <v>33.85</v>
      </c>
      <c r="AA121" s="24">
        <v>43.42</v>
      </c>
      <c r="AB121" s="28"/>
      <c r="AC121" s="28"/>
      <c r="AD121" s="28"/>
    </row>
    <row r="122" spans="1:30" s="21" customFormat="1" ht="15.6" customHeight="1">
      <c r="A122" s="17"/>
      <c r="B122" s="20" t="s">
        <v>139</v>
      </c>
      <c r="C122" s="38">
        <v>107</v>
      </c>
      <c r="D122" s="38">
        <v>92</v>
      </c>
      <c r="E122" s="38">
        <v>109</v>
      </c>
      <c r="F122" s="38">
        <v>115</v>
      </c>
      <c r="G122" s="38">
        <v>109</v>
      </c>
      <c r="H122" s="38">
        <v>102</v>
      </c>
      <c r="I122" s="38">
        <v>89</v>
      </c>
      <c r="J122" s="38">
        <v>101</v>
      </c>
      <c r="K122" s="38">
        <v>125</v>
      </c>
      <c r="L122" s="38">
        <v>109</v>
      </c>
      <c r="M122" s="38">
        <v>88</v>
      </c>
      <c r="N122" s="38">
        <v>99</v>
      </c>
      <c r="O122" s="25"/>
      <c r="P122" s="25">
        <v>107</v>
      </c>
      <c r="Q122" s="25">
        <v>92</v>
      </c>
      <c r="R122" s="25">
        <v>109</v>
      </c>
      <c r="S122" s="25">
        <v>115</v>
      </c>
      <c r="T122" s="25">
        <v>109</v>
      </c>
      <c r="U122" s="25">
        <v>102</v>
      </c>
      <c r="V122" s="25">
        <v>89</v>
      </c>
      <c r="W122" s="25">
        <v>101</v>
      </c>
      <c r="X122" s="25">
        <v>125</v>
      </c>
      <c r="Y122" s="25">
        <v>109</v>
      </c>
      <c r="Z122" s="25">
        <v>88</v>
      </c>
      <c r="AA122" s="25">
        <v>99</v>
      </c>
      <c r="AB122" s="25"/>
      <c r="AC122" s="25"/>
      <c r="AD122" s="25"/>
    </row>
    <row r="123" spans="1:30" s="21" customFormat="1" ht="15.6" customHeight="1">
      <c r="A123" s="17"/>
      <c r="B123" s="20" t="s">
        <v>140</v>
      </c>
      <c r="C123" s="38">
        <v>252</v>
      </c>
      <c r="D123" s="38">
        <v>245</v>
      </c>
      <c r="E123" s="38">
        <v>252</v>
      </c>
      <c r="F123" s="38">
        <v>269</v>
      </c>
      <c r="G123" s="38">
        <v>264</v>
      </c>
      <c r="H123" s="38">
        <v>273</v>
      </c>
      <c r="I123" s="38">
        <v>270</v>
      </c>
      <c r="J123" s="38">
        <v>282</v>
      </c>
      <c r="K123" s="38">
        <v>284</v>
      </c>
      <c r="L123" s="38">
        <v>276</v>
      </c>
      <c r="M123" s="38">
        <v>260</v>
      </c>
      <c r="N123" s="38">
        <v>228</v>
      </c>
      <c r="O123" s="25"/>
      <c r="P123" s="25">
        <v>252</v>
      </c>
      <c r="Q123" s="25">
        <v>245</v>
      </c>
      <c r="R123" s="25">
        <v>252</v>
      </c>
      <c r="S123" s="25">
        <v>269</v>
      </c>
      <c r="T123" s="25">
        <v>264</v>
      </c>
      <c r="U123" s="25">
        <v>273</v>
      </c>
      <c r="V123" s="25">
        <v>270</v>
      </c>
      <c r="W123" s="25">
        <v>282</v>
      </c>
      <c r="X123" s="25">
        <v>284</v>
      </c>
      <c r="Y123" s="25">
        <v>276</v>
      </c>
      <c r="Z123" s="25">
        <v>260</v>
      </c>
      <c r="AA123" s="25">
        <v>228</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980</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Lincoln County</v>
      </c>
      <c r="B14" s="20"/>
      <c r="C14" s="18">
        <v>9.64</v>
      </c>
      <c r="D14" s="18">
        <v>2.83</v>
      </c>
      <c r="E14" s="18">
        <v>-2.74</v>
      </c>
      <c r="F14" s="18">
        <v>5</v>
      </c>
      <c r="G14" s="18">
        <v>8.6300000000000008</v>
      </c>
      <c r="H14" s="18">
        <v>1.41</v>
      </c>
      <c r="I14" s="18">
        <v>3.84</v>
      </c>
      <c r="J14" s="18">
        <v>1.5</v>
      </c>
      <c r="K14" s="18">
        <v>-7.17</v>
      </c>
      <c r="L14" s="18">
        <v>7.8</v>
      </c>
      <c r="M14" s="18">
        <v>11.35</v>
      </c>
      <c r="N14" s="18">
        <v>15.42</v>
      </c>
      <c r="O14" s="25"/>
      <c r="P14" s="24">
        <v>9.64</v>
      </c>
      <c r="Q14" s="24">
        <v>2.83</v>
      </c>
      <c r="R14" s="24">
        <v>-2.74</v>
      </c>
      <c r="S14" s="24">
        <v>5</v>
      </c>
      <c r="T14" s="24">
        <v>8.6300000000000008</v>
      </c>
      <c r="U14" s="24">
        <v>1.41</v>
      </c>
      <c r="V14" s="24">
        <v>3.84</v>
      </c>
      <c r="W14" s="24">
        <v>1.5</v>
      </c>
      <c r="X14" s="24">
        <v>-7.17</v>
      </c>
      <c r="Y14" s="24">
        <v>7.8</v>
      </c>
      <c r="Z14" s="24">
        <v>11.35</v>
      </c>
      <c r="AA14" s="24">
        <v>15.42</v>
      </c>
      <c r="AB14" s="25"/>
      <c r="AC14" s="25"/>
    </row>
    <row r="15" spans="1:29" s="21" customFormat="1" ht="11.25" hidden="1" customHeight="1">
      <c r="A15" s="22" t="str">
        <f>'Community Definition'!$A$7</f>
        <v>Locale 12</v>
      </c>
      <c r="B15" s="23"/>
      <c r="C15" s="24" t="s">
        <v>978</v>
      </c>
      <c r="D15" s="24" t="s">
        <v>978</v>
      </c>
      <c r="E15" s="24" t="s">
        <v>978</v>
      </c>
      <c r="F15" s="24" t="s">
        <v>978</v>
      </c>
      <c r="G15" s="24" t="s">
        <v>978</v>
      </c>
      <c r="H15" s="24" t="s">
        <v>978</v>
      </c>
      <c r="I15" s="24" t="s">
        <v>978</v>
      </c>
      <c r="J15" s="24" t="s">
        <v>978</v>
      </c>
      <c r="K15" s="24" t="s">
        <v>978</v>
      </c>
      <c r="L15" s="24" t="s">
        <v>978</v>
      </c>
      <c r="M15" s="24" t="s">
        <v>978</v>
      </c>
      <c r="N15" s="24" t="s">
        <v>978</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Wilbur</v>
      </c>
      <c r="B16" s="27"/>
      <c r="C16" s="24" t="s">
        <v>978</v>
      </c>
      <c r="D16" s="24" t="s">
        <v>978</v>
      </c>
      <c r="E16" s="24" t="s">
        <v>978</v>
      </c>
      <c r="F16" s="24" t="s">
        <v>978</v>
      </c>
      <c r="G16" s="24" t="s">
        <v>978</v>
      </c>
      <c r="H16" s="24" t="s">
        <v>978</v>
      </c>
      <c r="I16" s="24" t="s">
        <v>978</v>
      </c>
      <c r="J16" s="24" t="s">
        <v>978</v>
      </c>
      <c r="K16" s="24" t="s">
        <v>978</v>
      </c>
      <c r="L16" s="24" t="s">
        <v>978</v>
      </c>
      <c r="M16" s="24" t="s">
        <v>978</v>
      </c>
      <c r="N16" s="24" t="s">
        <v>978</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978</v>
      </c>
      <c r="D17" s="29" t="s">
        <v>978</v>
      </c>
      <c r="E17" s="29" t="s">
        <v>978</v>
      </c>
      <c r="F17" s="29" t="s">
        <v>978</v>
      </c>
      <c r="G17" s="29" t="s">
        <v>978</v>
      </c>
      <c r="H17" s="29" t="s">
        <v>978</v>
      </c>
      <c r="I17" s="29" t="s">
        <v>978</v>
      </c>
      <c r="J17" s="29" t="s">
        <v>978</v>
      </c>
      <c r="K17" s="29" t="s">
        <v>978</v>
      </c>
      <c r="L17" s="29" t="s">
        <v>978</v>
      </c>
      <c r="M17" s="29" t="s">
        <v>978</v>
      </c>
      <c r="N17" s="29" t="s">
        <v>978</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978</v>
      </c>
      <c r="D18" s="29" t="s">
        <v>978</v>
      </c>
      <c r="E18" s="29" t="s">
        <v>978</v>
      </c>
      <c r="F18" s="29" t="s">
        <v>978</v>
      </c>
      <c r="G18" s="29" t="s">
        <v>978</v>
      </c>
      <c r="H18" s="29" t="s">
        <v>978</v>
      </c>
      <c r="I18" s="29" t="s">
        <v>978</v>
      </c>
      <c r="J18" s="29" t="s">
        <v>978</v>
      </c>
      <c r="K18" s="29" t="s">
        <v>978</v>
      </c>
      <c r="L18" s="29" t="s">
        <v>978</v>
      </c>
      <c r="M18" s="29" t="s">
        <v>978</v>
      </c>
      <c r="N18" s="29" t="s">
        <v>978</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981</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Lincoln County</v>
      </c>
      <c r="B49" s="20"/>
      <c r="C49" s="18">
        <v>30.24</v>
      </c>
      <c r="D49" s="18">
        <v>24.53</v>
      </c>
      <c r="E49" s="18">
        <v>26.49</v>
      </c>
      <c r="F49" s="18">
        <v>23.6</v>
      </c>
      <c r="G49" s="18">
        <v>7.5</v>
      </c>
      <c r="H49" s="18">
        <v>9.3800000000000008</v>
      </c>
      <c r="I49" s="18">
        <v>2.81</v>
      </c>
      <c r="J49" s="18">
        <v>0.28000000000000003</v>
      </c>
      <c r="K49" s="18">
        <v>0.38</v>
      </c>
      <c r="L49" s="18">
        <v>10.33</v>
      </c>
      <c r="M49" s="18">
        <v>17.670000000000002</v>
      </c>
      <c r="N49" s="18">
        <v>12.85</v>
      </c>
      <c r="O49" s="25"/>
      <c r="P49" s="24">
        <v>30.24</v>
      </c>
      <c r="Q49" s="24">
        <v>24.53</v>
      </c>
      <c r="R49" s="24">
        <v>26.49</v>
      </c>
      <c r="S49" s="24">
        <v>23.6</v>
      </c>
      <c r="T49" s="24">
        <v>7.5</v>
      </c>
      <c r="U49" s="24">
        <v>9.3800000000000008</v>
      </c>
      <c r="V49" s="24">
        <v>2.81</v>
      </c>
      <c r="W49" s="24">
        <v>0.28000000000000003</v>
      </c>
      <c r="X49" s="24">
        <v>0.38</v>
      </c>
      <c r="Y49" s="24">
        <v>10.33</v>
      </c>
      <c r="Z49" s="24">
        <v>17.670000000000002</v>
      </c>
      <c r="AA49" s="24">
        <v>12.85</v>
      </c>
      <c r="AB49" s="25"/>
      <c r="AC49" s="25"/>
    </row>
    <row r="50" spans="1:29" s="21" customFormat="1" ht="15.6" hidden="1" customHeight="1">
      <c r="A50" s="22" t="str">
        <f>'Community Definition'!$A$7</f>
        <v>Locale 12</v>
      </c>
      <c r="B50" s="23"/>
      <c r="C50" s="24" t="s">
        <v>978</v>
      </c>
      <c r="D50" s="24" t="s">
        <v>978</v>
      </c>
      <c r="E50" s="24" t="s">
        <v>978</v>
      </c>
      <c r="F50" s="24" t="s">
        <v>978</v>
      </c>
      <c r="G50" s="24" t="s">
        <v>978</v>
      </c>
      <c r="H50" s="24" t="s">
        <v>978</v>
      </c>
      <c r="I50" s="24" t="s">
        <v>978</v>
      </c>
      <c r="J50" s="24" t="s">
        <v>978</v>
      </c>
      <c r="K50" s="24" t="s">
        <v>978</v>
      </c>
      <c r="L50" s="24" t="s">
        <v>978</v>
      </c>
      <c r="M50" s="24" t="s">
        <v>978</v>
      </c>
      <c r="N50" s="24" t="s">
        <v>978</v>
      </c>
      <c r="O50" s="25"/>
      <c r="P50" s="25"/>
      <c r="Q50" s="25"/>
      <c r="R50" s="25"/>
      <c r="S50" s="25"/>
      <c r="T50" s="25"/>
      <c r="U50" s="25"/>
      <c r="V50" s="25"/>
      <c r="W50" s="25"/>
      <c r="X50" s="25"/>
      <c r="Y50" s="25"/>
      <c r="Z50" s="25"/>
      <c r="AA50" s="25"/>
      <c r="AB50" s="25"/>
      <c r="AC50" s="25"/>
    </row>
    <row r="51" spans="1:29" s="37" customFormat="1" ht="15.6" hidden="1" customHeight="1">
      <c r="A51" s="24" t="str">
        <f>$A$16</f>
        <v>Wilbur</v>
      </c>
      <c r="B51" s="27"/>
      <c r="C51" s="24" t="s">
        <v>978</v>
      </c>
      <c r="D51" s="24" t="s">
        <v>978</v>
      </c>
      <c r="E51" s="24" t="s">
        <v>978</v>
      </c>
      <c r="F51" s="24" t="s">
        <v>978</v>
      </c>
      <c r="G51" s="24" t="s">
        <v>978</v>
      </c>
      <c r="H51" s="24" t="s">
        <v>978</v>
      </c>
      <c r="I51" s="24" t="s">
        <v>978</v>
      </c>
      <c r="J51" s="24" t="s">
        <v>978</v>
      </c>
      <c r="K51" s="24" t="s">
        <v>978</v>
      </c>
      <c r="L51" s="24" t="s">
        <v>978</v>
      </c>
      <c r="M51" s="24" t="s">
        <v>978</v>
      </c>
      <c r="N51" s="24" t="s">
        <v>978</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978</v>
      </c>
      <c r="D52" s="29" t="s">
        <v>978</v>
      </c>
      <c r="E52" s="29" t="s">
        <v>978</v>
      </c>
      <c r="F52" s="29" t="s">
        <v>978</v>
      </c>
      <c r="G52" s="29" t="s">
        <v>978</v>
      </c>
      <c r="H52" s="29" t="s">
        <v>978</v>
      </c>
      <c r="I52" s="29" t="s">
        <v>978</v>
      </c>
      <c r="J52" s="29" t="s">
        <v>978</v>
      </c>
      <c r="K52" s="29" t="s">
        <v>978</v>
      </c>
      <c r="L52" s="29" t="s">
        <v>978</v>
      </c>
      <c r="M52" s="29" t="s">
        <v>978</v>
      </c>
      <c r="N52" s="29" t="s">
        <v>978</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978</v>
      </c>
      <c r="D53" s="29" t="s">
        <v>978</v>
      </c>
      <c r="E53" s="29" t="s">
        <v>978</v>
      </c>
      <c r="F53" s="29" t="s">
        <v>978</v>
      </c>
      <c r="G53" s="29" t="s">
        <v>978</v>
      </c>
      <c r="H53" s="29" t="s">
        <v>978</v>
      </c>
      <c r="I53" s="29" t="s">
        <v>978</v>
      </c>
      <c r="J53" s="29" t="s">
        <v>978</v>
      </c>
      <c r="K53" s="29" t="s">
        <v>978</v>
      </c>
      <c r="L53" s="29" t="s">
        <v>978</v>
      </c>
      <c r="M53" s="29" t="s">
        <v>978</v>
      </c>
      <c r="N53" s="29" t="s">
        <v>978</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982</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Lincoln County</v>
      </c>
      <c r="B84" s="20"/>
      <c r="C84" s="18">
        <v>2.84</v>
      </c>
      <c r="D84" s="18">
        <v>4.25</v>
      </c>
      <c r="E84" s="18">
        <v>4.07</v>
      </c>
      <c r="F84" s="18">
        <v>2.83</v>
      </c>
      <c r="G84" s="18">
        <v>2.5299999999999998</v>
      </c>
      <c r="H84" s="18">
        <v>4.22</v>
      </c>
      <c r="I84" s="18">
        <v>2.81</v>
      </c>
      <c r="J84" s="18">
        <v>3.09</v>
      </c>
      <c r="K84" s="18">
        <v>4.72</v>
      </c>
      <c r="L84" s="18">
        <v>4.04</v>
      </c>
      <c r="M84" s="18">
        <v>5.4</v>
      </c>
      <c r="N84" s="18">
        <v>4.22</v>
      </c>
      <c r="O84" s="25"/>
      <c r="P84" s="24">
        <v>2.84</v>
      </c>
      <c r="Q84" s="24">
        <v>4.25</v>
      </c>
      <c r="R84" s="24">
        <v>4.07</v>
      </c>
      <c r="S84" s="24">
        <v>2.83</v>
      </c>
      <c r="T84" s="24">
        <v>2.5299999999999998</v>
      </c>
      <c r="U84" s="24">
        <v>4.22</v>
      </c>
      <c r="V84" s="24">
        <v>2.81</v>
      </c>
      <c r="W84" s="24">
        <v>3.09</v>
      </c>
      <c r="X84" s="24">
        <v>4.72</v>
      </c>
      <c r="Y84" s="24">
        <v>4.04</v>
      </c>
      <c r="Z84" s="24">
        <v>5.4</v>
      </c>
      <c r="AA84" s="24">
        <v>4.22</v>
      </c>
      <c r="AB84" s="25"/>
      <c r="AC84" s="25"/>
    </row>
    <row r="85" spans="1:29" s="21" customFormat="1" ht="15.6" hidden="1" customHeight="1">
      <c r="A85" s="22" t="str">
        <f>'Community Definition'!$A$7</f>
        <v>Locale 12</v>
      </c>
      <c r="B85" s="23"/>
      <c r="C85" s="24" t="s">
        <v>978</v>
      </c>
      <c r="D85" s="24" t="s">
        <v>978</v>
      </c>
      <c r="E85" s="24" t="s">
        <v>978</v>
      </c>
      <c r="F85" s="24" t="s">
        <v>978</v>
      </c>
      <c r="G85" s="24" t="s">
        <v>978</v>
      </c>
      <c r="H85" s="24" t="s">
        <v>978</v>
      </c>
      <c r="I85" s="24" t="s">
        <v>978</v>
      </c>
      <c r="J85" s="24" t="s">
        <v>978</v>
      </c>
      <c r="K85" s="24" t="s">
        <v>978</v>
      </c>
      <c r="L85" s="24" t="s">
        <v>978</v>
      </c>
      <c r="M85" s="24" t="s">
        <v>978</v>
      </c>
      <c r="N85" s="24" t="s">
        <v>978</v>
      </c>
      <c r="O85" s="25"/>
      <c r="P85" s="25"/>
      <c r="Q85" s="25"/>
      <c r="R85" s="25"/>
      <c r="S85" s="25"/>
      <c r="T85" s="25"/>
      <c r="U85" s="25"/>
      <c r="V85" s="25"/>
      <c r="W85" s="25"/>
      <c r="X85" s="25"/>
      <c r="Y85" s="25"/>
      <c r="Z85" s="25"/>
      <c r="AA85" s="25"/>
      <c r="AB85" s="25"/>
      <c r="AC85" s="25"/>
    </row>
    <row r="86" spans="1:29" s="37" customFormat="1" ht="15.6" hidden="1" customHeight="1">
      <c r="A86" s="24" t="str">
        <f>$A$16</f>
        <v>Wilbur</v>
      </c>
      <c r="B86" s="27"/>
      <c r="C86" s="24" t="s">
        <v>978</v>
      </c>
      <c r="D86" s="24" t="s">
        <v>978</v>
      </c>
      <c r="E86" s="24" t="s">
        <v>978</v>
      </c>
      <c r="F86" s="24" t="s">
        <v>978</v>
      </c>
      <c r="G86" s="24" t="s">
        <v>978</v>
      </c>
      <c r="H86" s="24" t="s">
        <v>978</v>
      </c>
      <c r="I86" s="24" t="s">
        <v>978</v>
      </c>
      <c r="J86" s="24" t="s">
        <v>978</v>
      </c>
      <c r="K86" s="24" t="s">
        <v>978</v>
      </c>
      <c r="L86" s="24" t="s">
        <v>978</v>
      </c>
      <c r="M86" s="24" t="s">
        <v>978</v>
      </c>
      <c r="N86" s="24" t="s">
        <v>978</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978</v>
      </c>
      <c r="D87" s="29" t="s">
        <v>978</v>
      </c>
      <c r="E87" s="29" t="s">
        <v>978</v>
      </c>
      <c r="F87" s="29" t="s">
        <v>978</v>
      </c>
      <c r="G87" s="29" t="s">
        <v>978</v>
      </c>
      <c r="H87" s="29" t="s">
        <v>978</v>
      </c>
      <c r="I87" s="29" t="s">
        <v>978</v>
      </c>
      <c r="J87" s="29" t="s">
        <v>978</v>
      </c>
      <c r="K87" s="29" t="s">
        <v>978</v>
      </c>
      <c r="L87" s="29" t="s">
        <v>978</v>
      </c>
      <c r="M87" s="29" t="s">
        <v>978</v>
      </c>
      <c r="N87" s="29" t="s">
        <v>978</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978</v>
      </c>
      <c r="D88" s="29" t="s">
        <v>978</v>
      </c>
      <c r="E88" s="29" t="s">
        <v>978</v>
      </c>
      <c r="F88" s="29" t="s">
        <v>978</v>
      </c>
      <c r="G88" s="29" t="s">
        <v>978</v>
      </c>
      <c r="H88" s="29" t="s">
        <v>978</v>
      </c>
      <c r="I88" s="29" t="s">
        <v>978</v>
      </c>
      <c r="J88" s="29" t="s">
        <v>978</v>
      </c>
      <c r="K88" s="29" t="s">
        <v>978</v>
      </c>
      <c r="L88" s="29" t="s">
        <v>978</v>
      </c>
      <c r="M88" s="29" t="s">
        <v>978</v>
      </c>
      <c r="N88" s="29" t="s">
        <v>978</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982</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Lincoln County</v>
      </c>
      <c r="B14" s="17"/>
      <c r="C14" s="18">
        <v>9.09</v>
      </c>
      <c r="D14" s="18">
        <v>13.56</v>
      </c>
      <c r="E14" s="18">
        <v>9.3800000000000008</v>
      </c>
      <c r="F14" s="18">
        <v>11.82</v>
      </c>
      <c r="G14" s="18">
        <v>14.78</v>
      </c>
      <c r="H14" s="18">
        <v>8.11</v>
      </c>
      <c r="I14" s="18">
        <v>11.65</v>
      </c>
      <c r="J14" s="18">
        <v>16.829999999999998</v>
      </c>
      <c r="K14" s="18">
        <v>15.08</v>
      </c>
      <c r="L14" s="18">
        <v>11.01</v>
      </c>
      <c r="M14" s="18">
        <v>11.57</v>
      </c>
      <c r="N14" s="18">
        <v>10.62</v>
      </c>
      <c r="P14" s="24">
        <v>9.09</v>
      </c>
      <c r="Q14" s="24">
        <v>13.56</v>
      </c>
      <c r="R14" s="24">
        <v>9.3800000000000008</v>
      </c>
      <c r="S14" s="24">
        <v>11.82</v>
      </c>
      <c r="T14" s="24">
        <v>14.78</v>
      </c>
      <c r="U14" s="24">
        <v>8.11</v>
      </c>
      <c r="V14" s="24">
        <v>11.65</v>
      </c>
      <c r="W14" s="24">
        <v>16.829999999999998</v>
      </c>
      <c r="X14" s="24">
        <v>15.08</v>
      </c>
      <c r="Y14" s="24">
        <v>11.01</v>
      </c>
      <c r="Z14" s="24">
        <v>11.57</v>
      </c>
      <c r="AA14" s="24">
        <v>10.62</v>
      </c>
      <c r="AB14" s="25"/>
      <c r="AC14" s="25"/>
    </row>
    <row r="15" spans="1:29" s="21" customFormat="1" ht="15.6" customHeight="1">
      <c r="A15" s="17" t="str">
        <f>'Community Definition'!$A$7</f>
        <v>Locale 12</v>
      </c>
      <c r="B15" s="17"/>
      <c r="C15" s="18">
        <v>8.94</v>
      </c>
      <c r="D15" s="18">
        <v>13.48</v>
      </c>
      <c r="E15" s="18">
        <v>10.11</v>
      </c>
      <c r="F15" s="18">
        <v>12.05</v>
      </c>
      <c r="G15" s="18">
        <v>12.92</v>
      </c>
      <c r="H15" s="18">
        <v>8.57</v>
      </c>
      <c r="I15" s="18">
        <v>12.79</v>
      </c>
      <c r="J15" s="18">
        <v>17.649999999999999</v>
      </c>
      <c r="K15" s="18">
        <v>16.079999999999998</v>
      </c>
      <c r="L15" s="18">
        <v>13.41</v>
      </c>
      <c r="M15" s="18">
        <v>11.73</v>
      </c>
      <c r="N15" s="18">
        <v>13.53</v>
      </c>
      <c r="P15" s="24">
        <v>8.94</v>
      </c>
      <c r="Q15" s="24">
        <v>13.48</v>
      </c>
      <c r="R15" s="24">
        <v>10.11</v>
      </c>
      <c r="S15" s="24">
        <v>12.05</v>
      </c>
      <c r="T15" s="24">
        <v>12.92</v>
      </c>
      <c r="U15" s="24">
        <v>8.57</v>
      </c>
      <c r="V15" s="24">
        <v>12.79</v>
      </c>
      <c r="W15" s="24">
        <v>17.649999999999999</v>
      </c>
      <c r="X15" s="24">
        <v>16.079999999999998</v>
      </c>
      <c r="Y15" s="24">
        <v>13.41</v>
      </c>
      <c r="Z15" s="24">
        <v>11.73</v>
      </c>
      <c r="AA15" s="24">
        <v>13.53</v>
      </c>
      <c r="AB15" s="25"/>
      <c r="AC15" s="25"/>
    </row>
    <row r="16" spans="1:29" s="21" customFormat="1" ht="15.6" customHeight="1">
      <c r="A16" s="115" t="str">
        <f>'Community Definition'!$D$4</f>
        <v>Wilbur</v>
      </c>
      <c r="B16" s="17"/>
      <c r="C16" s="18" t="s">
        <v>983</v>
      </c>
      <c r="D16" s="18" t="s">
        <v>983</v>
      </c>
      <c r="E16" s="18" t="s">
        <v>983</v>
      </c>
      <c r="F16" s="18" t="s">
        <v>983</v>
      </c>
      <c r="G16" s="18" t="s">
        <v>983</v>
      </c>
      <c r="H16" s="18" t="s">
        <v>983</v>
      </c>
      <c r="I16" s="18" t="s">
        <v>983</v>
      </c>
      <c r="J16" s="18" t="s">
        <v>983</v>
      </c>
      <c r="K16" s="18" t="s">
        <v>983</v>
      </c>
      <c r="L16" s="18" t="s">
        <v>983</v>
      </c>
      <c r="M16" s="18" t="s">
        <v>983</v>
      </c>
      <c r="N16" s="18" t="s">
        <v>983</v>
      </c>
      <c r="P16" s="24"/>
      <c r="Q16" s="24"/>
      <c r="R16" s="24"/>
      <c r="S16" s="24"/>
      <c r="T16" s="24"/>
      <c r="U16" s="24"/>
      <c r="V16" s="24"/>
      <c r="W16" s="24"/>
      <c r="X16" s="24"/>
      <c r="Y16" s="24"/>
      <c r="Z16" s="24"/>
      <c r="AA16" s="24"/>
      <c r="AB16" s="25"/>
      <c r="AC16" s="25"/>
    </row>
    <row r="17" spans="1:29" s="21" customFormat="1" ht="15.6" customHeight="1">
      <c r="A17" s="17"/>
      <c r="B17" s="20" t="s">
        <v>248</v>
      </c>
      <c r="C17" s="38">
        <v>1</v>
      </c>
      <c r="D17" s="38">
        <v>1</v>
      </c>
      <c r="E17" s="38">
        <v>0</v>
      </c>
      <c r="F17" s="38">
        <v>1</v>
      </c>
      <c r="G17" s="38">
        <v>3</v>
      </c>
      <c r="H17" s="38">
        <v>0</v>
      </c>
      <c r="I17" s="38">
        <v>3</v>
      </c>
      <c r="J17" s="38">
        <v>2</v>
      </c>
      <c r="K17" s="38">
        <v>0</v>
      </c>
      <c r="L17" s="38">
        <v>1</v>
      </c>
      <c r="M17" s="38">
        <v>3</v>
      </c>
      <c r="N17" s="38">
        <v>1</v>
      </c>
      <c r="P17" s="25">
        <v>1</v>
      </c>
      <c r="Q17" s="25">
        <v>1</v>
      </c>
      <c r="R17" s="25">
        <v>0</v>
      </c>
      <c r="S17" s="25">
        <v>1</v>
      </c>
      <c r="T17" s="25">
        <v>3</v>
      </c>
      <c r="U17" s="25">
        <v>0</v>
      </c>
      <c r="V17" s="25">
        <v>3</v>
      </c>
      <c r="W17" s="25">
        <v>2</v>
      </c>
      <c r="X17" s="25">
        <v>0</v>
      </c>
      <c r="Y17" s="25">
        <v>1</v>
      </c>
      <c r="Z17" s="25">
        <v>3</v>
      </c>
      <c r="AA17" s="25">
        <v>1</v>
      </c>
      <c r="AB17" s="25"/>
      <c r="AC17" s="25"/>
    </row>
    <row r="18" spans="1:29" s="21" customFormat="1" ht="15.6" customHeight="1">
      <c r="A18" s="17"/>
      <c r="B18" s="20" t="s">
        <v>247</v>
      </c>
      <c r="C18" s="38">
        <v>23</v>
      </c>
      <c r="D18" s="38">
        <v>18</v>
      </c>
      <c r="E18" s="38">
        <v>12</v>
      </c>
      <c r="F18" s="38">
        <v>12</v>
      </c>
      <c r="G18" s="38">
        <v>12</v>
      </c>
      <c r="H18" s="38">
        <v>9</v>
      </c>
      <c r="I18" s="38">
        <v>16</v>
      </c>
      <c r="J18" s="38">
        <v>13</v>
      </c>
      <c r="K18" s="38">
        <v>20</v>
      </c>
      <c r="L18" s="38">
        <v>12</v>
      </c>
      <c r="M18" s="38">
        <v>21</v>
      </c>
      <c r="N18" s="38">
        <v>10</v>
      </c>
      <c r="P18" s="25">
        <v>23</v>
      </c>
      <c r="Q18" s="25">
        <v>18</v>
      </c>
      <c r="R18" s="25">
        <v>12</v>
      </c>
      <c r="S18" s="25">
        <v>12</v>
      </c>
      <c r="T18" s="25">
        <v>12</v>
      </c>
      <c r="U18" s="25">
        <v>9</v>
      </c>
      <c r="V18" s="25">
        <v>16</v>
      </c>
      <c r="W18" s="25">
        <v>13</v>
      </c>
      <c r="X18" s="25">
        <v>20</v>
      </c>
      <c r="Y18" s="25">
        <v>12</v>
      </c>
      <c r="Z18" s="25">
        <v>21</v>
      </c>
      <c r="AA18" s="25">
        <v>10</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984</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Lincoln County</v>
      </c>
      <c r="B49" s="20"/>
      <c r="C49" s="18">
        <v>9.61</v>
      </c>
      <c r="D49" s="18">
        <v>10.1</v>
      </c>
      <c r="E49" s="18">
        <v>10.16</v>
      </c>
      <c r="F49" s="18">
        <v>9.0500000000000007</v>
      </c>
      <c r="G49" s="18">
        <v>7.66</v>
      </c>
      <c r="H49" s="18">
        <v>8.2799999999999994</v>
      </c>
      <c r="I49" s="18">
        <v>7.76</v>
      </c>
      <c r="J49" s="18">
        <v>9.0399999999999991</v>
      </c>
      <c r="K49" s="18">
        <v>8.6300000000000008</v>
      </c>
      <c r="L49" s="18">
        <v>7.52</v>
      </c>
      <c r="M49" s="18">
        <v>8.77</v>
      </c>
      <c r="N49" s="18">
        <v>6.58</v>
      </c>
      <c r="P49" s="24">
        <v>9.61</v>
      </c>
      <c r="Q49" s="24">
        <v>10.1</v>
      </c>
      <c r="R49" s="24">
        <v>10.16</v>
      </c>
      <c r="S49" s="24">
        <v>9.0500000000000007</v>
      </c>
      <c r="T49" s="24">
        <v>7.66</v>
      </c>
      <c r="U49" s="24">
        <v>8.2799999999999994</v>
      </c>
      <c r="V49" s="24">
        <v>7.76</v>
      </c>
      <c r="W49" s="24">
        <v>9.0399999999999991</v>
      </c>
      <c r="X49" s="24">
        <v>8.6300000000000008</v>
      </c>
      <c r="Y49" s="24">
        <v>7.52</v>
      </c>
      <c r="Z49" s="24">
        <v>8.77</v>
      </c>
      <c r="AA49" s="24">
        <v>6.58</v>
      </c>
      <c r="AB49" s="25"/>
      <c r="AC49" s="25"/>
    </row>
    <row r="50" spans="1:29" s="21" customFormat="1" ht="15.6" customHeight="1">
      <c r="A50" s="17" t="str">
        <f>'Community Definition'!$A$7</f>
        <v>Locale 12</v>
      </c>
      <c r="B50" s="20"/>
      <c r="C50" s="18">
        <v>9.5399999999999991</v>
      </c>
      <c r="D50" s="18">
        <v>8.7200000000000006</v>
      </c>
      <c r="E50" s="18">
        <v>8.18</v>
      </c>
      <c r="F50" s="18">
        <v>7</v>
      </c>
      <c r="G50" s="18">
        <v>6.74</v>
      </c>
      <c r="H50" s="18">
        <v>7.2</v>
      </c>
      <c r="I50" s="18">
        <v>7.25</v>
      </c>
      <c r="J50" s="18">
        <v>7.68</v>
      </c>
      <c r="K50" s="18">
        <v>8.07</v>
      </c>
      <c r="L50" s="18">
        <v>6.94</v>
      </c>
      <c r="M50" s="18">
        <v>7.38</v>
      </c>
      <c r="N50" s="18">
        <v>6.42</v>
      </c>
      <c r="P50" s="24">
        <v>9.5399999999999991</v>
      </c>
      <c r="Q50" s="24">
        <v>8.7200000000000006</v>
      </c>
      <c r="R50" s="24">
        <v>8.18</v>
      </c>
      <c r="S50" s="24">
        <v>7</v>
      </c>
      <c r="T50" s="24">
        <v>6.74</v>
      </c>
      <c r="U50" s="24">
        <v>7.2</v>
      </c>
      <c r="V50" s="24">
        <v>7.25</v>
      </c>
      <c r="W50" s="24">
        <v>7.68</v>
      </c>
      <c r="X50" s="24">
        <v>8.07</v>
      </c>
      <c r="Y50" s="24">
        <v>6.94</v>
      </c>
      <c r="Z50" s="24">
        <v>7.38</v>
      </c>
      <c r="AA50" s="24">
        <v>6.42</v>
      </c>
      <c r="AB50" s="25"/>
      <c r="AC50" s="25"/>
    </row>
    <row r="51" spans="1:29" s="21" customFormat="1" ht="15.6" customHeight="1">
      <c r="A51" s="166" t="str">
        <f>A16</f>
        <v>Wilbur</v>
      </c>
      <c r="B51" s="20"/>
      <c r="C51" s="18">
        <v>11.2</v>
      </c>
      <c r="D51" s="18">
        <v>6.49</v>
      </c>
      <c r="E51" s="18">
        <v>8.34</v>
      </c>
      <c r="F51" s="18">
        <v>12.12</v>
      </c>
      <c r="G51" s="18">
        <v>6.49</v>
      </c>
      <c r="H51" s="18">
        <v>8.23</v>
      </c>
      <c r="I51" s="18">
        <v>6.38</v>
      </c>
      <c r="J51" s="18">
        <v>6.37</v>
      </c>
      <c r="K51" s="18">
        <v>8.16</v>
      </c>
      <c r="L51" s="18">
        <v>9.1199999999999992</v>
      </c>
      <c r="M51" s="18">
        <v>9.9499999999999993</v>
      </c>
      <c r="N51" s="18">
        <v>2.71</v>
      </c>
      <c r="P51" s="24">
        <v>11.2</v>
      </c>
      <c r="Q51" s="24">
        <v>6.49</v>
      </c>
      <c r="R51" s="24">
        <v>8.34</v>
      </c>
      <c r="S51" s="24">
        <v>12.12</v>
      </c>
      <c r="T51" s="24">
        <v>6.49</v>
      </c>
      <c r="U51" s="24">
        <v>8.23</v>
      </c>
      <c r="V51" s="24">
        <v>6.38</v>
      </c>
      <c r="W51" s="24">
        <v>6.37</v>
      </c>
      <c r="X51" s="24">
        <v>8.16</v>
      </c>
      <c r="Y51" s="24">
        <v>9.1199999999999992</v>
      </c>
      <c r="Z51" s="24">
        <v>9.9499999999999993</v>
      </c>
      <c r="AA51" s="24">
        <v>2.71</v>
      </c>
      <c r="AB51" s="25"/>
      <c r="AC51" s="25"/>
    </row>
    <row r="52" spans="1:29" s="21" customFormat="1" ht="15.6" customHeight="1">
      <c r="A52" s="17"/>
      <c r="B52" s="20" t="s">
        <v>246</v>
      </c>
      <c r="C52" s="38">
        <v>12</v>
      </c>
      <c r="D52" s="38">
        <v>7</v>
      </c>
      <c r="E52" s="38">
        <v>9</v>
      </c>
      <c r="F52" s="38">
        <v>13</v>
      </c>
      <c r="G52" s="38">
        <v>7</v>
      </c>
      <c r="H52" s="38">
        <v>9</v>
      </c>
      <c r="I52" s="38">
        <v>7</v>
      </c>
      <c r="J52" s="38">
        <v>7</v>
      </c>
      <c r="K52" s="38">
        <v>9</v>
      </c>
      <c r="L52" s="38">
        <v>10</v>
      </c>
      <c r="M52" s="38">
        <v>11</v>
      </c>
      <c r="N52" s="38">
        <v>3</v>
      </c>
      <c r="P52" s="25">
        <v>12</v>
      </c>
      <c r="Q52" s="25">
        <v>7</v>
      </c>
      <c r="R52" s="25">
        <v>9</v>
      </c>
      <c r="S52" s="25">
        <v>13</v>
      </c>
      <c r="T52" s="25">
        <v>7</v>
      </c>
      <c r="U52" s="25">
        <v>9</v>
      </c>
      <c r="V52" s="25">
        <v>7</v>
      </c>
      <c r="W52" s="25">
        <v>7</v>
      </c>
      <c r="X52" s="25">
        <v>9</v>
      </c>
      <c r="Y52" s="25">
        <v>10</v>
      </c>
      <c r="Z52" s="25">
        <v>11</v>
      </c>
      <c r="AA52" s="25">
        <v>3</v>
      </c>
      <c r="AB52" s="25"/>
      <c r="AC52" s="25"/>
    </row>
    <row r="53" spans="1:29" s="21" customFormat="1" ht="15.6" customHeight="1">
      <c r="A53" s="17"/>
      <c r="B53" s="20" t="s">
        <v>245</v>
      </c>
      <c r="C53" s="38">
        <v>1071</v>
      </c>
      <c r="D53" s="38">
        <v>1079</v>
      </c>
      <c r="E53" s="38">
        <v>1079</v>
      </c>
      <c r="F53" s="38">
        <v>1073</v>
      </c>
      <c r="G53" s="38">
        <v>1078</v>
      </c>
      <c r="H53" s="38">
        <v>1094</v>
      </c>
      <c r="I53" s="38">
        <v>1098</v>
      </c>
      <c r="J53" s="38">
        <v>1099</v>
      </c>
      <c r="K53" s="38">
        <v>1103</v>
      </c>
      <c r="L53" s="38">
        <v>1096</v>
      </c>
      <c r="M53" s="38">
        <v>1106</v>
      </c>
      <c r="N53" s="38">
        <v>1108</v>
      </c>
      <c r="P53" s="587">
        <v>1071</v>
      </c>
      <c r="Q53" s="587">
        <v>1079</v>
      </c>
      <c r="R53" s="587">
        <v>1079</v>
      </c>
      <c r="S53" s="587">
        <v>1073</v>
      </c>
      <c r="T53" s="587">
        <v>1078</v>
      </c>
      <c r="U53" s="587">
        <v>1094</v>
      </c>
      <c r="V53" s="587">
        <v>1098</v>
      </c>
      <c r="W53" s="587">
        <v>1099</v>
      </c>
      <c r="X53" s="587">
        <v>1103</v>
      </c>
      <c r="Y53" s="587">
        <v>1096</v>
      </c>
      <c r="Z53" s="587">
        <v>1106</v>
      </c>
      <c r="AA53" s="587">
        <v>1108</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985</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Lincoln County</v>
      </c>
      <c r="B84" s="20"/>
      <c r="C84" s="18">
        <v>4.07</v>
      </c>
      <c r="D84" s="18">
        <v>6.98</v>
      </c>
      <c r="E84" s="18">
        <v>4.6500000000000004</v>
      </c>
      <c r="F84" s="18">
        <v>4.76</v>
      </c>
      <c r="G84" s="18">
        <v>2.6</v>
      </c>
      <c r="H84" s="18">
        <v>6.21</v>
      </c>
      <c r="I84" s="18">
        <v>4.5199999999999996</v>
      </c>
      <c r="J84" s="18">
        <v>5.91</v>
      </c>
      <c r="K84" s="18">
        <v>7.36</v>
      </c>
      <c r="L84" s="18">
        <v>5.69</v>
      </c>
      <c r="M84" s="18">
        <v>5.77</v>
      </c>
      <c r="N84" s="18">
        <v>5.15</v>
      </c>
      <c r="P84" s="24">
        <v>4.07</v>
      </c>
      <c r="Q84" s="24">
        <v>6.98</v>
      </c>
      <c r="R84" s="24">
        <v>4.6500000000000004</v>
      </c>
      <c r="S84" s="24">
        <v>4.76</v>
      </c>
      <c r="T84" s="24">
        <v>2.6</v>
      </c>
      <c r="U84" s="24">
        <v>6.21</v>
      </c>
      <c r="V84" s="24">
        <v>4.5199999999999996</v>
      </c>
      <c r="W84" s="24">
        <v>5.91</v>
      </c>
      <c r="X84" s="24">
        <v>7.36</v>
      </c>
      <c r="Y84" s="24">
        <v>5.69</v>
      </c>
      <c r="Z84" s="24">
        <v>5.77</v>
      </c>
      <c r="AA84" s="24">
        <v>5.15</v>
      </c>
      <c r="AB84" s="25"/>
      <c r="AC84" s="25"/>
    </row>
    <row r="85" spans="1:29" s="21" customFormat="1" ht="15.6" customHeight="1">
      <c r="A85" s="17" t="str">
        <f>'Community Definition'!$A$7</f>
        <v>Locale 12</v>
      </c>
      <c r="B85" s="20"/>
      <c r="C85" s="18">
        <v>5.25</v>
      </c>
      <c r="D85" s="18">
        <v>6.73</v>
      </c>
      <c r="E85" s="18">
        <v>4.34</v>
      </c>
      <c r="F85" s="18">
        <v>4.28</v>
      </c>
      <c r="G85" s="18">
        <v>2.29</v>
      </c>
      <c r="H85" s="18">
        <v>4.8600000000000003</v>
      </c>
      <c r="I85" s="18">
        <v>4.32</v>
      </c>
      <c r="J85" s="18">
        <v>5.6</v>
      </c>
      <c r="K85" s="18">
        <v>5.9</v>
      </c>
      <c r="L85" s="18">
        <v>5.59</v>
      </c>
      <c r="M85" s="18">
        <v>5.21</v>
      </c>
      <c r="N85" s="18">
        <v>3.89</v>
      </c>
      <c r="P85" s="24">
        <v>5.25</v>
      </c>
      <c r="Q85" s="24">
        <v>6.73</v>
      </c>
      <c r="R85" s="24">
        <v>4.34</v>
      </c>
      <c r="S85" s="24">
        <v>4.28</v>
      </c>
      <c r="T85" s="24">
        <v>2.29</v>
      </c>
      <c r="U85" s="24">
        <v>4.8600000000000003</v>
      </c>
      <c r="V85" s="24">
        <v>4.32</v>
      </c>
      <c r="W85" s="24">
        <v>5.6</v>
      </c>
      <c r="X85" s="24">
        <v>5.9</v>
      </c>
      <c r="Y85" s="24">
        <v>5.59</v>
      </c>
      <c r="Z85" s="24">
        <v>5.21</v>
      </c>
      <c r="AA85" s="24">
        <v>3.89</v>
      </c>
      <c r="AB85" s="25"/>
      <c r="AC85" s="25"/>
    </row>
    <row r="86" spans="1:29" s="21" customFormat="1" ht="15.6" customHeight="1">
      <c r="A86" s="166" t="str">
        <f>A16</f>
        <v>Wilbur</v>
      </c>
      <c r="B86" s="20"/>
      <c r="C86" s="18">
        <v>5.56</v>
      </c>
      <c r="D86" s="18">
        <v>9.27</v>
      </c>
      <c r="E86" s="18">
        <v>4.66</v>
      </c>
      <c r="F86" s="18">
        <v>2.06</v>
      </c>
      <c r="G86" s="18">
        <v>0.96</v>
      </c>
      <c r="H86" s="18">
        <v>3.64</v>
      </c>
      <c r="I86" s="18">
        <v>3.64</v>
      </c>
      <c r="J86" s="18">
        <v>2.72</v>
      </c>
      <c r="K86" s="18">
        <v>5.74</v>
      </c>
      <c r="L86" s="18">
        <v>6.33</v>
      </c>
      <c r="M86" s="18" t="s">
        <v>986</v>
      </c>
      <c r="N86" s="18" t="s">
        <v>986</v>
      </c>
      <c r="P86" s="24">
        <v>5.56</v>
      </c>
      <c r="Q86" s="24">
        <v>9.27</v>
      </c>
      <c r="R86" s="24">
        <v>4.66</v>
      </c>
      <c r="S86" s="24">
        <v>2.06</v>
      </c>
      <c r="T86" s="24">
        <v>0.96</v>
      </c>
      <c r="U86" s="24">
        <v>3.64</v>
      </c>
      <c r="V86" s="24">
        <v>3.64</v>
      </c>
      <c r="W86" s="24">
        <v>2.72</v>
      </c>
      <c r="X86" s="24">
        <v>5.74</v>
      </c>
      <c r="Y86" s="24">
        <v>6.33</v>
      </c>
      <c r="Z86" s="24"/>
      <c r="AA86" s="24"/>
      <c r="AB86" s="25"/>
      <c r="AC86" s="25"/>
    </row>
    <row r="87" spans="1:29" s="21" customFormat="1" ht="15.6" customHeight="1">
      <c r="A87" s="17"/>
      <c r="B87" s="20" t="s">
        <v>240</v>
      </c>
      <c r="C87" s="38">
        <v>6</v>
      </c>
      <c r="D87" s="38">
        <v>10</v>
      </c>
      <c r="E87" s="38">
        <v>5</v>
      </c>
      <c r="F87" s="38">
        <v>2</v>
      </c>
      <c r="G87" s="38">
        <v>1</v>
      </c>
      <c r="H87" s="38">
        <v>4</v>
      </c>
      <c r="I87" s="38">
        <v>4</v>
      </c>
      <c r="J87" s="38">
        <v>3</v>
      </c>
      <c r="K87" s="38">
        <v>5</v>
      </c>
      <c r="L87" s="38">
        <v>7</v>
      </c>
      <c r="M87" s="38">
        <v>6</v>
      </c>
      <c r="N87" s="38">
        <v>6</v>
      </c>
      <c r="P87" s="25">
        <v>6</v>
      </c>
      <c r="Q87" s="25">
        <v>10</v>
      </c>
      <c r="R87" s="25">
        <v>5</v>
      </c>
      <c r="S87" s="25">
        <v>2</v>
      </c>
      <c r="T87" s="25">
        <v>1</v>
      </c>
      <c r="U87" s="25">
        <v>4</v>
      </c>
      <c r="V87" s="25">
        <v>4</v>
      </c>
      <c r="W87" s="25">
        <v>3</v>
      </c>
      <c r="X87" s="25">
        <v>5</v>
      </c>
      <c r="Y87" s="25">
        <v>7</v>
      </c>
      <c r="Z87" s="25">
        <v>6</v>
      </c>
      <c r="AA87" s="25">
        <v>6</v>
      </c>
      <c r="AB87" s="25"/>
      <c r="AC87" s="25"/>
    </row>
    <row r="88" spans="1:29" s="21" customFormat="1" ht="15.6" customHeight="1">
      <c r="A88" s="17"/>
      <c r="B88" s="20" t="s">
        <v>386</v>
      </c>
      <c r="C88" s="38">
        <v>1079</v>
      </c>
      <c r="D88" s="38">
        <v>1079</v>
      </c>
      <c r="E88" s="38">
        <v>1073</v>
      </c>
      <c r="F88" s="38">
        <v>970</v>
      </c>
      <c r="G88" s="38">
        <v>1038</v>
      </c>
      <c r="H88" s="38">
        <v>1098</v>
      </c>
      <c r="I88" s="38">
        <v>1099</v>
      </c>
      <c r="J88" s="38">
        <v>1103</v>
      </c>
      <c r="K88" s="38">
        <v>871</v>
      </c>
      <c r="L88" s="38">
        <v>1106</v>
      </c>
      <c r="M88" s="38">
        <v>1108</v>
      </c>
      <c r="N88" s="38">
        <v>1116</v>
      </c>
      <c r="P88" s="587">
        <v>1079</v>
      </c>
      <c r="Q88" s="587">
        <v>1079</v>
      </c>
      <c r="R88" s="587">
        <v>1073</v>
      </c>
      <c r="S88" s="25">
        <v>970</v>
      </c>
      <c r="T88" s="587">
        <v>1038</v>
      </c>
      <c r="U88" s="587">
        <v>1098</v>
      </c>
      <c r="V88" s="587">
        <v>1099</v>
      </c>
      <c r="W88" s="587">
        <v>1103</v>
      </c>
      <c r="X88" s="25">
        <v>871</v>
      </c>
      <c r="Y88" s="587">
        <v>1106</v>
      </c>
      <c r="Z88" s="587">
        <v>1108</v>
      </c>
      <c r="AA88" s="587">
        <v>1116</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987</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Lincoln County</v>
      </c>
      <c r="B119" s="20"/>
      <c r="C119" s="18">
        <v>4.68</v>
      </c>
      <c r="D119" s="18">
        <v>4.78</v>
      </c>
      <c r="E119" s="18">
        <v>2.4500000000000002</v>
      </c>
      <c r="F119" s="18">
        <v>4.26</v>
      </c>
      <c r="G119" s="18">
        <v>1.69</v>
      </c>
      <c r="H119" s="18">
        <v>1.67</v>
      </c>
      <c r="I119" s="18">
        <v>0.59</v>
      </c>
      <c r="J119" s="18">
        <v>1.06</v>
      </c>
      <c r="K119" s="18">
        <v>3.68</v>
      </c>
      <c r="L119" s="18">
        <v>1.54</v>
      </c>
      <c r="M119" s="18">
        <v>1.54</v>
      </c>
      <c r="N119" s="18">
        <v>1.1599999999999999</v>
      </c>
      <c r="P119" s="24">
        <v>4.68</v>
      </c>
      <c r="Q119" s="24">
        <v>4.78</v>
      </c>
      <c r="R119" s="24">
        <v>2.4500000000000002</v>
      </c>
      <c r="S119" s="24">
        <v>4.26</v>
      </c>
      <c r="T119" s="24">
        <v>1.69</v>
      </c>
      <c r="U119" s="24">
        <v>1.67</v>
      </c>
      <c r="V119" s="24">
        <v>0.59</v>
      </c>
      <c r="W119" s="24">
        <v>1.06</v>
      </c>
      <c r="X119" s="24">
        <v>3.68</v>
      </c>
      <c r="Y119" s="24">
        <v>1.54</v>
      </c>
      <c r="Z119" s="24">
        <v>1.54</v>
      </c>
      <c r="AA119" s="24">
        <v>1.1599999999999999</v>
      </c>
      <c r="AB119" s="25"/>
      <c r="AC119" s="25"/>
    </row>
    <row r="120" spans="1:29" s="21" customFormat="1" ht="15.6" customHeight="1">
      <c r="A120" s="17" t="str">
        <f>'Community Definition'!$A$7</f>
        <v>Locale 12</v>
      </c>
      <c r="B120" s="20"/>
      <c r="C120" s="18">
        <v>5.09</v>
      </c>
      <c r="D120" s="18">
        <v>4.51</v>
      </c>
      <c r="E120" s="18">
        <v>2.59</v>
      </c>
      <c r="F120" s="18">
        <v>3.72</v>
      </c>
      <c r="G120" s="18">
        <v>1.58</v>
      </c>
      <c r="H120" s="18">
        <v>1.35</v>
      </c>
      <c r="I120" s="18">
        <v>0.82</v>
      </c>
      <c r="J120" s="18">
        <v>1.19</v>
      </c>
      <c r="K120" s="18">
        <v>3.07</v>
      </c>
      <c r="L120" s="18">
        <v>2.31</v>
      </c>
      <c r="M120" s="18">
        <v>2.02</v>
      </c>
      <c r="N120" s="18">
        <v>1.63</v>
      </c>
      <c r="P120" s="24">
        <v>5.09</v>
      </c>
      <c r="Q120" s="24">
        <v>4.51</v>
      </c>
      <c r="R120" s="24">
        <v>2.59</v>
      </c>
      <c r="S120" s="24">
        <v>3.72</v>
      </c>
      <c r="T120" s="24">
        <v>1.58</v>
      </c>
      <c r="U120" s="24">
        <v>1.35</v>
      </c>
      <c r="V120" s="24">
        <v>0.82</v>
      </c>
      <c r="W120" s="24">
        <v>1.19</v>
      </c>
      <c r="X120" s="24">
        <v>3.07</v>
      </c>
      <c r="Y120" s="24">
        <v>2.31</v>
      </c>
      <c r="Z120" s="24">
        <v>2.02</v>
      </c>
      <c r="AA120" s="24">
        <v>1.63</v>
      </c>
      <c r="AB120" s="25"/>
      <c r="AC120" s="25"/>
    </row>
    <row r="121" spans="1:29" s="21" customFormat="1" ht="15.6" customHeight="1">
      <c r="A121" s="166" t="str">
        <f>A51</f>
        <v>Wilbur</v>
      </c>
      <c r="B121" s="20"/>
      <c r="C121" s="18">
        <v>1.85</v>
      </c>
      <c r="D121" s="18">
        <v>1.85</v>
      </c>
      <c r="E121" s="18">
        <v>2.8</v>
      </c>
      <c r="F121" s="18">
        <v>2.06</v>
      </c>
      <c r="G121" s="18">
        <v>0</v>
      </c>
      <c r="H121" s="18">
        <v>0</v>
      </c>
      <c r="I121" s="18">
        <v>0</v>
      </c>
      <c r="J121" s="18">
        <v>0</v>
      </c>
      <c r="K121" s="18">
        <v>2.2999999999999998</v>
      </c>
      <c r="L121" s="18">
        <v>1.81</v>
      </c>
      <c r="M121" s="18" t="s">
        <v>986</v>
      </c>
      <c r="N121" s="18" t="s">
        <v>986</v>
      </c>
      <c r="P121" s="24">
        <v>1.85</v>
      </c>
      <c r="Q121" s="24">
        <v>1.85</v>
      </c>
      <c r="R121" s="24">
        <v>2.8</v>
      </c>
      <c r="S121" s="24">
        <v>2.06</v>
      </c>
      <c r="T121" s="24">
        <v>0</v>
      </c>
      <c r="U121" s="24">
        <v>0</v>
      </c>
      <c r="V121" s="24">
        <v>0</v>
      </c>
      <c r="W121" s="24">
        <v>0</v>
      </c>
      <c r="X121" s="24">
        <v>2.2999999999999998</v>
      </c>
      <c r="Y121" s="24">
        <v>1.81</v>
      </c>
      <c r="Z121" s="24"/>
      <c r="AA121" s="24"/>
      <c r="AB121" s="25"/>
      <c r="AC121" s="25"/>
    </row>
    <row r="122" spans="1:29" s="21" customFormat="1" ht="15.6" customHeight="1">
      <c r="A122" s="17"/>
      <c r="B122" s="20" t="s">
        <v>240</v>
      </c>
      <c r="C122" s="38">
        <v>2</v>
      </c>
      <c r="D122" s="38">
        <v>2</v>
      </c>
      <c r="E122" s="38">
        <v>3</v>
      </c>
      <c r="F122" s="38">
        <v>2</v>
      </c>
      <c r="G122" s="38">
        <v>0</v>
      </c>
      <c r="H122" s="38">
        <v>0</v>
      </c>
      <c r="I122" s="38">
        <v>0</v>
      </c>
      <c r="J122" s="38">
        <v>0</v>
      </c>
      <c r="K122" s="38">
        <v>2</v>
      </c>
      <c r="L122" s="38">
        <v>2</v>
      </c>
      <c r="M122" s="38">
        <v>1</v>
      </c>
      <c r="N122" s="38">
        <v>1</v>
      </c>
      <c r="P122" s="25">
        <v>2</v>
      </c>
      <c r="Q122" s="25">
        <v>2</v>
      </c>
      <c r="R122" s="25">
        <v>3</v>
      </c>
      <c r="S122" s="25">
        <v>2</v>
      </c>
      <c r="T122" s="25">
        <v>0</v>
      </c>
      <c r="U122" s="25">
        <v>0</v>
      </c>
      <c r="V122" s="25">
        <v>0</v>
      </c>
      <c r="W122" s="25">
        <v>0</v>
      </c>
      <c r="X122" s="25">
        <v>2</v>
      </c>
      <c r="Y122" s="25">
        <v>2</v>
      </c>
      <c r="Z122" s="25">
        <v>1</v>
      </c>
      <c r="AA122" s="25">
        <v>1</v>
      </c>
      <c r="AB122" s="25"/>
      <c r="AC122" s="25"/>
    </row>
    <row r="123" spans="1:29" s="21" customFormat="1" ht="15.6" customHeight="1">
      <c r="A123" s="17"/>
      <c r="B123" s="20" t="s">
        <v>386</v>
      </c>
      <c r="C123" s="38">
        <v>1079</v>
      </c>
      <c r="D123" s="38">
        <v>1079</v>
      </c>
      <c r="E123" s="38">
        <v>1073</v>
      </c>
      <c r="F123" s="38">
        <v>970</v>
      </c>
      <c r="G123" s="38">
        <v>1038</v>
      </c>
      <c r="H123" s="38">
        <v>1098</v>
      </c>
      <c r="I123" s="38">
        <v>1099</v>
      </c>
      <c r="J123" s="38">
        <v>1103</v>
      </c>
      <c r="K123" s="38">
        <v>871</v>
      </c>
      <c r="L123" s="38">
        <v>1106</v>
      </c>
      <c r="M123" s="38">
        <v>1108</v>
      </c>
      <c r="N123" s="38">
        <v>1116</v>
      </c>
      <c r="P123" s="587">
        <v>1079</v>
      </c>
      <c r="Q123" s="587">
        <v>1079</v>
      </c>
      <c r="R123" s="587">
        <v>1073</v>
      </c>
      <c r="S123" s="25">
        <v>970</v>
      </c>
      <c r="T123" s="587">
        <v>1038</v>
      </c>
      <c r="U123" s="587">
        <v>1098</v>
      </c>
      <c r="V123" s="587">
        <v>1099</v>
      </c>
      <c r="W123" s="587">
        <v>1103</v>
      </c>
      <c r="X123" s="25">
        <v>871</v>
      </c>
      <c r="Y123" s="587">
        <v>1106</v>
      </c>
      <c r="Z123" s="587">
        <v>1108</v>
      </c>
      <c r="AA123" s="587">
        <v>1116</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987</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Lincoln County</v>
      </c>
      <c r="B154" s="20"/>
      <c r="C154" s="18">
        <v>0.86</v>
      </c>
      <c r="D154" s="18">
        <v>0.98</v>
      </c>
      <c r="E154" s="18">
        <v>0.37</v>
      </c>
      <c r="F154" s="18">
        <v>0.63</v>
      </c>
      <c r="G154" s="18">
        <v>0.39</v>
      </c>
      <c r="H154" s="18">
        <v>0.84</v>
      </c>
      <c r="I154" s="18">
        <v>0.59</v>
      </c>
      <c r="J154" s="18">
        <v>0.59</v>
      </c>
      <c r="K154" s="18">
        <v>1.23</v>
      </c>
      <c r="L154" s="18">
        <v>0.12</v>
      </c>
      <c r="M154" s="18">
        <v>1.1499999999999999</v>
      </c>
      <c r="N154" s="18">
        <v>1.03</v>
      </c>
      <c r="P154" s="24">
        <v>0.86</v>
      </c>
      <c r="Q154" s="24">
        <v>0.98</v>
      </c>
      <c r="R154" s="24">
        <v>0.37</v>
      </c>
      <c r="S154" s="24">
        <v>0.63</v>
      </c>
      <c r="T154" s="24">
        <v>0.39</v>
      </c>
      <c r="U154" s="24">
        <v>0.84</v>
      </c>
      <c r="V154" s="24">
        <v>0.59</v>
      </c>
      <c r="W154" s="24">
        <v>0.59</v>
      </c>
      <c r="X154" s="24">
        <v>1.23</v>
      </c>
      <c r="Y154" s="24">
        <v>0.12</v>
      </c>
      <c r="Z154" s="24">
        <v>1.1499999999999999</v>
      </c>
      <c r="AA154" s="24">
        <v>1.03</v>
      </c>
      <c r="AB154" s="25"/>
      <c r="AC154" s="25"/>
    </row>
    <row r="155" spans="1:29" s="21" customFormat="1" ht="15.6" customHeight="1">
      <c r="A155" s="17" t="str">
        <f>'Community Definition'!$A$7</f>
        <v>Locale 12</v>
      </c>
      <c r="B155" s="20"/>
      <c r="C155" s="18">
        <v>1</v>
      </c>
      <c r="D155" s="18">
        <v>1.07</v>
      </c>
      <c r="E155" s="18">
        <v>0.84</v>
      </c>
      <c r="F155" s="18">
        <v>0.79</v>
      </c>
      <c r="G155" s="18">
        <v>0.63</v>
      </c>
      <c r="H155" s="18">
        <v>1.05</v>
      </c>
      <c r="I155" s="18">
        <v>0.89</v>
      </c>
      <c r="J155" s="18">
        <v>0.9</v>
      </c>
      <c r="K155" s="18">
        <v>1.23</v>
      </c>
      <c r="L155" s="18">
        <v>0.45</v>
      </c>
      <c r="M155" s="18">
        <v>1.56</v>
      </c>
      <c r="N155" s="18">
        <v>1.0900000000000001</v>
      </c>
      <c r="P155" s="24">
        <v>1</v>
      </c>
      <c r="Q155" s="24">
        <v>1.07</v>
      </c>
      <c r="R155" s="24">
        <v>0.84</v>
      </c>
      <c r="S155" s="24">
        <v>0.79</v>
      </c>
      <c r="T155" s="24">
        <v>0.63</v>
      </c>
      <c r="U155" s="24">
        <v>1.05</v>
      </c>
      <c r="V155" s="24">
        <v>0.89</v>
      </c>
      <c r="W155" s="24">
        <v>0.9</v>
      </c>
      <c r="X155" s="24">
        <v>1.23</v>
      </c>
      <c r="Y155" s="24">
        <v>0.45</v>
      </c>
      <c r="Z155" s="24">
        <v>1.56</v>
      </c>
      <c r="AA155" s="24">
        <v>1.0900000000000001</v>
      </c>
      <c r="AB155" s="25"/>
      <c r="AC155" s="25"/>
    </row>
    <row r="156" spans="1:29" s="21" customFormat="1" ht="15.6" customHeight="1">
      <c r="A156" s="115" t="str">
        <f>'Community Definition'!$D$4</f>
        <v>Wilbur</v>
      </c>
      <c r="B156" s="20"/>
      <c r="C156" s="18">
        <v>0.93</v>
      </c>
      <c r="D156" s="18">
        <v>0.93</v>
      </c>
      <c r="E156" s="18">
        <v>0</v>
      </c>
      <c r="F156" s="18">
        <v>0</v>
      </c>
      <c r="G156" s="18">
        <v>0</v>
      </c>
      <c r="H156" s="18">
        <v>0</v>
      </c>
      <c r="I156" s="18">
        <v>0</v>
      </c>
      <c r="J156" s="18">
        <v>0</v>
      </c>
      <c r="K156" s="18">
        <v>1.1499999999999999</v>
      </c>
      <c r="L156" s="18">
        <v>0</v>
      </c>
      <c r="M156" s="18" t="s">
        <v>986</v>
      </c>
      <c r="N156" s="18" t="s">
        <v>986</v>
      </c>
      <c r="P156" s="24">
        <v>0.93</v>
      </c>
      <c r="Q156" s="24">
        <v>0.93</v>
      </c>
      <c r="R156" s="24">
        <v>0</v>
      </c>
      <c r="S156" s="24">
        <v>0</v>
      </c>
      <c r="T156" s="24">
        <v>0</v>
      </c>
      <c r="U156" s="24">
        <v>0</v>
      </c>
      <c r="V156" s="24">
        <v>0</v>
      </c>
      <c r="W156" s="24">
        <v>0</v>
      </c>
      <c r="X156" s="24">
        <v>1.1499999999999999</v>
      </c>
      <c r="Y156" s="24">
        <v>0</v>
      </c>
      <c r="Z156" s="24"/>
      <c r="AA156" s="24"/>
      <c r="AB156" s="25"/>
      <c r="AC156" s="25"/>
    </row>
    <row r="157" spans="1:29" s="21" customFormat="1" ht="15.6" customHeight="1">
      <c r="A157" s="17"/>
      <c r="B157" s="20" t="s">
        <v>240</v>
      </c>
      <c r="C157" s="38">
        <v>1</v>
      </c>
      <c r="D157" s="38">
        <v>1</v>
      </c>
      <c r="E157" s="38">
        <v>0</v>
      </c>
      <c r="F157" s="38">
        <v>0</v>
      </c>
      <c r="G157" s="38">
        <v>0</v>
      </c>
      <c r="H157" s="38">
        <v>0</v>
      </c>
      <c r="I157" s="38">
        <v>0</v>
      </c>
      <c r="J157" s="38">
        <v>0</v>
      </c>
      <c r="K157" s="38">
        <v>1</v>
      </c>
      <c r="L157" s="38">
        <v>0</v>
      </c>
      <c r="M157" s="38">
        <v>1</v>
      </c>
      <c r="N157" s="38">
        <v>1</v>
      </c>
      <c r="P157" s="25">
        <v>1</v>
      </c>
      <c r="Q157" s="25">
        <v>1</v>
      </c>
      <c r="R157" s="25">
        <v>0</v>
      </c>
      <c r="S157" s="25">
        <v>0</v>
      </c>
      <c r="T157" s="25">
        <v>0</v>
      </c>
      <c r="U157" s="25">
        <v>0</v>
      </c>
      <c r="V157" s="25">
        <v>0</v>
      </c>
      <c r="W157" s="25">
        <v>0</v>
      </c>
      <c r="X157" s="25">
        <v>1</v>
      </c>
      <c r="Y157" s="25">
        <v>0</v>
      </c>
      <c r="Z157" s="25">
        <v>1</v>
      </c>
      <c r="AA157" s="25">
        <v>1</v>
      </c>
      <c r="AB157" s="25"/>
      <c r="AC157" s="25"/>
    </row>
    <row r="158" spans="1:29" s="21" customFormat="1" ht="15.6" customHeight="1">
      <c r="A158" s="17"/>
      <c r="B158" s="20" t="s">
        <v>386</v>
      </c>
      <c r="C158" s="38">
        <v>1079</v>
      </c>
      <c r="D158" s="38">
        <v>1079</v>
      </c>
      <c r="E158" s="38">
        <v>1073</v>
      </c>
      <c r="F158" s="38">
        <v>970</v>
      </c>
      <c r="G158" s="38">
        <v>1038</v>
      </c>
      <c r="H158" s="38">
        <v>1098</v>
      </c>
      <c r="I158" s="38">
        <v>1099</v>
      </c>
      <c r="J158" s="38">
        <v>1103</v>
      </c>
      <c r="K158" s="38">
        <v>871</v>
      </c>
      <c r="L158" s="38">
        <v>1106</v>
      </c>
      <c r="M158" s="38">
        <v>1108</v>
      </c>
      <c r="N158" s="38">
        <v>1116</v>
      </c>
      <c r="P158" s="587">
        <v>1079</v>
      </c>
      <c r="Q158" s="587">
        <v>1079</v>
      </c>
      <c r="R158" s="587">
        <v>1073</v>
      </c>
      <c r="S158" s="25">
        <v>970</v>
      </c>
      <c r="T158" s="587">
        <v>1038</v>
      </c>
      <c r="U158" s="587">
        <v>1098</v>
      </c>
      <c r="V158" s="587">
        <v>1099</v>
      </c>
      <c r="W158" s="587">
        <v>1103</v>
      </c>
      <c r="X158" s="25">
        <v>871</v>
      </c>
      <c r="Y158" s="587">
        <v>1106</v>
      </c>
      <c r="Z158" s="587">
        <v>1108</v>
      </c>
      <c r="AA158" s="587">
        <v>1116</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987</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Lincoln County</v>
      </c>
      <c r="B14" s="20"/>
      <c r="C14" s="18">
        <v>94.51</v>
      </c>
      <c r="D14" s="18">
        <v>75.47</v>
      </c>
      <c r="E14" s="18">
        <v>85.15</v>
      </c>
      <c r="F14" s="18">
        <v>330.41</v>
      </c>
      <c r="G14" s="18">
        <v>1256.33</v>
      </c>
      <c r="H14" s="18">
        <v>6868.72</v>
      </c>
      <c r="I14" s="18">
        <v>6058.05</v>
      </c>
      <c r="J14" s="18">
        <v>6775.85</v>
      </c>
      <c r="K14" s="18">
        <v>1774.09</v>
      </c>
      <c r="L14" s="18">
        <v>2958.58</v>
      </c>
      <c r="M14" s="18">
        <v>1172.0899999999999</v>
      </c>
      <c r="N14" s="18">
        <v>642.44000000000005</v>
      </c>
      <c r="O14" s="25"/>
      <c r="P14" s="24">
        <v>94.51</v>
      </c>
      <c r="Q14" s="24">
        <v>75.47</v>
      </c>
      <c r="R14" s="24">
        <v>85.15</v>
      </c>
      <c r="S14" s="24">
        <v>330.41</v>
      </c>
      <c r="T14" s="24">
        <v>1256.33</v>
      </c>
      <c r="U14" s="24">
        <v>6868.72</v>
      </c>
      <c r="V14" s="24">
        <v>6058.05</v>
      </c>
      <c r="W14" s="24">
        <v>6775.85</v>
      </c>
      <c r="X14" s="24">
        <v>1774.09</v>
      </c>
      <c r="Y14" s="24">
        <v>2958.58</v>
      </c>
      <c r="Z14" s="24">
        <v>1172.0899999999999</v>
      </c>
      <c r="AA14" s="24">
        <v>642.44000000000005</v>
      </c>
      <c r="AB14" s="25"/>
      <c r="AC14" s="25"/>
      <c r="AD14" s="25"/>
    </row>
    <row r="15" spans="1:30" s="21" customFormat="1" ht="11.25" hidden="1" customHeight="1">
      <c r="A15" s="22" t="str">
        <f>'Community Definition'!$A$7</f>
        <v>Locale 12</v>
      </c>
      <c r="B15" s="23"/>
      <c r="C15" s="24" t="s">
        <v>978</v>
      </c>
      <c r="D15" s="24" t="s">
        <v>978</v>
      </c>
      <c r="E15" s="24" t="s">
        <v>978</v>
      </c>
      <c r="F15" s="24" t="s">
        <v>978</v>
      </c>
      <c r="G15" s="24" t="s">
        <v>978</v>
      </c>
      <c r="H15" s="24" t="s">
        <v>978</v>
      </c>
      <c r="I15" s="24" t="s">
        <v>978</v>
      </c>
      <c r="J15" s="24" t="s">
        <v>978</v>
      </c>
      <c r="K15" s="24" t="s">
        <v>978</v>
      </c>
      <c r="L15" s="24" t="s">
        <v>978</v>
      </c>
      <c r="M15" s="24" t="s">
        <v>978</v>
      </c>
      <c r="N15" s="24" t="s">
        <v>978</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Wilbur</v>
      </c>
      <c r="B16" s="27"/>
      <c r="C16" s="24" t="s">
        <v>978</v>
      </c>
      <c r="D16" s="24" t="s">
        <v>978</v>
      </c>
      <c r="E16" s="24" t="s">
        <v>978</v>
      </c>
      <c r="F16" s="24" t="s">
        <v>978</v>
      </c>
      <c r="G16" s="24" t="s">
        <v>978</v>
      </c>
      <c r="H16" s="24" t="s">
        <v>978</v>
      </c>
      <c r="I16" s="24" t="s">
        <v>978</v>
      </c>
      <c r="J16" s="24" t="s">
        <v>978</v>
      </c>
      <c r="K16" s="24" t="s">
        <v>978</v>
      </c>
      <c r="L16" s="24" t="s">
        <v>978</v>
      </c>
      <c r="M16" s="24" t="s">
        <v>978</v>
      </c>
      <c r="N16" s="24" t="s">
        <v>978</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978</v>
      </c>
      <c r="D17" s="29" t="s">
        <v>978</v>
      </c>
      <c r="E17" s="29" t="s">
        <v>978</v>
      </c>
      <c r="F17" s="29" t="s">
        <v>978</v>
      </c>
      <c r="G17" s="29" t="s">
        <v>978</v>
      </c>
      <c r="H17" s="29" t="s">
        <v>978</v>
      </c>
      <c r="I17" s="29" t="s">
        <v>978</v>
      </c>
      <c r="J17" s="29" t="s">
        <v>978</v>
      </c>
      <c r="K17" s="29" t="s">
        <v>978</v>
      </c>
      <c r="L17" s="29" t="s">
        <v>978</v>
      </c>
      <c r="M17" s="29" t="s">
        <v>978</v>
      </c>
      <c r="N17" s="29" t="s">
        <v>978</v>
      </c>
    </row>
    <row r="18" spans="1:14" ht="12.75" hidden="1" customHeight="1">
      <c r="A18" s="22"/>
      <c r="B18" s="23" t="s">
        <v>185</v>
      </c>
      <c r="C18" s="29" t="s">
        <v>978</v>
      </c>
      <c r="D18" s="29" t="s">
        <v>978</v>
      </c>
      <c r="E18" s="29" t="s">
        <v>978</v>
      </c>
      <c r="F18" s="29" t="s">
        <v>978</v>
      </c>
      <c r="G18" s="29" t="s">
        <v>978</v>
      </c>
      <c r="H18" s="29" t="s">
        <v>978</v>
      </c>
      <c r="I18" s="29" t="s">
        <v>978</v>
      </c>
      <c r="J18" s="29" t="s">
        <v>978</v>
      </c>
      <c r="K18" s="29" t="s">
        <v>978</v>
      </c>
      <c r="L18" s="29" t="s">
        <v>978</v>
      </c>
      <c r="M18" s="29" t="s">
        <v>978</v>
      </c>
      <c r="N18" s="29" t="s">
        <v>978</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988</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Lincoln County</v>
      </c>
      <c r="B49" s="20"/>
      <c r="C49" s="18">
        <v>15</v>
      </c>
      <c r="D49" s="18">
        <v>16.36</v>
      </c>
      <c r="E49" s="18">
        <v>14.58</v>
      </c>
      <c r="F49" s="18">
        <v>15.86</v>
      </c>
      <c r="G49" s="18">
        <v>15.33</v>
      </c>
      <c r="H49" s="18">
        <v>14.82</v>
      </c>
      <c r="I49" s="18">
        <v>17.149999999999999</v>
      </c>
      <c r="J49" s="18">
        <v>19.57</v>
      </c>
      <c r="K49" s="18">
        <v>15.39</v>
      </c>
      <c r="L49" s="18">
        <v>15.07</v>
      </c>
      <c r="M49" s="18">
        <v>15.87</v>
      </c>
      <c r="N49" s="18">
        <v>13.77</v>
      </c>
      <c r="P49" s="24">
        <v>15</v>
      </c>
      <c r="Q49" s="24">
        <v>16.36</v>
      </c>
      <c r="R49" s="24">
        <v>14.58</v>
      </c>
      <c r="S49" s="24">
        <v>15.86</v>
      </c>
      <c r="T49" s="24">
        <v>15.33</v>
      </c>
      <c r="U49" s="24">
        <v>14.82</v>
      </c>
      <c r="V49" s="24">
        <v>17.149999999999999</v>
      </c>
      <c r="W49" s="24">
        <v>19.57</v>
      </c>
      <c r="X49" s="24">
        <v>15.39</v>
      </c>
      <c r="Y49" s="24">
        <v>15.07</v>
      </c>
      <c r="Z49" s="24">
        <v>15.87</v>
      </c>
      <c r="AA49" s="24">
        <v>13.77</v>
      </c>
    </row>
    <row r="50" spans="1:30" ht="12.75" hidden="1" customHeight="1">
      <c r="A50" s="22" t="str">
        <f>'Community Definition'!$A$7</f>
        <v>Locale 12</v>
      </c>
      <c r="B50" s="23"/>
      <c r="C50" s="24" t="s">
        <v>978</v>
      </c>
      <c r="D50" s="24" t="s">
        <v>978</v>
      </c>
      <c r="E50" s="24" t="s">
        <v>978</v>
      </c>
      <c r="F50" s="24" t="s">
        <v>978</v>
      </c>
      <c r="G50" s="24" t="s">
        <v>978</v>
      </c>
      <c r="H50" s="24" t="s">
        <v>978</v>
      </c>
      <c r="I50" s="24" t="s">
        <v>978</v>
      </c>
      <c r="J50" s="24" t="s">
        <v>978</v>
      </c>
      <c r="K50" s="24" t="s">
        <v>978</v>
      </c>
      <c r="L50" s="24" t="s">
        <v>978</v>
      </c>
      <c r="M50" s="24" t="s">
        <v>978</v>
      </c>
      <c r="N50" s="24" t="s">
        <v>978</v>
      </c>
    </row>
    <row r="51" spans="1:30" s="37" customFormat="1" ht="11.25" hidden="1" customHeight="1">
      <c r="A51" s="24" t="str">
        <f>A16</f>
        <v>Wilbur</v>
      </c>
      <c r="B51" s="27"/>
      <c r="C51" s="24" t="s">
        <v>978</v>
      </c>
      <c r="D51" s="24" t="s">
        <v>978</v>
      </c>
      <c r="E51" s="24" t="s">
        <v>978</v>
      </c>
      <c r="F51" s="24" t="s">
        <v>978</v>
      </c>
      <c r="G51" s="24" t="s">
        <v>978</v>
      </c>
      <c r="H51" s="24" t="s">
        <v>978</v>
      </c>
      <c r="I51" s="24" t="s">
        <v>978</v>
      </c>
      <c r="J51" s="24" t="s">
        <v>978</v>
      </c>
      <c r="K51" s="24" t="s">
        <v>978</v>
      </c>
      <c r="L51" s="24" t="s">
        <v>978</v>
      </c>
      <c r="M51" s="24" t="s">
        <v>978</v>
      </c>
      <c r="N51" s="24" t="s">
        <v>978</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978</v>
      </c>
      <c r="D52" s="29" t="s">
        <v>978</v>
      </c>
      <c r="E52" s="29" t="s">
        <v>978</v>
      </c>
      <c r="F52" s="29" t="s">
        <v>978</v>
      </c>
      <c r="G52" s="29" t="s">
        <v>978</v>
      </c>
      <c r="H52" s="29" t="s">
        <v>978</v>
      </c>
      <c r="I52" s="29" t="s">
        <v>978</v>
      </c>
      <c r="J52" s="29" t="s">
        <v>978</v>
      </c>
      <c r="K52" s="29" t="s">
        <v>978</v>
      </c>
      <c r="L52" s="29" t="s">
        <v>978</v>
      </c>
      <c r="M52" s="29" t="s">
        <v>978</v>
      </c>
      <c r="N52" s="29" t="s">
        <v>978</v>
      </c>
    </row>
    <row r="53" spans="1:30" ht="12.75" hidden="1" customHeight="1">
      <c r="A53" s="22"/>
      <c r="B53" s="23" t="s">
        <v>245</v>
      </c>
      <c r="C53" s="29" t="s">
        <v>978</v>
      </c>
      <c r="D53" s="29" t="s">
        <v>978</v>
      </c>
      <c r="E53" s="29" t="s">
        <v>978</v>
      </c>
      <c r="F53" s="29" t="s">
        <v>978</v>
      </c>
      <c r="G53" s="29" t="s">
        <v>978</v>
      </c>
      <c r="H53" s="29" t="s">
        <v>978</v>
      </c>
      <c r="I53" s="29" t="s">
        <v>978</v>
      </c>
      <c r="J53" s="29" t="s">
        <v>978</v>
      </c>
      <c r="K53" s="29" t="s">
        <v>978</v>
      </c>
      <c r="L53" s="29" t="s">
        <v>978</v>
      </c>
      <c r="M53" s="29" t="s">
        <v>978</v>
      </c>
      <c r="N53" s="29" t="s">
        <v>978</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989</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Lincoln County</v>
      </c>
      <c r="B84" s="20"/>
      <c r="C84" s="18">
        <v>12.19</v>
      </c>
      <c r="D84" s="18">
        <v>38.770000000000003</v>
      </c>
      <c r="E84" s="18">
        <v>20.72</v>
      </c>
      <c r="F84" s="18">
        <v>35.43</v>
      </c>
      <c r="G84" s="18">
        <v>15.38</v>
      </c>
      <c r="H84" s="18">
        <v>43.93</v>
      </c>
      <c r="I84" s="18">
        <v>33.979999999999997</v>
      </c>
      <c r="J84" s="18">
        <v>42.23</v>
      </c>
      <c r="K84" s="18">
        <v>16.05</v>
      </c>
      <c r="L84" s="18">
        <v>53.12</v>
      </c>
      <c r="M84" s="18">
        <v>21</v>
      </c>
      <c r="N84" s="18">
        <v>43</v>
      </c>
      <c r="P84" s="24">
        <v>12.19</v>
      </c>
      <c r="Q84" s="24">
        <v>38.770000000000003</v>
      </c>
      <c r="R84" s="24">
        <v>20.72</v>
      </c>
      <c r="S84" s="24">
        <v>35.43</v>
      </c>
      <c r="T84" s="24">
        <v>15.38</v>
      </c>
      <c r="U84" s="24">
        <v>43.93</v>
      </c>
      <c r="V84" s="24">
        <v>33.979999999999997</v>
      </c>
      <c r="W84" s="24">
        <v>42.23</v>
      </c>
      <c r="X84" s="24">
        <v>16.05</v>
      </c>
      <c r="Y84" s="24">
        <v>53.12</v>
      </c>
      <c r="Z84" s="24">
        <v>21</v>
      </c>
      <c r="AA84" s="24">
        <v>43</v>
      </c>
    </row>
    <row r="85" spans="1:30" ht="12.75" hidden="1" customHeight="1">
      <c r="A85" s="22" t="str">
        <f>'Community Definition'!$A$7</f>
        <v>Locale 12</v>
      </c>
      <c r="B85" s="23"/>
      <c r="C85" s="24" t="s">
        <v>978</v>
      </c>
      <c r="D85" s="24" t="s">
        <v>978</v>
      </c>
      <c r="E85" s="24" t="s">
        <v>978</v>
      </c>
      <c r="F85" s="24" t="s">
        <v>978</v>
      </c>
      <c r="G85" s="24" t="s">
        <v>978</v>
      </c>
      <c r="H85" s="24" t="s">
        <v>978</v>
      </c>
      <c r="I85" s="24" t="s">
        <v>978</v>
      </c>
      <c r="J85" s="24" t="s">
        <v>978</v>
      </c>
      <c r="K85" s="24" t="s">
        <v>978</v>
      </c>
      <c r="L85" s="24" t="s">
        <v>978</v>
      </c>
      <c r="M85" s="24" t="s">
        <v>978</v>
      </c>
      <c r="N85" s="24" t="s">
        <v>978</v>
      </c>
    </row>
    <row r="86" spans="1:30" s="37" customFormat="1" ht="11.25" hidden="1" customHeight="1">
      <c r="A86" s="24" t="str">
        <f>A16</f>
        <v>Wilbur</v>
      </c>
      <c r="B86" s="27"/>
      <c r="C86" s="24" t="s">
        <v>978</v>
      </c>
      <c r="D86" s="24" t="s">
        <v>978</v>
      </c>
      <c r="E86" s="24" t="s">
        <v>978</v>
      </c>
      <c r="F86" s="24" t="s">
        <v>978</v>
      </c>
      <c r="G86" s="24" t="s">
        <v>978</v>
      </c>
      <c r="H86" s="24" t="s">
        <v>978</v>
      </c>
      <c r="I86" s="24" t="s">
        <v>978</v>
      </c>
      <c r="J86" s="24" t="s">
        <v>978</v>
      </c>
      <c r="K86" s="24" t="s">
        <v>978</v>
      </c>
      <c r="L86" s="24" t="s">
        <v>978</v>
      </c>
      <c r="M86" s="24" t="s">
        <v>978</v>
      </c>
      <c r="N86" s="24" t="s">
        <v>978</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978</v>
      </c>
      <c r="D87" s="29" t="s">
        <v>978</v>
      </c>
      <c r="E87" s="29" t="s">
        <v>978</v>
      </c>
      <c r="F87" s="29" t="s">
        <v>978</v>
      </c>
      <c r="G87" s="29" t="s">
        <v>978</v>
      </c>
      <c r="H87" s="29" t="s">
        <v>978</v>
      </c>
      <c r="I87" s="29" t="s">
        <v>978</v>
      </c>
      <c r="J87" s="29" t="s">
        <v>978</v>
      </c>
      <c r="K87" s="29" t="s">
        <v>978</v>
      </c>
      <c r="L87" s="29" t="s">
        <v>978</v>
      </c>
      <c r="M87" s="29" t="s">
        <v>978</v>
      </c>
      <c r="N87" s="29" t="s">
        <v>978</v>
      </c>
    </row>
    <row r="88" spans="1:30" ht="12.75" hidden="1" customHeight="1">
      <c r="A88" s="22"/>
      <c r="B88" s="23" t="s">
        <v>251</v>
      </c>
      <c r="C88" s="29" t="s">
        <v>978</v>
      </c>
      <c r="D88" s="29" t="s">
        <v>978</v>
      </c>
      <c r="E88" s="29" t="s">
        <v>978</v>
      </c>
      <c r="F88" s="29" t="s">
        <v>978</v>
      </c>
      <c r="G88" s="29" t="s">
        <v>978</v>
      </c>
      <c r="H88" s="29" t="s">
        <v>978</v>
      </c>
      <c r="I88" s="29" t="s">
        <v>978</v>
      </c>
      <c r="J88" s="29" t="s">
        <v>978</v>
      </c>
      <c r="K88" s="29" t="s">
        <v>978</v>
      </c>
      <c r="L88" s="29" t="s">
        <v>978</v>
      </c>
      <c r="M88" s="29" t="s">
        <v>978</v>
      </c>
      <c r="N88" s="29" t="s">
        <v>978</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989</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Lincoln County</v>
      </c>
      <c r="B14" s="20"/>
      <c r="C14" s="18">
        <v>4.07</v>
      </c>
      <c r="D14" s="18">
        <v>3.59</v>
      </c>
      <c r="E14" s="18">
        <v>3.94</v>
      </c>
      <c r="F14" s="18">
        <v>4.04</v>
      </c>
      <c r="G14" s="18">
        <v>3.54</v>
      </c>
      <c r="H14" s="18">
        <v>3.75</v>
      </c>
      <c r="I14" s="18">
        <v>4.41</v>
      </c>
      <c r="J14" s="18">
        <v>3.94</v>
      </c>
      <c r="K14" s="18">
        <v>2.84</v>
      </c>
      <c r="L14" s="18">
        <v>3.05</v>
      </c>
      <c r="M14" s="18">
        <v>2.36</v>
      </c>
      <c r="N14" s="18">
        <v>6.43</v>
      </c>
      <c r="P14" s="24">
        <v>4.07</v>
      </c>
      <c r="Q14" s="24">
        <v>3.59</v>
      </c>
      <c r="R14" s="24">
        <v>3.94</v>
      </c>
      <c r="S14" s="24">
        <v>4.04</v>
      </c>
      <c r="T14" s="24">
        <v>3.54</v>
      </c>
      <c r="U14" s="24">
        <v>3.75</v>
      </c>
      <c r="V14" s="24">
        <v>4.41</v>
      </c>
      <c r="W14" s="24">
        <v>3.94</v>
      </c>
      <c r="X14" s="24">
        <v>2.84</v>
      </c>
      <c r="Y14" s="24">
        <v>3.05</v>
      </c>
      <c r="Z14" s="24">
        <v>2.36</v>
      </c>
      <c r="AA14" s="24">
        <v>6.43</v>
      </c>
      <c r="AB14" s="25"/>
      <c r="AC14" s="25"/>
    </row>
    <row r="15" spans="1:29" s="25" customFormat="1" ht="11.25" hidden="1" customHeight="1">
      <c r="A15" s="22" t="str">
        <f>'Community Definition'!$A$7</f>
        <v>Locale 12</v>
      </c>
      <c r="B15" s="23"/>
      <c r="C15" s="24" t="s">
        <v>978</v>
      </c>
      <c r="D15" s="24" t="s">
        <v>978</v>
      </c>
      <c r="E15" s="24" t="s">
        <v>978</v>
      </c>
      <c r="F15" s="24" t="s">
        <v>978</v>
      </c>
      <c r="G15" s="24" t="s">
        <v>978</v>
      </c>
      <c r="H15" s="24" t="s">
        <v>978</v>
      </c>
      <c r="I15" s="24" t="s">
        <v>978</v>
      </c>
      <c r="J15" s="24" t="s">
        <v>978</v>
      </c>
      <c r="K15" s="24" t="s">
        <v>978</v>
      </c>
      <c r="L15" s="24" t="s">
        <v>978</v>
      </c>
      <c r="M15" s="24" t="s">
        <v>978</v>
      </c>
      <c r="N15" s="24" t="s">
        <v>978</v>
      </c>
    </row>
    <row r="16" spans="1:29" s="28" customFormat="1" ht="11.25" hidden="1" customHeight="1">
      <c r="A16" s="26" t="str">
        <f>'Community Definition'!$D$4</f>
        <v>Wilbur</v>
      </c>
      <c r="B16" s="27"/>
      <c r="C16" s="24" t="s">
        <v>978</v>
      </c>
      <c r="D16" s="24" t="s">
        <v>978</v>
      </c>
      <c r="E16" s="24" t="s">
        <v>978</v>
      </c>
      <c r="F16" s="24" t="s">
        <v>978</v>
      </c>
      <c r="G16" s="24" t="s">
        <v>978</v>
      </c>
      <c r="H16" s="24" t="s">
        <v>978</v>
      </c>
      <c r="I16" s="24" t="s">
        <v>978</v>
      </c>
      <c r="J16" s="24" t="s">
        <v>978</v>
      </c>
      <c r="K16" s="24" t="s">
        <v>978</v>
      </c>
      <c r="L16" s="24" t="s">
        <v>978</v>
      </c>
      <c r="M16" s="24" t="s">
        <v>978</v>
      </c>
      <c r="N16" s="24" t="s">
        <v>978</v>
      </c>
    </row>
    <row r="17" spans="1:29" s="25" customFormat="1" ht="11.25" hidden="1" customHeight="1">
      <c r="A17" s="22"/>
      <c r="B17" s="23" t="s">
        <v>259</v>
      </c>
      <c r="C17" s="29" t="s">
        <v>978</v>
      </c>
      <c r="D17" s="29" t="s">
        <v>978</v>
      </c>
      <c r="E17" s="29" t="s">
        <v>978</v>
      </c>
      <c r="F17" s="29" t="s">
        <v>978</v>
      </c>
      <c r="G17" s="29" t="s">
        <v>978</v>
      </c>
      <c r="H17" s="29" t="s">
        <v>978</v>
      </c>
      <c r="I17" s="29" t="s">
        <v>978</v>
      </c>
      <c r="J17" s="29" t="s">
        <v>978</v>
      </c>
      <c r="K17" s="29" t="s">
        <v>978</v>
      </c>
      <c r="L17" s="29" t="s">
        <v>978</v>
      </c>
      <c r="M17" s="29" t="s">
        <v>978</v>
      </c>
      <c r="N17" s="29" t="s">
        <v>978</v>
      </c>
    </row>
    <row r="18" spans="1:29" s="25" customFormat="1" ht="11.25" hidden="1" customHeight="1">
      <c r="A18" s="22"/>
      <c r="B18" s="23" t="s">
        <v>258</v>
      </c>
      <c r="C18" s="29" t="s">
        <v>978</v>
      </c>
      <c r="D18" s="29" t="s">
        <v>978</v>
      </c>
      <c r="E18" s="29" t="s">
        <v>978</v>
      </c>
      <c r="F18" s="29" t="s">
        <v>978</v>
      </c>
      <c r="G18" s="29" t="s">
        <v>978</v>
      </c>
      <c r="H18" s="29" t="s">
        <v>978</v>
      </c>
      <c r="I18" s="29" t="s">
        <v>978</v>
      </c>
      <c r="J18" s="29" t="s">
        <v>978</v>
      </c>
      <c r="K18" s="29" t="s">
        <v>978</v>
      </c>
      <c r="L18" s="29" t="s">
        <v>978</v>
      </c>
      <c r="M18" s="29" t="s">
        <v>978</v>
      </c>
      <c r="N18" s="29" t="s">
        <v>978</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990</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Lincoln County</v>
      </c>
      <c r="B49" s="20"/>
      <c r="C49" s="18">
        <v>38.119999999999997</v>
      </c>
      <c r="D49" s="18">
        <v>35.74</v>
      </c>
      <c r="E49" s="18">
        <v>35.909999999999997</v>
      </c>
      <c r="F49" s="18">
        <v>42.71</v>
      </c>
      <c r="G49" s="18">
        <v>32.200000000000003</v>
      </c>
      <c r="H49" s="18">
        <v>33.270000000000003</v>
      </c>
      <c r="I49" s="18">
        <v>31.25</v>
      </c>
      <c r="J49" s="18">
        <v>49.03</v>
      </c>
      <c r="K49" s="18">
        <v>38.36</v>
      </c>
      <c r="L49" s="18">
        <v>44.3</v>
      </c>
      <c r="M49" s="18">
        <v>45.17</v>
      </c>
      <c r="N49" s="18">
        <v>66.34</v>
      </c>
      <c r="P49" s="24">
        <v>38.119999999999997</v>
      </c>
      <c r="Q49" s="24">
        <v>35.74</v>
      </c>
      <c r="R49" s="24">
        <v>35.909999999999997</v>
      </c>
      <c r="S49" s="24">
        <v>42.71</v>
      </c>
      <c r="T49" s="24">
        <v>32.200000000000003</v>
      </c>
      <c r="U49" s="24">
        <v>33.270000000000003</v>
      </c>
      <c r="V49" s="24">
        <v>31.25</v>
      </c>
      <c r="W49" s="24">
        <v>49.03</v>
      </c>
      <c r="X49" s="24">
        <v>38.36</v>
      </c>
      <c r="Y49" s="24">
        <v>44.3</v>
      </c>
      <c r="Z49" s="24">
        <v>45.17</v>
      </c>
      <c r="AA49" s="24">
        <v>66.34</v>
      </c>
      <c r="AB49" s="25"/>
      <c r="AC49" s="25"/>
    </row>
    <row r="50" spans="1:29" s="21" customFormat="1" ht="11.25">
      <c r="A50" s="17" t="str">
        <f>'Community Definition'!$A$7</f>
        <v>Locale 12</v>
      </c>
      <c r="B50" s="20"/>
      <c r="C50" s="18">
        <v>38.36</v>
      </c>
      <c r="D50" s="18">
        <v>35.33</v>
      </c>
      <c r="E50" s="18">
        <v>29.75</v>
      </c>
      <c r="F50" s="18">
        <v>37.15</v>
      </c>
      <c r="G50" s="18">
        <v>35.32</v>
      </c>
      <c r="H50" s="18">
        <v>33.01</v>
      </c>
      <c r="I50" s="18">
        <v>30.93</v>
      </c>
      <c r="J50" s="18">
        <v>49.21</v>
      </c>
      <c r="K50" s="18">
        <v>40.93</v>
      </c>
      <c r="L50" s="18">
        <v>44.78</v>
      </c>
      <c r="M50" s="18">
        <v>44.4</v>
      </c>
      <c r="N50" s="18">
        <v>58.32</v>
      </c>
      <c r="P50" s="24">
        <v>38.36</v>
      </c>
      <c r="Q50" s="24">
        <v>35.33</v>
      </c>
      <c r="R50" s="24">
        <v>29.75</v>
      </c>
      <c r="S50" s="24">
        <v>37.15</v>
      </c>
      <c r="T50" s="24">
        <v>35.32</v>
      </c>
      <c r="U50" s="24">
        <v>33.01</v>
      </c>
      <c r="V50" s="24">
        <v>30.93</v>
      </c>
      <c r="W50" s="24">
        <v>49.21</v>
      </c>
      <c r="X50" s="24">
        <v>40.93</v>
      </c>
      <c r="Y50" s="24">
        <v>44.78</v>
      </c>
      <c r="Z50" s="24">
        <v>44.4</v>
      </c>
      <c r="AA50" s="24">
        <v>58.32</v>
      </c>
      <c r="AB50" s="25"/>
      <c r="AC50" s="25"/>
    </row>
    <row r="51" spans="1:29" s="37" customFormat="1" ht="11.25">
      <c r="A51" s="18" t="str">
        <f>A16</f>
        <v>Wilbur</v>
      </c>
      <c r="B51" s="36"/>
      <c r="C51" s="18">
        <v>30.82</v>
      </c>
      <c r="D51" s="18">
        <v>53.38</v>
      </c>
      <c r="E51" s="18">
        <v>7.46</v>
      </c>
      <c r="F51" s="18">
        <v>7.6</v>
      </c>
      <c r="G51" s="18">
        <v>19.23</v>
      </c>
      <c r="H51" s="18">
        <v>39.369999999999997</v>
      </c>
      <c r="I51" s="18">
        <v>11.95</v>
      </c>
      <c r="J51" s="18">
        <v>36.590000000000003</v>
      </c>
      <c r="K51" s="18">
        <v>48.98</v>
      </c>
      <c r="L51" s="18">
        <v>24.49</v>
      </c>
      <c r="M51" s="18">
        <v>80.319999999999993</v>
      </c>
      <c r="N51" s="18">
        <v>59.76</v>
      </c>
      <c r="P51" s="24">
        <v>30.82</v>
      </c>
      <c r="Q51" s="24">
        <v>53.38</v>
      </c>
      <c r="R51" s="24">
        <v>7.46</v>
      </c>
      <c r="S51" s="24">
        <v>7.6</v>
      </c>
      <c r="T51" s="24">
        <v>19.23</v>
      </c>
      <c r="U51" s="24">
        <v>39.369999999999997</v>
      </c>
      <c r="V51" s="24">
        <v>11.95</v>
      </c>
      <c r="W51" s="24">
        <v>36.590000000000003</v>
      </c>
      <c r="X51" s="24">
        <v>48.98</v>
      </c>
      <c r="Y51" s="24">
        <v>24.49</v>
      </c>
      <c r="Z51" s="24">
        <v>80.319999999999993</v>
      </c>
      <c r="AA51" s="24">
        <v>59.76</v>
      </c>
      <c r="AB51" s="28"/>
      <c r="AC51" s="28"/>
    </row>
    <row r="52" spans="1:29" s="21" customFormat="1" ht="11.25">
      <c r="A52" s="17"/>
      <c r="B52" s="20" t="s">
        <v>257</v>
      </c>
      <c r="C52" s="38">
        <v>9</v>
      </c>
      <c r="D52" s="38">
        <v>15</v>
      </c>
      <c r="E52" s="38">
        <v>2</v>
      </c>
      <c r="F52" s="38">
        <v>2</v>
      </c>
      <c r="G52" s="38">
        <v>5</v>
      </c>
      <c r="H52" s="38">
        <v>10</v>
      </c>
      <c r="I52" s="38">
        <v>3</v>
      </c>
      <c r="J52" s="38">
        <v>9</v>
      </c>
      <c r="K52" s="38">
        <v>12</v>
      </c>
      <c r="L52" s="38">
        <v>6</v>
      </c>
      <c r="M52" s="38">
        <v>20</v>
      </c>
      <c r="N52" s="38">
        <v>15</v>
      </c>
      <c r="P52" s="25">
        <v>9</v>
      </c>
      <c r="Q52" s="25">
        <v>15</v>
      </c>
      <c r="R52" s="25">
        <v>2</v>
      </c>
      <c r="S52" s="25">
        <v>2</v>
      </c>
      <c r="T52" s="25">
        <v>5</v>
      </c>
      <c r="U52" s="25">
        <v>10</v>
      </c>
      <c r="V52" s="25">
        <v>3</v>
      </c>
      <c r="W52" s="25">
        <v>9</v>
      </c>
      <c r="X52" s="25">
        <v>12</v>
      </c>
      <c r="Y52" s="25">
        <v>6</v>
      </c>
      <c r="Z52" s="25">
        <v>20</v>
      </c>
      <c r="AA52" s="25">
        <v>15</v>
      </c>
      <c r="AB52" s="25"/>
      <c r="AC52" s="25"/>
    </row>
    <row r="53" spans="1:29" s="21" customFormat="1" ht="11.25">
      <c r="A53" s="17"/>
      <c r="B53" s="20" t="s">
        <v>256</v>
      </c>
      <c r="C53" s="38">
        <v>292</v>
      </c>
      <c r="D53" s="38">
        <v>281</v>
      </c>
      <c r="E53" s="38">
        <v>268</v>
      </c>
      <c r="F53" s="38">
        <v>263</v>
      </c>
      <c r="G53" s="38">
        <v>260</v>
      </c>
      <c r="H53" s="38">
        <v>254</v>
      </c>
      <c r="I53" s="38">
        <v>251</v>
      </c>
      <c r="J53" s="38">
        <v>246</v>
      </c>
      <c r="K53" s="38">
        <v>245</v>
      </c>
      <c r="L53" s="38">
        <v>245</v>
      </c>
      <c r="M53" s="38">
        <v>249</v>
      </c>
      <c r="N53" s="38">
        <v>251</v>
      </c>
      <c r="P53" s="25">
        <v>292</v>
      </c>
      <c r="Q53" s="25">
        <v>281</v>
      </c>
      <c r="R53" s="25">
        <v>268</v>
      </c>
      <c r="S53" s="25">
        <v>263</v>
      </c>
      <c r="T53" s="25">
        <v>260</v>
      </c>
      <c r="U53" s="25">
        <v>254</v>
      </c>
      <c r="V53" s="25">
        <v>251</v>
      </c>
      <c r="W53" s="25">
        <v>246</v>
      </c>
      <c r="X53" s="25">
        <v>245</v>
      </c>
      <c r="Y53" s="25">
        <v>245</v>
      </c>
      <c r="Z53" s="25">
        <v>249</v>
      </c>
      <c r="AA53" s="25">
        <v>251</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991</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978</v>
      </c>
      <c r="J13" s="18" t="s">
        <v>978</v>
      </c>
      <c r="K13" s="18" t="s">
        <v>978</v>
      </c>
      <c r="L13" s="18" t="s">
        <v>978</v>
      </c>
      <c r="M13" s="18" t="s">
        <v>978</v>
      </c>
      <c r="N13" s="18" t="s">
        <v>978</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Lincoln County</v>
      </c>
      <c r="B14" s="127"/>
      <c r="C14" s="18">
        <v>73.5</v>
      </c>
      <c r="D14" s="18">
        <v>71.23</v>
      </c>
      <c r="E14" s="18">
        <v>81.33</v>
      </c>
      <c r="F14" s="18">
        <v>50.47</v>
      </c>
      <c r="G14" s="18">
        <v>35.19</v>
      </c>
      <c r="H14" s="18">
        <v>34.43</v>
      </c>
      <c r="I14" s="18" t="s">
        <v>978</v>
      </c>
      <c r="J14" s="18" t="s">
        <v>978</v>
      </c>
      <c r="K14" s="18" t="s">
        <v>978</v>
      </c>
      <c r="L14" s="18" t="s">
        <v>978</v>
      </c>
      <c r="M14" s="18" t="s">
        <v>978</v>
      </c>
      <c r="N14" s="18" t="s">
        <v>978</v>
      </c>
      <c r="O14" s="128"/>
      <c r="P14" s="131">
        <v>73.5</v>
      </c>
      <c r="Q14" s="131">
        <v>71.23</v>
      </c>
      <c r="R14" s="131">
        <v>81.33</v>
      </c>
      <c r="S14" s="131">
        <v>50.47</v>
      </c>
      <c r="T14" s="131">
        <v>35.19</v>
      </c>
      <c r="U14" s="131">
        <v>34.43</v>
      </c>
      <c r="V14" s="131"/>
      <c r="W14" s="131"/>
      <c r="X14" s="131"/>
      <c r="Y14" s="131"/>
      <c r="Z14" s="131"/>
      <c r="AA14" s="131"/>
      <c r="AB14" s="128"/>
      <c r="AC14" s="128"/>
      <c r="AD14" s="128"/>
      <c r="AE14" s="128"/>
      <c r="AF14" s="128"/>
      <c r="AG14" s="128"/>
      <c r="AH14" s="128"/>
    </row>
    <row r="15" spans="1:34" s="129" customFormat="1" ht="13.35" customHeight="1">
      <c r="A15" s="17" t="str">
        <f>'Community Definition'!A7</f>
        <v>Locale 12</v>
      </c>
      <c r="B15" s="127"/>
      <c r="C15" s="18">
        <v>71.349999999999994</v>
      </c>
      <c r="D15" s="18">
        <v>73.849999999999994</v>
      </c>
      <c r="E15" s="18">
        <v>79.66</v>
      </c>
      <c r="F15" s="18">
        <v>48.66</v>
      </c>
      <c r="G15" s="18">
        <v>32.729999999999997</v>
      </c>
      <c r="H15" s="18">
        <v>31.79</v>
      </c>
      <c r="I15" s="18" t="s">
        <v>978</v>
      </c>
      <c r="J15" s="18" t="s">
        <v>978</v>
      </c>
      <c r="K15" s="18" t="s">
        <v>978</v>
      </c>
      <c r="L15" s="18" t="s">
        <v>978</v>
      </c>
      <c r="M15" s="18" t="s">
        <v>978</v>
      </c>
      <c r="N15" s="18" t="s">
        <v>978</v>
      </c>
      <c r="O15" s="128"/>
      <c r="P15" s="131">
        <v>71.349999999999994</v>
      </c>
      <c r="Q15" s="131">
        <v>73.849999999999994</v>
      </c>
      <c r="R15" s="131">
        <v>79.66</v>
      </c>
      <c r="S15" s="131">
        <v>48.66</v>
      </c>
      <c r="T15" s="131">
        <v>32.729999999999997</v>
      </c>
      <c r="U15" s="131">
        <v>31.79</v>
      </c>
      <c r="V15" s="131"/>
      <c r="W15" s="131"/>
      <c r="X15" s="131"/>
      <c r="Y15" s="131"/>
      <c r="Z15" s="131"/>
      <c r="AA15" s="131"/>
      <c r="AB15" s="128"/>
      <c r="AC15" s="128"/>
      <c r="AD15" s="128"/>
      <c r="AE15" s="128"/>
      <c r="AF15" s="128"/>
      <c r="AG15" s="128"/>
      <c r="AH15" s="128"/>
    </row>
    <row r="16" spans="1:34" s="134" customFormat="1" ht="13.35" customHeight="1">
      <c r="A16" s="115" t="str">
        <f>'Community Definition'!D4</f>
        <v>Wilbur</v>
      </c>
      <c r="B16" s="132"/>
      <c r="C16" s="18">
        <v>86.96</v>
      </c>
      <c r="D16" s="18">
        <v>57.14</v>
      </c>
      <c r="E16" s="18">
        <v>90</v>
      </c>
      <c r="F16" s="18">
        <v>47.37</v>
      </c>
      <c r="G16" s="18">
        <v>6.25</v>
      </c>
      <c r="H16" s="18">
        <v>29.63</v>
      </c>
      <c r="I16" s="18" t="s">
        <v>978</v>
      </c>
      <c r="J16" s="18" t="s">
        <v>978</v>
      </c>
      <c r="K16" s="18" t="s">
        <v>978</v>
      </c>
      <c r="L16" s="18" t="s">
        <v>978</v>
      </c>
      <c r="M16" s="18" t="s">
        <v>978</v>
      </c>
      <c r="N16" s="18" t="s">
        <v>978</v>
      </c>
      <c r="O16" s="133"/>
      <c r="P16" s="131">
        <v>86.96</v>
      </c>
      <c r="Q16" s="131">
        <v>57.14</v>
      </c>
      <c r="R16" s="131">
        <v>90</v>
      </c>
      <c r="S16" s="131">
        <v>47.37</v>
      </c>
      <c r="T16" s="131">
        <v>6.25</v>
      </c>
      <c r="U16" s="131">
        <v>29.63</v>
      </c>
      <c r="V16" s="131"/>
      <c r="W16" s="131"/>
      <c r="X16" s="131"/>
      <c r="Y16" s="131"/>
      <c r="Z16" s="131"/>
      <c r="AA16" s="131"/>
      <c r="AB16" s="133"/>
      <c r="AC16" s="133"/>
      <c r="AD16" s="133"/>
      <c r="AE16" s="133"/>
      <c r="AF16" s="133"/>
      <c r="AG16" s="133"/>
      <c r="AH16" s="133"/>
    </row>
    <row r="17" spans="1:34" s="129" customFormat="1" ht="13.35" customHeight="1">
      <c r="A17" s="17"/>
      <c r="B17" s="135" t="s">
        <v>261</v>
      </c>
      <c r="C17" s="136">
        <v>20</v>
      </c>
      <c r="D17" s="136">
        <v>8</v>
      </c>
      <c r="E17" s="136">
        <v>18</v>
      </c>
      <c r="F17" s="136">
        <v>9</v>
      </c>
      <c r="G17" s="136">
        <v>1</v>
      </c>
      <c r="H17" s="136">
        <v>8</v>
      </c>
      <c r="I17" s="136" t="s">
        <v>978</v>
      </c>
      <c r="J17" s="136" t="s">
        <v>978</v>
      </c>
      <c r="K17" s="136" t="s">
        <v>978</v>
      </c>
      <c r="L17" s="136" t="s">
        <v>978</v>
      </c>
      <c r="M17" s="136" t="s">
        <v>978</v>
      </c>
      <c r="N17" s="136" t="s">
        <v>978</v>
      </c>
      <c r="O17" s="128"/>
      <c r="P17" s="137">
        <v>20</v>
      </c>
      <c r="Q17" s="137">
        <v>8</v>
      </c>
      <c r="R17" s="137">
        <v>18</v>
      </c>
      <c r="S17" s="137">
        <v>9</v>
      </c>
      <c r="T17" s="137">
        <v>1</v>
      </c>
      <c r="U17" s="137">
        <v>8</v>
      </c>
      <c r="V17" s="137"/>
      <c r="W17" s="137"/>
      <c r="X17" s="137"/>
      <c r="Y17" s="137"/>
      <c r="Z17" s="137"/>
      <c r="AA17" s="137"/>
      <c r="AB17" s="128"/>
      <c r="AC17" s="128"/>
      <c r="AD17" s="128"/>
      <c r="AE17" s="128"/>
      <c r="AF17" s="128"/>
      <c r="AG17" s="128"/>
      <c r="AH17" s="128"/>
    </row>
    <row r="18" spans="1:34" s="129" customFormat="1" ht="13.35" customHeight="1">
      <c r="A18" s="17"/>
      <c r="B18" s="135" t="s">
        <v>263</v>
      </c>
      <c r="C18" s="136">
        <v>23</v>
      </c>
      <c r="D18" s="136">
        <v>14</v>
      </c>
      <c r="E18" s="136">
        <v>20</v>
      </c>
      <c r="F18" s="136">
        <v>19</v>
      </c>
      <c r="G18" s="136">
        <v>16</v>
      </c>
      <c r="H18" s="136">
        <v>27</v>
      </c>
      <c r="I18" s="136" t="s">
        <v>978</v>
      </c>
      <c r="J18" s="136" t="s">
        <v>978</v>
      </c>
      <c r="K18" s="136" t="s">
        <v>978</v>
      </c>
      <c r="L18" s="136" t="s">
        <v>978</v>
      </c>
      <c r="M18" s="136" t="s">
        <v>978</v>
      </c>
      <c r="N18" s="136" t="s">
        <v>978</v>
      </c>
      <c r="O18" s="128"/>
      <c r="P18" s="137">
        <v>23</v>
      </c>
      <c r="Q18" s="137">
        <v>14</v>
      </c>
      <c r="R18" s="137">
        <v>20</v>
      </c>
      <c r="S18" s="137">
        <v>19</v>
      </c>
      <c r="T18" s="137">
        <v>16</v>
      </c>
      <c r="U18" s="137">
        <v>27</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992</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978</v>
      </c>
      <c r="J48" s="18" t="s">
        <v>978</v>
      </c>
      <c r="K48" s="18" t="s">
        <v>978</v>
      </c>
      <c r="L48" s="18" t="s">
        <v>978</v>
      </c>
      <c r="M48" s="18" t="s">
        <v>978</v>
      </c>
      <c r="N48" s="18" t="s">
        <v>978</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Lincoln County</v>
      </c>
      <c r="B49" s="127"/>
      <c r="C49" s="18">
        <v>50</v>
      </c>
      <c r="D49" s="18">
        <v>57.6</v>
      </c>
      <c r="E49" s="18">
        <v>69.010000000000005</v>
      </c>
      <c r="F49" s="18">
        <v>63.57</v>
      </c>
      <c r="G49" s="18">
        <v>56.46</v>
      </c>
      <c r="H49" s="18">
        <v>47.73</v>
      </c>
      <c r="I49" s="18" t="s">
        <v>978</v>
      </c>
      <c r="J49" s="18" t="s">
        <v>978</v>
      </c>
      <c r="K49" s="18" t="s">
        <v>978</v>
      </c>
      <c r="L49" s="18" t="s">
        <v>978</v>
      </c>
      <c r="M49" s="18" t="s">
        <v>978</v>
      </c>
      <c r="N49" s="18" t="s">
        <v>978</v>
      </c>
      <c r="O49" s="128"/>
      <c r="P49" s="131">
        <v>50</v>
      </c>
      <c r="Q49" s="131">
        <v>57.6</v>
      </c>
      <c r="R49" s="131">
        <v>69.010000000000005</v>
      </c>
      <c r="S49" s="131">
        <v>63.57</v>
      </c>
      <c r="T49" s="131">
        <v>56.46</v>
      </c>
      <c r="U49" s="131">
        <v>47.73</v>
      </c>
      <c r="V49" s="131"/>
      <c r="W49" s="131"/>
      <c r="X49" s="131"/>
      <c r="Y49" s="131"/>
      <c r="Z49" s="131"/>
      <c r="AA49" s="131"/>
      <c r="AB49" s="128"/>
      <c r="AC49" s="128"/>
      <c r="AD49" s="128"/>
      <c r="AE49" s="128"/>
      <c r="AF49" s="128"/>
      <c r="AG49" s="128"/>
      <c r="AH49" s="128"/>
    </row>
    <row r="50" spans="1:34" s="129" customFormat="1" ht="13.35" customHeight="1">
      <c r="A50" s="17" t="str">
        <f>A15</f>
        <v>Locale 12</v>
      </c>
      <c r="B50" s="127"/>
      <c r="C50" s="18">
        <v>53.39</v>
      </c>
      <c r="D50" s="18">
        <v>57.29</v>
      </c>
      <c r="E50" s="18">
        <v>65.069999999999993</v>
      </c>
      <c r="F50" s="18">
        <v>65.67</v>
      </c>
      <c r="G50" s="18">
        <v>56.94</v>
      </c>
      <c r="H50" s="18">
        <v>51.4</v>
      </c>
      <c r="I50" s="18" t="s">
        <v>978</v>
      </c>
      <c r="J50" s="18" t="s">
        <v>978</v>
      </c>
      <c r="K50" s="18" t="s">
        <v>978</v>
      </c>
      <c r="L50" s="18" t="s">
        <v>978</v>
      </c>
      <c r="M50" s="18" t="s">
        <v>978</v>
      </c>
      <c r="N50" s="18" t="s">
        <v>978</v>
      </c>
      <c r="O50" s="128"/>
      <c r="P50" s="131">
        <v>53.39</v>
      </c>
      <c r="Q50" s="131">
        <v>57.29</v>
      </c>
      <c r="R50" s="131">
        <v>65.069999999999993</v>
      </c>
      <c r="S50" s="131">
        <v>65.67</v>
      </c>
      <c r="T50" s="131">
        <v>56.94</v>
      </c>
      <c r="U50" s="131">
        <v>51.4</v>
      </c>
      <c r="V50" s="131"/>
      <c r="W50" s="131"/>
      <c r="X50" s="131"/>
      <c r="Y50" s="131"/>
      <c r="Z50" s="131"/>
      <c r="AA50" s="131"/>
      <c r="AB50" s="128"/>
      <c r="AC50" s="128"/>
      <c r="AD50" s="128"/>
      <c r="AE50" s="128"/>
      <c r="AF50" s="128"/>
      <c r="AG50" s="128"/>
      <c r="AH50" s="128"/>
    </row>
    <row r="51" spans="1:34" s="134" customFormat="1" ht="13.35" customHeight="1">
      <c r="A51" s="18" t="str">
        <f>A16</f>
        <v>Wilbur</v>
      </c>
      <c r="B51" s="132"/>
      <c r="C51" s="18">
        <v>66.67</v>
      </c>
      <c r="D51" s="18">
        <v>52.63</v>
      </c>
      <c r="E51" s="18">
        <v>57.14</v>
      </c>
      <c r="F51" s="18">
        <v>70.59</v>
      </c>
      <c r="G51" s="18">
        <v>50</v>
      </c>
      <c r="H51" s="18">
        <v>25</v>
      </c>
      <c r="I51" s="18" t="s">
        <v>978</v>
      </c>
      <c r="J51" s="18" t="s">
        <v>978</v>
      </c>
      <c r="K51" s="18" t="s">
        <v>978</v>
      </c>
      <c r="L51" s="18" t="s">
        <v>978</v>
      </c>
      <c r="M51" s="18" t="s">
        <v>978</v>
      </c>
      <c r="N51" s="18" t="s">
        <v>978</v>
      </c>
      <c r="O51" s="133"/>
      <c r="P51" s="131">
        <v>66.67</v>
      </c>
      <c r="Q51" s="131">
        <v>52.63</v>
      </c>
      <c r="R51" s="131">
        <v>57.14</v>
      </c>
      <c r="S51" s="131">
        <v>70.59</v>
      </c>
      <c r="T51" s="131">
        <v>50</v>
      </c>
      <c r="U51" s="131">
        <v>25</v>
      </c>
      <c r="V51" s="131"/>
      <c r="W51" s="131"/>
      <c r="X51" s="131"/>
      <c r="Y51" s="131"/>
      <c r="Z51" s="131"/>
      <c r="AA51" s="131"/>
      <c r="AB51" s="133"/>
      <c r="AC51" s="133"/>
      <c r="AD51" s="133"/>
      <c r="AE51" s="133"/>
      <c r="AF51" s="133"/>
      <c r="AG51" s="133"/>
      <c r="AH51" s="133"/>
    </row>
    <row r="52" spans="1:34" s="129" customFormat="1" ht="13.35" customHeight="1">
      <c r="A52" s="17"/>
      <c r="B52" s="135" t="s">
        <v>261</v>
      </c>
      <c r="C52" s="136">
        <v>18</v>
      </c>
      <c r="D52" s="136">
        <v>10</v>
      </c>
      <c r="E52" s="136">
        <v>16</v>
      </c>
      <c r="F52" s="136">
        <v>12</v>
      </c>
      <c r="G52" s="136">
        <v>13</v>
      </c>
      <c r="H52" s="136">
        <v>6</v>
      </c>
      <c r="I52" s="136" t="s">
        <v>978</v>
      </c>
      <c r="J52" s="136" t="s">
        <v>978</v>
      </c>
      <c r="K52" s="136" t="s">
        <v>978</v>
      </c>
      <c r="L52" s="136" t="s">
        <v>978</v>
      </c>
      <c r="M52" s="136" t="s">
        <v>978</v>
      </c>
      <c r="N52" s="136" t="s">
        <v>978</v>
      </c>
      <c r="O52" s="128"/>
      <c r="P52" s="137">
        <v>18</v>
      </c>
      <c r="Q52" s="137">
        <v>10</v>
      </c>
      <c r="R52" s="137">
        <v>16</v>
      </c>
      <c r="S52" s="137">
        <v>12</v>
      </c>
      <c r="T52" s="137">
        <v>13</v>
      </c>
      <c r="U52" s="137">
        <v>6</v>
      </c>
      <c r="V52" s="137"/>
      <c r="W52" s="137"/>
      <c r="X52" s="137"/>
      <c r="Y52" s="137"/>
      <c r="Z52" s="137"/>
      <c r="AA52" s="137"/>
      <c r="AB52" s="128"/>
      <c r="AC52" s="128"/>
      <c r="AD52" s="128"/>
      <c r="AE52" s="128"/>
      <c r="AF52" s="128"/>
      <c r="AG52" s="128"/>
      <c r="AH52" s="128"/>
    </row>
    <row r="53" spans="1:34" s="129" customFormat="1" ht="13.35" customHeight="1">
      <c r="A53" s="17"/>
      <c r="B53" s="135" t="s">
        <v>262</v>
      </c>
      <c r="C53" s="136">
        <v>27</v>
      </c>
      <c r="D53" s="136">
        <v>19</v>
      </c>
      <c r="E53" s="136">
        <v>28</v>
      </c>
      <c r="F53" s="136">
        <v>17</v>
      </c>
      <c r="G53" s="136">
        <v>26</v>
      </c>
      <c r="H53" s="136">
        <v>24</v>
      </c>
      <c r="I53" s="136" t="s">
        <v>978</v>
      </c>
      <c r="J53" s="136" t="s">
        <v>978</v>
      </c>
      <c r="K53" s="136" t="s">
        <v>978</v>
      </c>
      <c r="L53" s="136" t="s">
        <v>978</v>
      </c>
      <c r="M53" s="136" t="s">
        <v>978</v>
      </c>
      <c r="N53" s="136" t="s">
        <v>978</v>
      </c>
      <c r="O53" s="128"/>
      <c r="P53" s="137">
        <v>27</v>
      </c>
      <c r="Q53" s="137">
        <v>19</v>
      </c>
      <c r="R53" s="137">
        <v>28</v>
      </c>
      <c r="S53" s="137">
        <v>17</v>
      </c>
      <c r="T53" s="137">
        <v>26</v>
      </c>
      <c r="U53" s="137">
        <v>24</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992</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978</v>
      </c>
      <c r="J83" s="18" t="s">
        <v>978</v>
      </c>
      <c r="K83" s="18" t="s">
        <v>978</v>
      </c>
      <c r="L83" s="18" t="s">
        <v>978</v>
      </c>
      <c r="M83" s="18" t="s">
        <v>978</v>
      </c>
      <c r="N83" s="18" t="s">
        <v>978</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Lincoln County</v>
      </c>
      <c r="B84" s="127"/>
      <c r="C84" s="18">
        <v>63.16</v>
      </c>
      <c r="D84" s="18">
        <v>50</v>
      </c>
      <c r="E84" s="18">
        <v>62.99</v>
      </c>
      <c r="F84" s="18">
        <v>64.099999999999994</v>
      </c>
      <c r="G84" s="18">
        <v>49.62</v>
      </c>
      <c r="H84" s="18">
        <v>61.86</v>
      </c>
      <c r="I84" s="18" t="s">
        <v>978</v>
      </c>
      <c r="J84" s="18" t="s">
        <v>978</v>
      </c>
      <c r="K84" s="18" t="s">
        <v>978</v>
      </c>
      <c r="L84" s="18" t="s">
        <v>978</v>
      </c>
      <c r="M84" s="18" t="s">
        <v>978</v>
      </c>
      <c r="N84" s="18" t="s">
        <v>978</v>
      </c>
      <c r="O84" s="128"/>
      <c r="P84" s="131">
        <v>63.16</v>
      </c>
      <c r="Q84" s="131">
        <v>50</v>
      </c>
      <c r="R84" s="131">
        <v>62.99</v>
      </c>
      <c r="S84" s="131">
        <v>64.099999999999994</v>
      </c>
      <c r="T84" s="131">
        <v>49.62</v>
      </c>
      <c r="U84" s="131">
        <v>61.86</v>
      </c>
      <c r="V84" s="131"/>
      <c r="W84" s="131"/>
      <c r="X84" s="131"/>
      <c r="Y84" s="131"/>
      <c r="Z84" s="131"/>
      <c r="AA84" s="131"/>
      <c r="AB84" s="128"/>
      <c r="AC84" s="128"/>
      <c r="AD84" s="128"/>
      <c r="AE84" s="128"/>
      <c r="AF84" s="128"/>
      <c r="AG84" s="128"/>
      <c r="AH84" s="128"/>
    </row>
    <row r="85" spans="1:34" s="129" customFormat="1" ht="13.35" customHeight="1">
      <c r="A85" s="17" t="str">
        <f>$A$15</f>
        <v>Locale 12</v>
      </c>
      <c r="B85" s="127"/>
      <c r="C85" s="18">
        <v>63.13</v>
      </c>
      <c r="D85" s="18">
        <v>52.88</v>
      </c>
      <c r="E85" s="18">
        <v>65.52</v>
      </c>
      <c r="F85" s="18">
        <v>59.24</v>
      </c>
      <c r="G85" s="18">
        <v>51.16</v>
      </c>
      <c r="H85" s="18">
        <v>60.75</v>
      </c>
      <c r="I85" s="18" t="s">
        <v>978</v>
      </c>
      <c r="J85" s="18" t="s">
        <v>978</v>
      </c>
      <c r="K85" s="18" t="s">
        <v>978</v>
      </c>
      <c r="L85" s="18" t="s">
        <v>978</v>
      </c>
      <c r="M85" s="18" t="s">
        <v>978</v>
      </c>
      <c r="N85" s="18" t="s">
        <v>978</v>
      </c>
      <c r="O85" s="128"/>
      <c r="P85" s="131">
        <v>63.13</v>
      </c>
      <c r="Q85" s="131">
        <v>52.88</v>
      </c>
      <c r="R85" s="131">
        <v>65.52</v>
      </c>
      <c r="S85" s="131">
        <v>59.24</v>
      </c>
      <c r="T85" s="131">
        <v>51.16</v>
      </c>
      <c r="U85" s="131">
        <v>60.75</v>
      </c>
      <c r="V85" s="131"/>
      <c r="W85" s="131"/>
      <c r="X85" s="131"/>
      <c r="Y85" s="131"/>
      <c r="Z85" s="131"/>
      <c r="AA85" s="131"/>
      <c r="AB85" s="128"/>
      <c r="AC85" s="128"/>
      <c r="AD85" s="128"/>
      <c r="AE85" s="128"/>
      <c r="AF85" s="128"/>
      <c r="AG85" s="128"/>
      <c r="AH85" s="128"/>
    </row>
    <row r="86" spans="1:34" s="134" customFormat="1" ht="11.25">
      <c r="A86" s="18" t="str">
        <f>$A$16</f>
        <v>Wilbur</v>
      </c>
      <c r="B86" s="132"/>
      <c r="C86" s="18">
        <v>69.23</v>
      </c>
      <c r="D86" s="18">
        <v>21.05</v>
      </c>
      <c r="E86" s="18">
        <v>41.18</v>
      </c>
      <c r="F86" s="18">
        <v>38.89</v>
      </c>
      <c r="G86" s="18">
        <v>17.39</v>
      </c>
      <c r="H86" s="18">
        <v>68.75</v>
      </c>
      <c r="I86" s="18" t="s">
        <v>978</v>
      </c>
      <c r="J86" s="18" t="s">
        <v>978</v>
      </c>
      <c r="K86" s="18" t="s">
        <v>978</v>
      </c>
      <c r="L86" s="18" t="s">
        <v>978</v>
      </c>
      <c r="M86" s="18" t="s">
        <v>978</v>
      </c>
      <c r="N86" s="18" t="s">
        <v>978</v>
      </c>
      <c r="O86" s="133"/>
      <c r="P86" s="131">
        <v>69.23</v>
      </c>
      <c r="Q86" s="131">
        <v>21.05</v>
      </c>
      <c r="R86" s="131">
        <v>41.18</v>
      </c>
      <c r="S86" s="131">
        <v>38.89</v>
      </c>
      <c r="T86" s="131">
        <v>17.39</v>
      </c>
      <c r="U86" s="131">
        <v>68.75</v>
      </c>
      <c r="V86" s="131"/>
      <c r="W86" s="131"/>
      <c r="X86" s="131"/>
      <c r="Y86" s="131"/>
      <c r="Z86" s="131"/>
      <c r="AA86" s="131"/>
      <c r="AB86" s="133"/>
      <c r="AC86" s="133"/>
      <c r="AD86" s="133"/>
      <c r="AE86" s="133"/>
      <c r="AF86" s="133"/>
      <c r="AG86" s="133"/>
      <c r="AH86" s="133"/>
    </row>
    <row r="87" spans="1:34" s="129" customFormat="1" ht="11.25">
      <c r="A87" s="17"/>
      <c r="B87" s="135" t="s">
        <v>261</v>
      </c>
      <c r="C87" s="136">
        <v>9</v>
      </c>
      <c r="D87" s="136">
        <v>4</v>
      </c>
      <c r="E87" s="136">
        <v>7</v>
      </c>
      <c r="F87" s="136">
        <v>7</v>
      </c>
      <c r="G87" s="136">
        <v>4</v>
      </c>
      <c r="H87" s="136">
        <v>11</v>
      </c>
      <c r="I87" s="136" t="s">
        <v>978</v>
      </c>
      <c r="J87" s="136" t="s">
        <v>978</v>
      </c>
      <c r="K87" s="136" t="s">
        <v>978</v>
      </c>
      <c r="L87" s="136" t="s">
        <v>978</v>
      </c>
      <c r="M87" s="136" t="s">
        <v>978</v>
      </c>
      <c r="N87" s="136" t="s">
        <v>978</v>
      </c>
      <c r="O87" s="128"/>
      <c r="P87" s="137">
        <v>9</v>
      </c>
      <c r="Q87" s="137">
        <v>4</v>
      </c>
      <c r="R87" s="137">
        <v>7</v>
      </c>
      <c r="S87" s="137">
        <v>7</v>
      </c>
      <c r="T87" s="137">
        <v>4</v>
      </c>
      <c r="U87" s="137">
        <v>11</v>
      </c>
      <c r="V87" s="137"/>
      <c r="W87" s="137"/>
      <c r="X87" s="137"/>
      <c r="Y87" s="137"/>
      <c r="Z87" s="137"/>
      <c r="AA87" s="137"/>
      <c r="AB87" s="128"/>
      <c r="AC87" s="128"/>
      <c r="AD87" s="128"/>
      <c r="AE87" s="128"/>
      <c r="AF87" s="128"/>
      <c r="AG87" s="128"/>
      <c r="AH87" s="128"/>
    </row>
    <row r="88" spans="1:34" s="129" customFormat="1" ht="11.25">
      <c r="A88" s="17"/>
      <c r="B88" s="135" t="s">
        <v>260</v>
      </c>
      <c r="C88" s="136">
        <v>13</v>
      </c>
      <c r="D88" s="136">
        <v>19</v>
      </c>
      <c r="E88" s="136">
        <v>17</v>
      </c>
      <c r="F88" s="136">
        <v>18</v>
      </c>
      <c r="G88" s="136">
        <v>23</v>
      </c>
      <c r="H88" s="136">
        <v>16</v>
      </c>
      <c r="I88" s="136" t="s">
        <v>978</v>
      </c>
      <c r="J88" s="136" t="s">
        <v>978</v>
      </c>
      <c r="K88" s="136" t="s">
        <v>978</v>
      </c>
      <c r="L88" s="136" t="s">
        <v>978</v>
      </c>
      <c r="M88" s="136" t="s">
        <v>978</v>
      </c>
      <c r="N88" s="136" t="s">
        <v>978</v>
      </c>
      <c r="O88" s="128"/>
      <c r="P88" s="137">
        <v>13</v>
      </c>
      <c r="Q88" s="137">
        <v>19</v>
      </c>
      <c r="R88" s="137">
        <v>17</v>
      </c>
      <c r="S88" s="137">
        <v>18</v>
      </c>
      <c r="T88" s="137">
        <v>23</v>
      </c>
      <c r="U88" s="137">
        <v>16</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992</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Lincoln County</v>
      </c>
      <c r="B119" s="127"/>
      <c r="C119" s="18">
        <v>11.18</v>
      </c>
      <c r="D119" s="18">
        <v>8.08</v>
      </c>
      <c r="E119" s="18">
        <v>9.06</v>
      </c>
      <c r="F119" s="18">
        <v>6.67</v>
      </c>
      <c r="G119" s="18">
        <v>7.91</v>
      </c>
      <c r="H119" s="18">
        <v>10.64</v>
      </c>
      <c r="I119" s="18">
        <v>2.9</v>
      </c>
      <c r="J119" s="18">
        <v>5.19</v>
      </c>
      <c r="K119" s="18">
        <v>0.74</v>
      </c>
      <c r="L119" s="18">
        <v>3.18</v>
      </c>
      <c r="M119" s="18" t="s">
        <v>978</v>
      </c>
      <c r="N119" s="18">
        <v>0</v>
      </c>
      <c r="O119" s="128"/>
      <c r="P119" s="149">
        <v>11.18</v>
      </c>
      <c r="Q119" s="149">
        <v>8.08</v>
      </c>
      <c r="R119" s="149">
        <v>9.06</v>
      </c>
      <c r="S119" s="149">
        <v>6.67</v>
      </c>
      <c r="T119" s="149">
        <v>7.91</v>
      </c>
      <c r="U119" s="149">
        <v>10.64</v>
      </c>
      <c r="V119" s="149">
        <v>2.9</v>
      </c>
      <c r="W119" s="149">
        <v>5.19</v>
      </c>
      <c r="X119" s="149">
        <v>0.74</v>
      </c>
      <c r="Y119" s="149">
        <v>3.18</v>
      </c>
      <c r="Z119" s="149"/>
      <c r="AA119" s="149">
        <v>0</v>
      </c>
      <c r="AB119" s="128"/>
      <c r="AC119" s="128"/>
      <c r="AD119" s="128"/>
      <c r="AE119" s="128"/>
      <c r="AF119" s="128"/>
      <c r="AG119" s="128"/>
      <c r="AH119" s="128"/>
    </row>
    <row r="120" spans="1:34" s="129" customFormat="1" ht="13.35" customHeight="1">
      <c r="A120" s="17" t="str">
        <f>$A$15</f>
        <v>Locale 12</v>
      </c>
      <c r="B120" s="127"/>
      <c r="C120" s="18">
        <v>9.7799999999999994</v>
      </c>
      <c r="D120" s="18">
        <v>10.39</v>
      </c>
      <c r="E120" s="18">
        <v>11.49</v>
      </c>
      <c r="F120" s="18">
        <v>10.24</v>
      </c>
      <c r="G120" s="18" t="s">
        <v>993</v>
      </c>
      <c r="H120" s="18">
        <v>11.33</v>
      </c>
      <c r="I120" s="18" t="s">
        <v>993</v>
      </c>
      <c r="J120" s="18">
        <v>6.36</v>
      </c>
      <c r="K120" s="18">
        <v>5.08</v>
      </c>
      <c r="L120" s="18">
        <v>6.99</v>
      </c>
      <c r="M120" s="18">
        <v>10</v>
      </c>
      <c r="N120" s="18" t="s">
        <v>978</v>
      </c>
      <c r="O120" s="128"/>
      <c r="P120" s="149">
        <v>9.7799999999999994</v>
      </c>
      <c r="Q120" s="149">
        <v>10.39</v>
      </c>
      <c r="R120" s="149">
        <v>11.49</v>
      </c>
      <c r="S120" s="149">
        <v>10.24</v>
      </c>
      <c r="T120" s="149">
        <v>5</v>
      </c>
      <c r="U120" s="149">
        <v>11.33</v>
      </c>
      <c r="V120" s="149">
        <v>5</v>
      </c>
      <c r="W120" s="149">
        <v>6.36</v>
      </c>
      <c r="X120" s="149">
        <v>5.08</v>
      </c>
      <c r="Y120" s="149">
        <v>6.99</v>
      </c>
      <c r="Z120" s="149">
        <v>10</v>
      </c>
      <c r="AA120" s="149"/>
      <c r="AB120" s="128"/>
      <c r="AC120" s="128"/>
      <c r="AD120" s="128"/>
      <c r="AE120" s="128"/>
      <c r="AF120" s="128"/>
      <c r="AG120" s="128"/>
      <c r="AH120" s="128"/>
    </row>
    <row r="121" spans="1:34" s="134" customFormat="1" ht="13.35" customHeight="1">
      <c r="A121" s="18" t="str">
        <f>$A$16</f>
        <v>Wilbur</v>
      </c>
      <c r="B121" s="132"/>
      <c r="C121" s="18">
        <v>10.4</v>
      </c>
      <c r="D121" s="18">
        <v>5.88</v>
      </c>
      <c r="E121" s="18" t="s">
        <v>993</v>
      </c>
      <c r="F121" s="18" t="s">
        <v>993</v>
      </c>
      <c r="G121" s="18" t="s">
        <v>993</v>
      </c>
      <c r="H121" s="18">
        <v>15</v>
      </c>
      <c r="I121" s="18" t="s">
        <v>993</v>
      </c>
      <c r="J121" s="18" t="s">
        <v>993</v>
      </c>
      <c r="K121" s="18" t="s">
        <v>993</v>
      </c>
      <c r="L121" s="18" t="s">
        <v>993</v>
      </c>
      <c r="M121" s="18" t="s">
        <v>978</v>
      </c>
      <c r="N121" s="18" t="s">
        <v>978</v>
      </c>
      <c r="O121" s="133"/>
      <c r="P121" s="149">
        <v>10.4</v>
      </c>
      <c r="Q121" s="149">
        <v>5.88</v>
      </c>
      <c r="R121" s="149">
        <v>5</v>
      </c>
      <c r="S121" s="149">
        <v>5</v>
      </c>
      <c r="T121" s="149">
        <v>5</v>
      </c>
      <c r="U121" s="149">
        <v>15</v>
      </c>
      <c r="V121" s="149">
        <v>5</v>
      </c>
      <c r="W121" s="149">
        <v>5</v>
      </c>
      <c r="X121" s="149">
        <v>5</v>
      </c>
      <c r="Y121" s="149">
        <v>5</v>
      </c>
      <c r="Z121" s="149"/>
      <c r="AA121" s="149"/>
      <c r="AB121" s="133"/>
      <c r="AC121" s="133"/>
      <c r="AD121" s="133"/>
      <c r="AE121" s="133"/>
      <c r="AF121" s="133"/>
      <c r="AG121" s="133"/>
      <c r="AH121" s="133"/>
    </row>
    <row r="122" spans="1:34" s="153" customFormat="1" ht="13.35" customHeight="1">
      <c r="A122" s="24"/>
      <c r="B122" s="150"/>
      <c r="C122" s="151">
        <v>2</v>
      </c>
      <c r="D122" s="151">
        <v>1</v>
      </c>
      <c r="E122" s="151">
        <v>0</v>
      </c>
      <c r="F122" s="151">
        <v>0</v>
      </c>
      <c r="G122" s="151">
        <v>0</v>
      </c>
      <c r="H122" s="151">
        <v>3</v>
      </c>
      <c r="I122" s="151">
        <v>0</v>
      </c>
      <c r="J122" s="151">
        <v>1</v>
      </c>
      <c r="K122" s="151">
        <v>0</v>
      </c>
      <c r="L122" s="151">
        <v>0</v>
      </c>
      <c r="M122" s="151" t="s">
        <v>994</v>
      </c>
      <c r="N122" s="151" t="s">
        <v>994</v>
      </c>
      <c r="O122" s="133"/>
      <c r="P122" s="152">
        <v>2</v>
      </c>
      <c r="Q122" s="152">
        <v>1</v>
      </c>
      <c r="R122" s="152">
        <v>0</v>
      </c>
      <c r="S122" s="152">
        <v>0</v>
      </c>
      <c r="T122" s="152">
        <v>0</v>
      </c>
      <c r="U122" s="152">
        <v>3</v>
      </c>
      <c r="V122" s="152">
        <v>0</v>
      </c>
      <c r="W122" s="152">
        <v>1</v>
      </c>
      <c r="X122" s="152">
        <v>0</v>
      </c>
      <c r="Y122" s="152">
        <v>0</v>
      </c>
      <c r="Z122" s="152"/>
      <c r="AA122" s="152"/>
      <c r="AB122" s="133"/>
      <c r="AC122" s="133"/>
      <c r="AD122" s="133"/>
      <c r="AE122" s="133"/>
      <c r="AF122" s="133"/>
      <c r="AG122" s="133"/>
      <c r="AH122" s="133"/>
    </row>
    <row r="123" spans="1:34" s="138" customFormat="1" ht="13.35" customHeight="1">
      <c r="A123" s="22"/>
      <c r="B123" s="135"/>
      <c r="C123" s="151">
        <v>81</v>
      </c>
      <c r="D123" s="151">
        <v>70</v>
      </c>
      <c r="E123" s="151">
        <v>78</v>
      </c>
      <c r="F123" s="151" t="s">
        <v>994</v>
      </c>
      <c r="G123" s="151" t="s">
        <v>994</v>
      </c>
      <c r="H123" s="151" t="s">
        <v>994</v>
      </c>
      <c r="I123" s="151" t="s">
        <v>994</v>
      </c>
      <c r="J123" s="151" t="s">
        <v>994</v>
      </c>
      <c r="K123" s="151" t="s">
        <v>994</v>
      </c>
      <c r="L123" s="151" t="s">
        <v>994</v>
      </c>
      <c r="M123" s="151" t="s">
        <v>994</v>
      </c>
      <c r="N123" s="151" t="s">
        <v>994</v>
      </c>
      <c r="O123" s="128"/>
      <c r="P123" s="137">
        <v>81</v>
      </c>
      <c r="Q123" s="137">
        <v>70</v>
      </c>
      <c r="R123" s="137">
        <v>78</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989</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978</v>
      </c>
      <c r="J153" s="18" t="s">
        <v>978</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Lincoln County</v>
      </c>
      <c r="B154" s="127"/>
      <c r="C154" s="18" t="s">
        <v>993</v>
      </c>
      <c r="D154" s="18" t="s">
        <v>993</v>
      </c>
      <c r="E154" s="18" t="s">
        <v>993</v>
      </c>
      <c r="F154" s="18" t="s">
        <v>993</v>
      </c>
      <c r="G154" s="18" t="s">
        <v>993</v>
      </c>
      <c r="H154" s="18" t="s">
        <v>993</v>
      </c>
      <c r="I154" s="18" t="s">
        <v>978</v>
      </c>
      <c r="J154" s="18" t="s">
        <v>978</v>
      </c>
      <c r="K154" s="18" t="s">
        <v>993</v>
      </c>
      <c r="L154" s="18" t="s">
        <v>993</v>
      </c>
      <c r="M154" s="18" t="s">
        <v>993</v>
      </c>
      <c r="N154" s="18" t="s">
        <v>993</v>
      </c>
      <c r="O154" s="128"/>
      <c r="P154" s="149">
        <v>5</v>
      </c>
      <c r="Q154" s="149">
        <v>5</v>
      </c>
      <c r="R154" s="149">
        <v>5</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c r="A155" s="17" t="str">
        <f>$A$15</f>
        <v>Locale 12</v>
      </c>
      <c r="B155" s="127"/>
      <c r="C155" s="18" t="s">
        <v>993</v>
      </c>
      <c r="D155" s="18" t="s">
        <v>993</v>
      </c>
      <c r="E155" s="18" t="s">
        <v>993</v>
      </c>
      <c r="F155" s="18" t="s">
        <v>993</v>
      </c>
      <c r="G155" s="18" t="s">
        <v>993</v>
      </c>
      <c r="H155" s="18" t="s">
        <v>993</v>
      </c>
      <c r="I155" s="18" t="s">
        <v>978</v>
      </c>
      <c r="J155" s="18" t="s">
        <v>978</v>
      </c>
      <c r="K155" s="18" t="s">
        <v>993</v>
      </c>
      <c r="L155" s="18" t="s">
        <v>993</v>
      </c>
      <c r="M155" s="18" t="s">
        <v>993</v>
      </c>
      <c r="N155" s="18" t="s">
        <v>993</v>
      </c>
      <c r="O155" s="128"/>
      <c r="P155" s="149">
        <v>5</v>
      </c>
      <c r="Q155" s="149">
        <v>5</v>
      </c>
      <c r="R155" s="149">
        <v>5</v>
      </c>
      <c r="S155" s="149">
        <v>5</v>
      </c>
      <c r="T155" s="149">
        <v>5</v>
      </c>
      <c r="U155" s="149">
        <v>5</v>
      </c>
      <c r="V155" s="149"/>
      <c r="W155" s="149"/>
      <c r="X155" s="149">
        <v>5</v>
      </c>
      <c r="Y155" s="149">
        <v>5</v>
      </c>
      <c r="Z155" s="149">
        <v>5</v>
      </c>
      <c r="AA155" s="149">
        <v>5</v>
      </c>
      <c r="AB155" s="128"/>
      <c r="AC155" s="128"/>
      <c r="AD155" s="128"/>
      <c r="AE155" s="128"/>
      <c r="AF155" s="128"/>
      <c r="AG155" s="128"/>
      <c r="AH155" s="128"/>
    </row>
    <row r="156" spans="1:34" s="134" customFormat="1" ht="13.35" customHeight="1">
      <c r="A156" s="18" t="str">
        <f>$A$16</f>
        <v>Wilbur</v>
      </c>
      <c r="B156" s="132"/>
      <c r="C156" s="18" t="s">
        <v>993</v>
      </c>
      <c r="D156" s="18" t="s">
        <v>993</v>
      </c>
      <c r="E156" s="18" t="s">
        <v>993</v>
      </c>
      <c r="F156" s="18" t="s">
        <v>993</v>
      </c>
      <c r="G156" s="18" t="s">
        <v>993</v>
      </c>
      <c r="H156" s="18" t="s">
        <v>993</v>
      </c>
      <c r="I156" s="18" t="s">
        <v>978</v>
      </c>
      <c r="J156" s="18" t="s">
        <v>978</v>
      </c>
      <c r="K156" s="18" t="s">
        <v>993</v>
      </c>
      <c r="L156" s="18" t="s">
        <v>993</v>
      </c>
      <c r="M156" s="18" t="s">
        <v>993</v>
      </c>
      <c r="N156" s="18" t="s">
        <v>993</v>
      </c>
      <c r="O156" s="133"/>
      <c r="P156" s="149">
        <v>5</v>
      </c>
      <c r="Q156" s="149">
        <v>5</v>
      </c>
      <c r="R156" s="149">
        <v>5</v>
      </c>
      <c r="S156" s="149">
        <v>5</v>
      </c>
      <c r="T156" s="149">
        <v>5</v>
      </c>
      <c r="U156" s="149">
        <v>5</v>
      </c>
      <c r="V156" s="149"/>
      <c r="W156" s="149"/>
      <c r="X156" s="149">
        <v>5</v>
      </c>
      <c r="Y156" s="149">
        <v>5</v>
      </c>
      <c r="Z156" s="149">
        <v>5</v>
      </c>
      <c r="AA156" s="149">
        <v>5</v>
      </c>
      <c r="AB156" s="133"/>
      <c r="AC156" s="133"/>
      <c r="AD156" s="133"/>
      <c r="AE156" s="133"/>
      <c r="AF156" s="133"/>
      <c r="AG156" s="133"/>
      <c r="AH156" s="133"/>
    </row>
    <row r="157" spans="1:34" s="153" customFormat="1" ht="13.35" customHeight="1">
      <c r="A157" s="24"/>
      <c r="B157" s="150" t="s">
        <v>312</v>
      </c>
      <c r="C157" s="151">
        <v>4</v>
      </c>
      <c r="D157" s="151">
        <v>2</v>
      </c>
      <c r="E157" s="151">
        <v>1</v>
      </c>
      <c r="F157" s="151">
        <v>0</v>
      </c>
      <c r="G157" s="151">
        <v>1</v>
      </c>
      <c r="H157" s="151">
        <v>1</v>
      </c>
      <c r="I157" s="151" t="s">
        <v>978</v>
      </c>
      <c r="J157" s="151" t="s">
        <v>978</v>
      </c>
      <c r="K157" s="151">
        <v>2</v>
      </c>
      <c r="L157" s="151">
        <v>0</v>
      </c>
      <c r="M157" s="151">
        <v>0</v>
      </c>
      <c r="N157" s="151">
        <v>1</v>
      </c>
      <c r="O157" s="133"/>
      <c r="P157" s="137">
        <v>4</v>
      </c>
      <c r="Q157" s="137">
        <v>2</v>
      </c>
      <c r="R157" s="137">
        <v>1</v>
      </c>
      <c r="S157" s="137">
        <v>0</v>
      </c>
      <c r="T157" s="137">
        <v>1</v>
      </c>
      <c r="U157" s="137">
        <v>1</v>
      </c>
      <c r="V157" s="137"/>
      <c r="W157" s="137"/>
      <c r="X157" s="137">
        <v>2</v>
      </c>
      <c r="Y157" s="137">
        <v>0</v>
      </c>
      <c r="Z157" s="137">
        <v>0</v>
      </c>
      <c r="AA157" s="137">
        <v>1</v>
      </c>
      <c r="AB157" s="133"/>
      <c r="AC157" s="133"/>
      <c r="AD157" s="133"/>
      <c r="AE157" s="133"/>
      <c r="AF157" s="133"/>
      <c r="AG157" s="133"/>
      <c r="AH157" s="133"/>
    </row>
    <row r="158" spans="1:34" s="138" customFormat="1" ht="13.35" customHeight="1">
      <c r="A158" s="22"/>
      <c r="B158" s="135" t="s">
        <v>313</v>
      </c>
      <c r="C158" s="151">
        <v>86</v>
      </c>
      <c r="D158" s="151">
        <v>81</v>
      </c>
      <c r="E158" s="151">
        <v>70</v>
      </c>
      <c r="F158" s="151">
        <v>78</v>
      </c>
      <c r="G158" s="151">
        <v>77</v>
      </c>
      <c r="H158" s="151">
        <v>89</v>
      </c>
      <c r="I158" s="151" t="s">
        <v>978</v>
      </c>
      <c r="J158" s="151" t="s">
        <v>978</v>
      </c>
      <c r="K158" s="151">
        <v>104</v>
      </c>
      <c r="L158" s="151">
        <v>93</v>
      </c>
      <c r="M158" s="151">
        <v>99</v>
      </c>
      <c r="N158" s="151">
        <v>92</v>
      </c>
      <c r="O158" s="128"/>
      <c r="P158" s="137">
        <v>86</v>
      </c>
      <c r="Q158" s="137">
        <v>81</v>
      </c>
      <c r="R158" s="137">
        <v>70</v>
      </c>
      <c r="S158" s="137">
        <v>78</v>
      </c>
      <c r="T158" s="137">
        <v>77</v>
      </c>
      <c r="U158" s="137">
        <v>89</v>
      </c>
      <c r="V158" s="137"/>
      <c r="W158" s="137"/>
      <c r="X158" s="137">
        <v>104</v>
      </c>
      <c r="Y158" s="137">
        <v>93</v>
      </c>
      <c r="Z158" s="137">
        <v>99</v>
      </c>
      <c r="AA158" s="137">
        <v>92</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995</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Lincoln County</v>
      </c>
      <c r="B189" s="127"/>
      <c r="C189" s="18">
        <v>81.819999999999993</v>
      </c>
      <c r="D189" s="18">
        <v>83.02</v>
      </c>
      <c r="E189" s="18">
        <v>88.15</v>
      </c>
      <c r="F189" s="18">
        <v>88.67</v>
      </c>
      <c r="G189" s="18">
        <v>86.44</v>
      </c>
      <c r="H189" s="18">
        <v>85.11</v>
      </c>
      <c r="I189" s="18">
        <v>90.58</v>
      </c>
      <c r="J189" s="18">
        <v>89.61</v>
      </c>
      <c r="K189" s="18">
        <v>92.59</v>
      </c>
      <c r="L189" s="18">
        <v>93.63</v>
      </c>
      <c r="M189" s="18" t="s">
        <v>978</v>
      </c>
      <c r="N189" s="18">
        <v>92.19</v>
      </c>
      <c r="O189" s="128"/>
      <c r="P189" s="149">
        <v>81.819999999999993</v>
      </c>
      <c r="Q189" s="149">
        <v>83.02</v>
      </c>
      <c r="R189" s="149">
        <v>88.15</v>
      </c>
      <c r="S189" s="149">
        <v>88.67</v>
      </c>
      <c r="T189" s="149">
        <v>86.44</v>
      </c>
      <c r="U189" s="149">
        <v>85.11</v>
      </c>
      <c r="V189" s="149">
        <v>90.58</v>
      </c>
      <c r="W189" s="149">
        <v>89.61</v>
      </c>
      <c r="X189" s="149">
        <v>92.59</v>
      </c>
      <c r="Y189" s="149">
        <v>93.63</v>
      </c>
      <c r="Z189" s="149"/>
      <c r="AA189" s="149">
        <v>92.19</v>
      </c>
      <c r="AB189" s="128"/>
      <c r="AC189" s="128"/>
      <c r="AD189" s="128"/>
      <c r="AE189" s="128"/>
      <c r="AF189" s="128"/>
      <c r="AG189" s="128"/>
      <c r="AH189" s="128"/>
    </row>
    <row r="190" spans="1:34" s="129" customFormat="1" ht="13.35" customHeight="1">
      <c r="A190" s="17" t="str">
        <f>$A$15</f>
        <v>Locale 12</v>
      </c>
      <c r="B190" s="127"/>
      <c r="C190" s="18">
        <v>84.32</v>
      </c>
      <c r="D190" s="18">
        <v>81.37</v>
      </c>
      <c r="E190" s="18">
        <v>86.33</v>
      </c>
      <c r="F190" s="18">
        <v>84.88</v>
      </c>
      <c r="G190" s="18">
        <v>90.28</v>
      </c>
      <c r="H190" s="18">
        <v>84.24</v>
      </c>
      <c r="I190" s="18">
        <v>87.71</v>
      </c>
      <c r="J190" s="18">
        <v>91.33</v>
      </c>
      <c r="K190" s="18">
        <v>87.01</v>
      </c>
      <c r="L190" s="18">
        <v>87.1</v>
      </c>
      <c r="M190" s="18">
        <v>78</v>
      </c>
      <c r="N190" s="18">
        <v>86.11</v>
      </c>
      <c r="O190" s="128"/>
      <c r="P190" s="149">
        <v>84.32</v>
      </c>
      <c r="Q190" s="149">
        <v>81.37</v>
      </c>
      <c r="R190" s="149">
        <v>86.33</v>
      </c>
      <c r="S190" s="149">
        <v>84.88</v>
      </c>
      <c r="T190" s="149">
        <v>90.28</v>
      </c>
      <c r="U190" s="149">
        <v>84.24</v>
      </c>
      <c r="V190" s="149">
        <v>87.71</v>
      </c>
      <c r="W190" s="149">
        <v>91.33</v>
      </c>
      <c r="X190" s="149">
        <v>87.01</v>
      </c>
      <c r="Y190" s="149">
        <v>87.1</v>
      </c>
      <c r="Z190" s="149">
        <v>78</v>
      </c>
      <c r="AA190" s="149">
        <v>86.11</v>
      </c>
      <c r="AB190" s="128"/>
      <c r="AC190" s="128"/>
      <c r="AD190" s="128"/>
      <c r="AE190" s="128"/>
      <c r="AF190" s="128"/>
      <c r="AG190" s="128"/>
      <c r="AH190" s="128"/>
    </row>
    <row r="191" spans="1:34" s="134" customFormat="1" ht="13.35" customHeight="1">
      <c r="A191" s="18" t="str">
        <f>$A$16</f>
        <v>Wilbur</v>
      </c>
      <c r="B191" s="132"/>
      <c r="C191" s="18">
        <v>74.02</v>
      </c>
      <c r="D191" s="18">
        <v>79.64</v>
      </c>
      <c r="E191" s="18" t="s">
        <v>996</v>
      </c>
      <c r="F191" s="18">
        <v>91.67</v>
      </c>
      <c r="G191" s="18" t="s">
        <v>996</v>
      </c>
      <c r="H191" s="18">
        <v>85</v>
      </c>
      <c r="I191" s="18" t="s">
        <v>996</v>
      </c>
      <c r="J191" s="18">
        <v>93.55</v>
      </c>
      <c r="K191" s="18">
        <v>94.74</v>
      </c>
      <c r="L191" s="18" t="s">
        <v>996</v>
      </c>
      <c r="M191" s="18" t="s">
        <v>978</v>
      </c>
      <c r="N191" s="18" t="s">
        <v>978</v>
      </c>
      <c r="O191" s="133"/>
      <c r="P191" s="149">
        <v>74.02</v>
      </c>
      <c r="Q191" s="149">
        <v>79.64</v>
      </c>
      <c r="R191" s="149">
        <v>95</v>
      </c>
      <c r="S191" s="149">
        <v>91.67</v>
      </c>
      <c r="T191" s="149">
        <v>95</v>
      </c>
      <c r="U191" s="149">
        <v>85</v>
      </c>
      <c r="V191" s="149">
        <v>95</v>
      </c>
      <c r="W191" s="149">
        <v>93.55</v>
      </c>
      <c r="X191" s="149">
        <v>94.74</v>
      </c>
      <c r="Y191" s="149">
        <v>95</v>
      </c>
      <c r="Z191" s="149"/>
      <c r="AA191" s="149"/>
      <c r="AB191" s="133"/>
      <c r="AC191" s="133"/>
      <c r="AD191" s="133"/>
      <c r="AE191" s="133"/>
      <c r="AF191" s="133"/>
      <c r="AG191" s="133"/>
      <c r="AH191" s="133"/>
    </row>
    <row r="192" spans="1:34" s="153" customFormat="1" ht="13.35" customHeight="1">
      <c r="A192" s="24"/>
      <c r="B192" s="150"/>
      <c r="C192" s="160" t="s">
        <v>978</v>
      </c>
      <c r="D192" s="160" t="s">
        <v>978</v>
      </c>
      <c r="E192" s="160" t="s">
        <v>978</v>
      </c>
      <c r="F192" s="160" t="s">
        <v>978</v>
      </c>
      <c r="G192" s="160" t="s">
        <v>978</v>
      </c>
      <c r="H192" s="160" t="s">
        <v>978</v>
      </c>
      <c r="I192" s="160" t="s">
        <v>978</v>
      </c>
      <c r="J192" s="160" t="s">
        <v>978</v>
      </c>
      <c r="K192" s="160" t="s">
        <v>978</v>
      </c>
      <c r="L192" s="160" t="s">
        <v>978</v>
      </c>
      <c r="M192" s="160" t="s">
        <v>978</v>
      </c>
      <c r="N192" s="160" t="s">
        <v>978</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978</v>
      </c>
      <c r="D193" s="139" t="s">
        <v>978</v>
      </c>
      <c r="E193" s="139" t="s">
        <v>978</v>
      </c>
      <c r="F193" s="139" t="s">
        <v>978</v>
      </c>
      <c r="G193" s="139" t="s">
        <v>978</v>
      </c>
      <c r="H193" s="139" t="s">
        <v>978</v>
      </c>
      <c r="I193" s="139" t="s">
        <v>978</v>
      </c>
      <c r="J193" s="139" t="s">
        <v>978</v>
      </c>
      <c r="K193" s="139" t="s">
        <v>978</v>
      </c>
      <c r="L193" s="139" t="s">
        <v>978</v>
      </c>
      <c r="M193" s="139" t="s">
        <v>978</v>
      </c>
      <c r="N193" s="139" t="s">
        <v>978</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989</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Lincoln County</v>
      </c>
      <c r="B224" s="127"/>
      <c r="C224" s="18">
        <v>84.51</v>
      </c>
      <c r="D224" s="18">
        <v>88.96</v>
      </c>
      <c r="E224" s="18">
        <v>89.83</v>
      </c>
      <c r="F224" s="18">
        <v>89.35</v>
      </c>
      <c r="G224" s="18">
        <v>88.61</v>
      </c>
      <c r="H224" s="18">
        <v>92.81</v>
      </c>
      <c r="I224" s="18">
        <v>87.86</v>
      </c>
      <c r="J224" s="18">
        <v>97.08</v>
      </c>
      <c r="K224" s="18">
        <v>93.46</v>
      </c>
      <c r="L224" s="18">
        <v>96.27</v>
      </c>
      <c r="M224" s="18">
        <v>90</v>
      </c>
      <c r="N224" s="18" t="s">
        <v>978</v>
      </c>
      <c r="O224" s="128"/>
      <c r="P224" s="149">
        <v>84.51</v>
      </c>
      <c r="Q224" s="149">
        <v>88.96</v>
      </c>
      <c r="R224" s="149">
        <v>89.83</v>
      </c>
      <c r="S224" s="149">
        <v>89.35</v>
      </c>
      <c r="T224" s="149">
        <v>88.61</v>
      </c>
      <c r="U224" s="149">
        <v>92.81</v>
      </c>
      <c r="V224" s="149">
        <v>87.86</v>
      </c>
      <c r="W224" s="149">
        <v>97.08</v>
      </c>
      <c r="X224" s="149">
        <v>93.46</v>
      </c>
      <c r="Y224" s="149">
        <v>96.27</v>
      </c>
      <c r="Z224" s="149">
        <v>90</v>
      </c>
      <c r="AA224" s="149"/>
      <c r="AB224" s="128"/>
      <c r="AC224" s="128"/>
      <c r="AD224" s="128"/>
      <c r="AE224" s="128"/>
      <c r="AF224" s="128"/>
      <c r="AG224" s="128"/>
      <c r="AH224" s="128"/>
    </row>
    <row r="225" spans="1:34" s="129" customFormat="1" ht="13.35" customHeight="1">
      <c r="A225" s="17" t="str">
        <f>$A$15</f>
        <v>Locale 12</v>
      </c>
      <c r="B225" s="127"/>
      <c r="C225" s="18">
        <v>86.43</v>
      </c>
      <c r="D225" s="18">
        <v>85.49</v>
      </c>
      <c r="E225" s="18">
        <v>88.08</v>
      </c>
      <c r="F225" s="18">
        <v>86.94</v>
      </c>
      <c r="G225" s="18">
        <v>86.57</v>
      </c>
      <c r="H225" s="18">
        <v>93.46</v>
      </c>
      <c r="I225" s="18">
        <v>87.06</v>
      </c>
      <c r="J225" s="18">
        <v>94.67</v>
      </c>
      <c r="K225" s="18">
        <v>92.44</v>
      </c>
      <c r="L225" s="18">
        <v>90.4</v>
      </c>
      <c r="M225" s="18">
        <v>84.78</v>
      </c>
      <c r="N225" s="18">
        <v>76.92</v>
      </c>
      <c r="O225" s="128"/>
      <c r="P225" s="149">
        <v>86.43</v>
      </c>
      <c r="Q225" s="149">
        <v>85.49</v>
      </c>
      <c r="R225" s="149">
        <v>88.08</v>
      </c>
      <c r="S225" s="149">
        <v>86.94</v>
      </c>
      <c r="T225" s="149">
        <v>86.57</v>
      </c>
      <c r="U225" s="149">
        <v>93.46</v>
      </c>
      <c r="V225" s="149">
        <v>87.06</v>
      </c>
      <c r="W225" s="149">
        <v>94.67</v>
      </c>
      <c r="X225" s="149">
        <v>92.44</v>
      </c>
      <c r="Y225" s="149">
        <v>90.4</v>
      </c>
      <c r="Z225" s="149">
        <v>84.78</v>
      </c>
      <c r="AA225" s="149">
        <v>76.92</v>
      </c>
      <c r="AB225" s="128"/>
      <c r="AC225" s="128"/>
      <c r="AD225" s="128"/>
      <c r="AE225" s="128"/>
      <c r="AF225" s="128"/>
      <c r="AG225" s="128"/>
      <c r="AH225" s="128"/>
    </row>
    <row r="226" spans="1:34" s="134" customFormat="1" ht="13.35" customHeight="1">
      <c r="A226" s="18" t="str">
        <f>$A$16</f>
        <v>Wilbur</v>
      </c>
      <c r="B226" s="132"/>
      <c r="C226" s="18">
        <v>77.91</v>
      </c>
      <c r="D226" s="18" t="s">
        <v>996</v>
      </c>
      <c r="E226" s="18" t="s">
        <v>996</v>
      </c>
      <c r="F226" s="18">
        <v>90</v>
      </c>
      <c r="G226" s="18" t="s">
        <v>996</v>
      </c>
      <c r="H226" s="18">
        <v>87.5</v>
      </c>
      <c r="I226" s="18">
        <v>85</v>
      </c>
      <c r="J226" s="18" t="s">
        <v>996</v>
      </c>
      <c r="K226" s="18" t="s">
        <v>996</v>
      </c>
      <c r="L226" s="18" t="s">
        <v>996</v>
      </c>
      <c r="M226" s="18" t="s">
        <v>978</v>
      </c>
      <c r="N226" s="18" t="s">
        <v>978</v>
      </c>
      <c r="O226" s="133"/>
      <c r="P226" s="149">
        <v>77.91</v>
      </c>
      <c r="Q226" s="149">
        <v>95</v>
      </c>
      <c r="R226" s="149">
        <v>95</v>
      </c>
      <c r="S226" s="149">
        <v>90</v>
      </c>
      <c r="T226" s="149">
        <v>95</v>
      </c>
      <c r="U226" s="149">
        <v>87.5</v>
      </c>
      <c r="V226" s="149">
        <v>85</v>
      </c>
      <c r="W226" s="149">
        <v>95</v>
      </c>
      <c r="X226" s="149">
        <v>95</v>
      </c>
      <c r="Y226" s="149">
        <v>95</v>
      </c>
      <c r="Z226" s="149"/>
      <c r="AA226" s="149"/>
      <c r="AB226" s="133"/>
      <c r="AC226" s="133"/>
      <c r="AD226" s="133"/>
      <c r="AE226" s="133"/>
      <c r="AF226" s="133"/>
      <c r="AG226" s="133"/>
      <c r="AH226" s="133"/>
    </row>
    <row r="227" spans="1:34" s="153" customFormat="1" ht="13.35" customHeight="1">
      <c r="A227" s="24"/>
      <c r="B227" s="150"/>
      <c r="C227" s="160" t="s">
        <v>978</v>
      </c>
      <c r="D227" s="160" t="s">
        <v>978</v>
      </c>
      <c r="E227" s="160" t="s">
        <v>978</v>
      </c>
      <c r="F227" s="160" t="s">
        <v>978</v>
      </c>
      <c r="G227" s="160" t="s">
        <v>978</v>
      </c>
      <c r="H227" s="160" t="s">
        <v>978</v>
      </c>
      <c r="I227" s="160" t="s">
        <v>978</v>
      </c>
      <c r="J227" s="160" t="s">
        <v>978</v>
      </c>
      <c r="K227" s="160" t="s">
        <v>978</v>
      </c>
      <c r="L227" s="160" t="s">
        <v>978</v>
      </c>
      <c r="M227" s="160" t="s">
        <v>978</v>
      </c>
      <c r="N227" s="160" t="s">
        <v>978</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978</v>
      </c>
      <c r="D228" s="139" t="s">
        <v>978</v>
      </c>
      <c r="E228" s="139" t="s">
        <v>978</v>
      </c>
      <c r="F228" s="139" t="s">
        <v>978</v>
      </c>
      <c r="G228" s="139" t="s">
        <v>978</v>
      </c>
      <c r="H228" s="139" t="s">
        <v>978</v>
      </c>
      <c r="I228" s="139" t="s">
        <v>978</v>
      </c>
      <c r="J228" s="139" t="s">
        <v>978</v>
      </c>
      <c r="K228" s="139" t="s">
        <v>978</v>
      </c>
      <c r="L228" s="139" t="s">
        <v>978</v>
      </c>
      <c r="M228" s="139" t="s">
        <v>978</v>
      </c>
      <c r="N228" s="139" t="s">
        <v>978</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989</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978</v>
      </c>
      <c r="D258" s="162" t="s">
        <v>978</v>
      </c>
      <c r="E258" s="162" t="s">
        <v>978</v>
      </c>
      <c r="F258" s="162" t="s">
        <v>978</v>
      </c>
      <c r="G258" s="162" t="s">
        <v>978</v>
      </c>
      <c r="H258" s="162" t="s">
        <v>978</v>
      </c>
      <c r="I258" s="162" t="s">
        <v>978</v>
      </c>
      <c r="J258" s="162" t="s">
        <v>978</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Lincoln County</v>
      </c>
      <c r="B259" s="127"/>
      <c r="C259" s="162" t="s">
        <v>978</v>
      </c>
      <c r="D259" s="162" t="s">
        <v>978</v>
      </c>
      <c r="E259" s="162" t="s">
        <v>978</v>
      </c>
      <c r="F259" s="162" t="s">
        <v>978</v>
      </c>
      <c r="G259" s="162" t="s">
        <v>978</v>
      </c>
      <c r="H259" s="162" t="s">
        <v>978</v>
      </c>
      <c r="I259" s="162" t="s">
        <v>978</v>
      </c>
      <c r="J259" s="162" t="s">
        <v>978</v>
      </c>
      <c r="K259" s="162">
        <v>58.12</v>
      </c>
      <c r="L259" s="162">
        <v>46.7</v>
      </c>
      <c r="M259" s="162">
        <v>48.53</v>
      </c>
      <c r="N259" s="162">
        <v>51.2</v>
      </c>
      <c r="O259" s="128"/>
      <c r="P259" s="131"/>
      <c r="Q259" s="131"/>
      <c r="R259" s="131"/>
      <c r="S259" s="131"/>
      <c r="T259" s="131"/>
      <c r="U259" s="131"/>
      <c r="V259" s="131"/>
      <c r="W259" s="131"/>
      <c r="X259" s="131">
        <v>58.12</v>
      </c>
      <c r="Y259" s="131">
        <v>46.7</v>
      </c>
      <c r="Z259" s="131">
        <v>48.53</v>
      </c>
      <c r="AA259" s="131">
        <v>51.2</v>
      </c>
      <c r="AB259" s="128"/>
      <c r="AC259" s="128"/>
      <c r="AD259" s="128"/>
      <c r="AE259" s="128"/>
      <c r="AF259" s="128"/>
      <c r="AG259" s="128"/>
      <c r="AH259" s="128"/>
    </row>
    <row r="260" spans="1:34" s="129" customFormat="1" ht="15.6" customHeight="1">
      <c r="A260" s="17" t="str">
        <f>A225</f>
        <v>Locale 12</v>
      </c>
      <c r="B260" s="127"/>
      <c r="C260" s="162" t="s">
        <v>978</v>
      </c>
      <c r="D260" s="162" t="s">
        <v>978</v>
      </c>
      <c r="E260" s="162" t="s">
        <v>978</v>
      </c>
      <c r="F260" s="162" t="s">
        <v>978</v>
      </c>
      <c r="G260" s="162" t="s">
        <v>978</v>
      </c>
      <c r="H260" s="162" t="s">
        <v>978</v>
      </c>
      <c r="I260" s="162" t="s">
        <v>978</v>
      </c>
      <c r="J260" s="162" t="s">
        <v>978</v>
      </c>
      <c r="K260" s="162">
        <v>56.54</v>
      </c>
      <c r="L260" s="162">
        <v>48.32</v>
      </c>
      <c r="M260" s="162">
        <v>48.91</v>
      </c>
      <c r="N260" s="162">
        <v>50.16</v>
      </c>
      <c r="O260" s="128"/>
      <c r="P260" s="131"/>
      <c r="Q260" s="131"/>
      <c r="R260" s="131"/>
      <c r="S260" s="131"/>
      <c r="T260" s="131"/>
      <c r="U260" s="131"/>
      <c r="V260" s="131"/>
      <c r="W260" s="131"/>
      <c r="X260" s="131">
        <v>56.54</v>
      </c>
      <c r="Y260" s="131">
        <v>48.32</v>
      </c>
      <c r="Z260" s="131">
        <v>48.91</v>
      </c>
      <c r="AA260" s="131">
        <v>50.16</v>
      </c>
      <c r="AB260" s="128"/>
      <c r="AC260" s="128"/>
      <c r="AD260" s="128"/>
      <c r="AE260" s="128"/>
      <c r="AF260" s="128"/>
      <c r="AG260" s="128"/>
      <c r="AH260" s="128"/>
    </row>
    <row r="261" spans="1:34" s="134" customFormat="1" ht="15.6" customHeight="1">
      <c r="A261" s="18" t="str">
        <f>A226</f>
        <v>Wilbur</v>
      </c>
      <c r="B261" s="132"/>
      <c r="C261" s="162" t="s">
        <v>978</v>
      </c>
      <c r="D261" s="162" t="s">
        <v>978</v>
      </c>
      <c r="E261" s="162" t="s">
        <v>978</v>
      </c>
      <c r="F261" s="162" t="s">
        <v>978</v>
      </c>
      <c r="G261" s="162" t="s">
        <v>978</v>
      </c>
      <c r="H261" s="162" t="s">
        <v>978</v>
      </c>
      <c r="I261" s="162" t="s">
        <v>978</v>
      </c>
      <c r="J261" s="162" t="s">
        <v>978</v>
      </c>
      <c r="K261" s="162">
        <v>62.75</v>
      </c>
      <c r="L261" s="162">
        <v>54.24</v>
      </c>
      <c r="M261" s="162">
        <v>51.79</v>
      </c>
      <c r="N261" s="162">
        <v>42.86</v>
      </c>
      <c r="O261" s="133"/>
      <c r="P261" s="131"/>
      <c r="Q261" s="131"/>
      <c r="R261" s="131"/>
      <c r="S261" s="131"/>
      <c r="T261" s="131"/>
      <c r="U261" s="131"/>
      <c r="V261" s="131"/>
      <c r="W261" s="131"/>
      <c r="X261" s="131">
        <v>62.75</v>
      </c>
      <c r="Y261" s="131">
        <v>54.24</v>
      </c>
      <c r="Z261" s="131">
        <v>51.79</v>
      </c>
      <c r="AA261" s="131">
        <v>42.86</v>
      </c>
      <c r="AB261" s="133"/>
      <c r="AC261" s="133"/>
      <c r="AD261" s="133"/>
      <c r="AE261" s="133"/>
      <c r="AF261" s="133"/>
      <c r="AG261" s="133"/>
      <c r="AH261" s="133"/>
    </row>
    <row r="262" spans="1:34" s="138" customFormat="1" ht="15.6" customHeight="1">
      <c r="A262" s="22"/>
      <c r="B262" s="135" t="s">
        <v>778</v>
      </c>
      <c r="C262" s="151" t="s">
        <v>978</v>
      </c>
      <c r="D262" s="151" t="s">
        <v>978</v>
      </c>
      <c r="E262" s="151" t="s">
        <v>978</v>
      </c>
      <c r="F262" s="151" t="s">
        <v>978</v>
      </c>
      <c r="G262" s="151" t="s">
        <v>978</v>
      </c>
      <c r="H262" s="151" t="s">
        <v>978</v>
      </c>
      <c r="I262" s="151" t="s">
        <v>978</v>
      </c>
      <c r="J262" s="151" t="s">
        <v>978</v>
      </c>
      <c r="K262" s="151">
        <v>32</v>
      </c>
      <c r="L262" s="151">
        <v>32</v>
      </c>
      <c r="M262" s="151">
        <v>29</v>
      </c>
      <c r="N262" s="151">
        <v>18</v>
      </c>
      <c r="O262" s="128"/>
      <c r="P262" s="137"/>
      <c r="Q262" s="137"/>
      <c r="R262" s="137"/>
      <c r="S262" s="137"/>
      <c r="T262" s="137"/>
      <c r="U262" s="137"/>
      <c r="V262" s="137"/>
      <c r="W262" s="137"/>
      <c r="X262" s="137">
        <v>32</v>
      </c>
      <c r="Y262" s="137">
        <v>32</v>
      </c>
      <c r="Z262" s="137">
        <v>29</v>
      </c>
      <c r="AA262" s="137">
        <v>18</v>
      </c>
      <c r="AB262" s="128"/>
      <c r="AC262" s="128"/>
      <c r="AD262" s="128"/>
      <c r="AE262" s="128"/>
      <c r="AF262" s="128"/>
      <c r="AG262" s="128"/>
      <c r="AH262" s="128"/>
    </row>
    <row r="263" spans="1:34" s="138" customFormat="1" ht="15.6" customHeight="1">
      <c r="A263" s="22"/>
      <c r="B263" s="135" t="s">
        <v>779</v>
      </c>
      <c r="C263" s="151" t="s">
        <v>978</v>
      </c>
      <c r="D263" s="151" t="s">
        <v>978</v>
      </c>
      <c r="E263" s="151" t="s">
        <v>978</v>
      </c>
      <c r="F263" s="151" t="s">
        <v>978</v>
      </c>
      <c r="G263" s="151" t="s">
        <v>978</v>
      </c>
      <c r="H263" s="151" t="s">
        <v>978</v>
      </c>
      <c r="I263" s="151" t="s">
        <v>978</v>
      </c>
      <c r="J263" s="151" t="s">
        <v>978</v>
      </c>
      <c r="K263" s="151">
        <v>51</v>
      </c>
      <c r="L263" s="151">
        <v>59</v>
      </c>
      <c r="M263" s="151">
        <v>56</v>
      </c>
      <c r="N263" s="151">
        <v>42</v>
      </c>
      <c r="O263" s="128"/>
      <c r="P263" s="137"/>
      <c r="Q263" s="137"/>
      <c r="R263" s="137"/>
      <c r="S263" s="137"/>
      <c r="T263" s="137"/>
      <c r="U263" s="137"/>
      <c r="V263" s="137"/>
      <c r="W263" s="137"/>
      <c r="X263" s="137">
        <v>51</v>
      </c>
      <c r="Y263" s="137">
        <v>59</v>
      </c>
      <c r="Z263" s="137">
        <v>56</v>
      </c>
      <c r="AA263" s="137">
        <v>42</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997</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978</v>
      </c>
      <c r="D298" s="162" t="s">
        <v>978</v>
      </c>
      <c r="E298" s="162" t="s">
        <v>978</v>
      </c>
      <c r="F298" s="162" t="s">
        <v>978</v>
      </c>
      <c r="G298" s="162" t="s">
        <v>978</v>
      </c>
      <c r="H298" s="162" t="s">
        <v>978</v>
      </c>
      <c r="I298" s="162" t="s">
        <v>978</v>
      </c>
      <c r="J298" s="162" t="s">
        <v>978</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Lincoln County</v>
      </c>
      <c r="B299" s="127"/>
      <c r="C299" s="162" t="s">
        <v>978</v>
      </c>
      <c r="D299" s="162" t="s">
        <v>978</v>
      </c>
      <c r="E299" s="162" t="s">
        <v>978</v>
      </c>
      <c r="F299" s="162" t="s">
        <v>978</v>
      </c>
      <c r="G299" s="162" t="s">
        <v>978</v>
      </c>
      <c r="H299" s="162" t="s">
        <v>978</v>
      </c>
      <c r="I299" s="162" t="s">
        <v>978</v>
      </c>
      <c r="J299" s="162" t="s">
        <v>978</v>
      </c>
      <c r="K299" s="162">
        <v>57.08</v>
      </c>
      <c r="L299" s="162">
        <v>54.71</v>
      </c>
      <c r="M299" s="162">
        <v>56.72</v>
      </c>
      <c r="N299" s="162">
        <v>51.82</v>
      </c>
      <c r="O299" s="128"/>
      <c r="P299" s="131"/>
      <c r="Q299" s="131"/>
      <c r="R299" s="131"/>
      <c r="S299" s="131"/>
      <c r="T299" s="131"/>
      <c r="U299" s="131"/>
      <c r="V299" s="131"/>
      <c r="W299" s="131"/>
      <c r="X299" s="131">
        <v>57.08</v>
      </c>
      <c r="Y299" s="131">
        <v>54.71</v>
      </c>
      <c r="Z299" s="131">
        <v>56.72</v>
      </c>
      <c r="AA299" s="131">
        <v>51.82</v>
      </c>
      <c r="AB299" s="128"/>
      <c r="AC299" s="128"/>
      <c r="AD299" s="128"/>
      <c r="AE299" s="128"/>
      <c r="AF299" s="128"/>
      <c r="AG299" s="128"/>
      <c r="AH299" s="128"/>
    </row>
    <row r="300" spans="1:34" s="129" customFormat="1" ht="15.6" customHeight="1">
      <c r="A300" s="17" t="str">
        <f>A260</f>
        <v>Locale 12</v>
      </c>
      <c r="B300" s="127"/>
      <c r="C300" s="162" t="s">
        <v>978</v>
      </c>
      <c r="D300" s="162" t="s">
        <v>978</v>
      </c>
      <c r="E300" s="162" t="s">
        <v>978</v>
      </c>
      <c r="F300" s="162" t="s">
        <v>978</v>
      </c>
      <c r="G300" s="162" t="s">
        <v>978</v>
      </c>
      <c r="H300" s="162" t="s">
        <v>978</v>
      </c>
      <c r="I300" s="162" t="s">
        <v>978</v>
      </c>
      <c r="J300" s="162" t="s">
        <v>978</v>
      </c>
      <c r="K300" s="162">
        <v>52.17</v>
      </c>
      <c r="L300" s="162">
        <v>50.55</v>
      </c>
      <c r="M300" s="162">
        <v>52.67</v>
      </c>
      <c r="N300" s="162">
        <v>49.34</v>
      </c>
      <c r="O300" s="128"/>
      <c r="P300" s="131"/>
      <c r="Q300" s="131"/>
      <c r="R300" s="131"/>
      <c r="S300" s="131"/>
      <c r="T300" s="131"/>
      <c r="U300" s="131"/>
      <c r="V300" s="131"/>
      <c r="W300" s="131"/>
      <c r="X300" s="131">
        <v>52.17</v>
      </c>
      <c r="Y300" s="131">
        <v>50.55</v>
      </c>
      <c r="Z300" s="131">
        <v>52.67</v>
      </c>
      <c r="AA300" s="131">
        <v>49.34</v>
      </c>
      <c r="AB300" s="128"/>
      <c r="AC300" s="128"/>
      <c r="AD300" s="128"/>
      <c r="AE300" s="128"/>
      <c r="AF300" s="128"/>
      <c r="AG300" s="128"/>
      <c r="AH300" s="128"/>
    </row>
    <row r="301" spans="1:34" s="134" customFormat="1" ht="15.6" customHeight="1">
      <c r="A301" s="18" t="str">
        <f>A261</f>
        <v>Wilbur</v>
      </c>
      <c r="B301" s="132"/>
      <c r="C301" s="162" t="s">
        <v>978</v>
      </c>
      <c r="D301" s="162" t="s">
        <v>978</v>
      </c>
      <c r="E301" s="162" t="s">
        <v>978</v>
      </c>
      <c r="F301" s="162" t="s">
        <v>978</v>
      </c>
      <c r="G301" s="162" t="s">
        <v>978</v>
      </c>
      <c r="H301" s="162" t="s">
        <v>978</v>
      </c>
      <c r="I301" s="162" t="s">
        <v>978</v>
      </c>
      <c r="J301" s="162" t="s">
        <v>978</v>
      </c>
      <c r="K301" s="162">
        <v>51.39</v>
      </c>
      <c r="L301" s="162">
        <v>52.94</v>
      </c>
      <c r="M301" s="162">
        <v>54.69</v>
      </c>
      <c r="N301" s="162">
        <v>41.67</v>
      </c>
      <c r="O301" s="133"/>
      <c r="P301" s="131"/>
      <c r="Q301" s="131"/>
      <c r="R301" s="131"/>
      <c r="S301" s="131"/>
      <c r="T301" s="131"/>
      <c r="U301" s="131"/>
      <c r="V301" s="131"/>
      <c r="W301" s="131"/>
      <c r="X301" s="131">
        <v>51.39</v>
      </c>
      <c r="Y301" s="131">
        <v>52.94</v>
      </c>
      <c r="Z301" s="131">
        <v>54.69</v>
      </c>
      <c r="AA301" s="131">
        <v>41.67</v>
      </c>
      <c r="AB301" s="133"/>
      <c r="AC301" s="133"/>
      <c r="AD301" s="133"/>
      <c r="AE301" s="133"/>
      <c r="AF301" s="133"/>
      <c r="AG301" s="133"/>
      <c r="AH301" s="133"/>
    </row>
    <row r="302" spans="1:34" s="138" customFormat="1" ht="15.6" customHeight="1">
      <c r="A302" s="22"/>
      <c r="B302" s="135" t="s">
        <v>778</v>
      </c>
      <c r="C302" s="151" t="s">
        <v>978</v>
      </c>
      <c r="D302" s="151" t="s">
        <v>978</v>
      </c>
      <c r="E302" s="151" t="s">
        <v>978</v>
      </c>
      <c r="F302" s="151" t="s">
        <v>978</v>
      </c>
      <c r="G302" s="151" t="s">
        <v>978</v>
      </c>
      <c r="H302" s="151" t="s">
        <v>978</v>
      </c>
      <c r="I302" s="151" t="s">
        <v>978</v>
      </c>
      <c r="J302" s="151" t="s">
        <v>978</v>
      </c>
      <c r="K302" s="151">
        <v>37</v>
      </c>
      <c r="L302" s="151">
        <v>36</v>
      </c>
      <c r="M302" s="151">
        <v>35</v>
      </c>
      <c r="N302" s="151">
        <v>25</v>
      </c>
      <c r="O302" s="128"/>
      <c r="P302" s="137"/>
      <c r="Q302" s="137"/>
      <c r="R302" s="137"/>
      <c r="S302" s="137"/>
      <c r="T302" s="137"/>
      <c r="U302" s="137"/>
      <c r="V302" s="137"/>
      <c r="W302" s="137"/>
      <c r="X302" s="137">
        <v>37</v>
      </c>
      <c r="Y302" s="137">
        <v>36</v>
      </c>
      <c r="Z302" s="137">
        <v>35</v>
      </c>
      <c r="AA302" s="137">
        <v>25</v>
      </c>
      <c r="AB302" s="128"/>
      <c r="AC302" s="128"/>
      <c r="AD302" s="128"/>
      <c r="AE302" s="128"/>
      <c r="AF302" s="128"/>
      <c r="AG302" s="128"/>
      <c r="AH302" s="128"/>
    </row>
    <row r="303" spans="1:34" s="138" customFormat="1" ht="15.6" customHeight="1">
      <c r="A303" s="22"/>
      <c r="B303" s="135" t="s">
        <v>779</v>
      </c>
      <c r="C303" s="151" t="s">
        <v>978</v>
      </c>
      <c r="D303" s="151" t="s">
        <v>978</v>
      </c>
      <c r="E303" s="151" t="s">
        <v>978</v>
      </c>
      <c r="F303" s="151" t="s">
        <v>978</v>
      </c>
      <c r="G303" s="151" t="s">
        <v>978</v>
      </c>
      <c r="H303" s="151" t="s">
        <v>978</v>
      </c>
      <c r="I303" s="151" t="s">
        <v>978</v>
      </c>
      <c r="J303" s="151" t="s">
        <v>978</v>
      </c>
      <c r="K303" s="151">
        <v>72</v>
      </c>
      <c r="L303" s="151">
        <v>68</v>
      </c>
      <c r="M303" s="151">
        <v>64</v>
      </c>
      <c r="N303" s="151">
        <v>60</v>
      </c>
      <c r="O303" s="128"/>
      <c r="P303" s="137"/>
      <c r="Q303" s="137"/>
      <c r="R303" s="137"/>
      <c r="S303" s="137"/>
      <c r="T303" s="137"/>
      <c r="U303" s="137"/>
      <c r="V303" s="137"/>
      <c r="W303" s="137"/>
      <c r="X303" s="137">
        <v>72</v>
      </c>
      <c r="Y303" s="137">
        <v>68</v>
      </c>
      <c r="Z303" s="137">
        <v>64</v>
      </c>
      <c r="AA303" s="137">
        <v>60</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997</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978</v>
      </c>
      <c r="D339" s="162" t="s">
        <v>978</v>
      </c>
      <c r="E339" s="162" t="s">
        <v>978</v>
      </c>
      <c r="F339" s="162" t="s">
        <v>978</v>
      </c>
      <c r="G339" s="162" t="s">
        <v>978</v>
      </c>
      <c r="H339" s="162" t="s">
        <v>978</v>
      </c>
      <c r="I339" s="162" t="s">
        <v>978</v>
      </c>
      <c r="J339" s="162" t="s">
        <v>978</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Lincoln County</v>
      </c>
      <c r="B340" s="127"/>
      <c r="C340" s="162" t="s">
        <v>978</v>
      </c>
      <c r="D340" s="162" t="s">
        <v>978</v>
      </c>
      <c r="E340" s="162" t="s">
        <v>978</v>
      </c>
      <c r="F340" s="162" t="s">
        <v>978</v>
      </c>
      <c r="G340" s="162" t="s">
        <v>978</v>
      </c>
      <c r="H340" s="162" t="s">
        <v>978</v>
      </c>
      <c r="I340" s="162" t="s">
        <v>978</v>
      </c>
      <c r="J340" s="162" t="s">
        <v>978</v>
      </c>
      <c r="K340" s="162">
        <v>59.2</v>
      </c>
      <c r="L340" s="162">
        <v>51.92</v>
      </c>
      <c r="M340" s="162">
        <v>48.09</v>
      </c>
      <c r="N340" s="162">
        <v>61.72</v>
      </c>
      <c r="O340" s="128"/>
      <c r="P340" s="131"/>
      <c r="Q340" s="131"/>
      <c r="R340" s="131"/>
      <c r="S340" s="131"/>
      <c r="T340" s="131"/>
      <c r="U340" s="131"/>
      <c r="V340" s="131"/>
      <c r="W340" s="131"/>
      <c r="X340" s="131">
        <v>59.2</v>
      </c>
      <c r="Y340" s="131">
        <v>51.92</v>
      </c>
      <c r="Z340" s="131">
        <v>48.09</v>
      </c>
      <c r="AA340" s="131">
        <v>61.72</v>
      </c>
      <c r="AB340" s="128"/>
      <c r="AC340" s="128"/>
      <c r="AD340" s="128"/>
      <c r="AE340" s="128"/>
      <c r="AF340" s="128"/>
      <c r="AG340" s="128"/>
      <c r="AH340" s="128"/>
    </row>
    <row r="341" spans="1:34" s="129" customFormat="1" ht="15.6" customHeight="1">
      <c r="A341" s="17" t="str">
        <f>A300</f>
        <v>Locale 12</v>
      </c>
      <c r="B341" s="127"/>
      <c r="C341" s="162" t="s">
        <v>978</v>
      </c>
      <c r="D341" s="162" t="s">
        <v>978</v>
      </c>
      <c r="E341" s="162" t="s">
        <v>978</v>
      </c>
      <c r="F341" s="162" t="s">
        <v>978</v>
      </c>
      <c r="G341" s="162" t="s">
        <v>978</v>
      </c>
      <c r="H341" s="162" t="s">
        <v>978</v>
      </c>
      <c r="I341" s="162" t="s">
        <v>978</v>
      </c>
      <c r="J341" s="162" t="s">
        <v>978</v>
      </c>
      <c r="K341" s="162">
        <v>60.6</v>
      </c>
      <c r="L341" s="162">
        <v>53.1</v>
      </c>
      <c r="M341" s="162">
        <v>49.91</v>
      </c>
      <c r="N341" s="162">
        <v>61.59</v>
      </c>
      <c r="O341" s="128"/>
      <c r="P341" s="131"/>
      <c r="Q341" s="131"/>
      <c r="R341" s="131"/>
      <c r="S341" s="131"/>
      <c r="T341" s="131"/>
      <c r="U341" s="131"/>
      <c r="V341" s="131"/>
      <c r="W341" s="131"/>
      <c r="X341" s="131">
        <v>60.6</v>
      </c>
      <c r="Y341" s="131">
        <v>53.1</v>
      </c>
      <c r="Z341" s="131">
        <v>49.91</v>
      </c>
      <c r="AA341" s="131">
        <v>61.59</v>
      </c>
      <c r="AB341" s="128"/>
      <c r="AC341" s="128"/>
      <c r="AD341" s="128"/>
      <c r="AE341" s="128"/>
      <c r="AF341" s="128"/>
      <c r="AG341" s="128"/>
      <c r="AH341" s="128"/>
    </row>
    <row r="342" spans="1:34" s="134" customFormat="1" ht="15.6" customHeight="1">
      <c r="A342" s="18" t="str">
        <f>A301</f>
        <v>Wilbur</v>
      </c>
      <c r="B342" s="132"/>
      <c r="C342" s="162" t="s">
        <v>978</v>
      </c>
      <c r="D342" s="162" t="s">
        <v>978</v>
      </c>
      <c r="E342" s="162" t="s">
        <v>978</v>
      </c>
      <c r="F342" s="162" t="s">
        <v>978</v>
      </c>
      <c r="G342" s="162" t="s">
        <v>978</v>
      </c>
      <c r="H342" s="162" t="s">
        <v>978</v>
      </c>
      <c r="I342" s="162" t="s">
        <v>978</v>
      </c>
      <c r="J342" s="162" t="s">
        <v>978</v>
      </c>
      <c r="K342" s="162">
        <v>80.39</v>
      </c>
      <c r="L342" s="162">
        <v>74.58</v>
      </c>
      <c r="M342" s="162">
        <v>66.67</v>
      </c>
      <c r="N342" s="162">
        <v>52.38</v>
      </c>
      <c r="O342" s="133"/>
      <c r="P342" s="131"/>
      <c r="Q342" s="131"/>
      <c r="R342" s="131"/>
      <c r="S342" s="131"/>
      <c r="T342" s="131"/>
      <c r="U342" s="131"/>
      <c r="V342" s="131"/>
      <c r="W342" s="131"/>
      <c r="X342" s="131">
        <v>80.39</v>
      </c>
      <c r="Y342" s="131">
        <v>74.58</v>
      </c>
      <c r="Z342" s="131">
        <v>66.67</v>
      </c>
      <c r="AA342" s="131">
        <v>52.38</v>
      </c>
      <c r="AB342" s="133"/>
      <c r="AC342" s="133"/>
      <c r="AD342" s="133"/>
      <c r="AE342" s="133"/>
      <c r="AF342" s="133"/>
      <c r="AG342" s="133"/>
      <c r="AH342" s="133"/>
    </row>
    <row r="343" spans="1:34" s="138" customFormat="1" ht="15.6" customHeight="1">
      <c r="A343" s="22"/>
      <c r="B343" s="135" t="s">
        <v>778</v>
      </c>
      <c r="C343" s="151" t="s">
        <v>978</v>
      </c>
      <c r="D343" s="151" t="s">
        <v>978</v>
      </c>
      <c r="E343" s="151" t="s">
        <v>978</v>
      </c>
      <c r="F343" s="151" t="s">
        <v>978</v>
      </c>
      <c r="G343" s="151" t="s">
        <v>978</v>
      </c>
      <c r="H343" s="151" t="s">
        <v>978</v>
      </c>
      <c r="I343" s="151" t="s">
        <v>978</v>
      </c>
      <c r="J343" s="151" t="s">
        <v>978</v>
      </c>
      <c r="K343" s="151">
        <v>41</v>
      </c>
      <c r="L343" s="151">
        <v>44</v>
      </c>
      <c r="M343" s="151">
        <v>38</v>
      </c>
      <c r="N343" s="151">
        <v>22</v>
      </c>
      <c r="O343" s="128"/>
      <c r="P343" s="137"/>
      <c r="Q343" s="137"/>
      <c r="R343" s="137"/>
      <c r="S343" s="137"/>
      <c r="T343" s="137"/>
      <c r="U343" s="137"/>
      <c r="V343" s="137"/>
      <c r="W343" s="137"/>
      <c r="X343" s="137">
        <v>41</v>
      </c>
      <c r="Y343" s="137">
        <v>44</v>
      </c>
      <c r="Z343" s="137">
        <v>38</v>
      </c>
      <c r="AA343" s="137">
        <v>22</v>
      </c>
      <c r="AB343" s="128"/>
      <c r="AC343" s="128"/>
      <c r="AD343" s="128"/>
      <c r="AE343" s="128"/>
      <c r="AF343" s="128"/>
      <c r="AG343" s="128"/>
      <c r="AH343" s="128"/>
    </row>
    <row r="344" spans="1:34" s="138" customFormat="1" ht="15.6" customHeight="1">
      <c r="A344" s="22"/>
      <c r="B344" s="135" t="s">
        <v>779</v>
      </c>
      <c r="C344" s="151" t="s">
        <v>978</v>
      </c>
      <c r="D344" s="151" t="s">
        <v>978</v>
      </c>
      <c r="E344" s="151" t="s">
        <v>978</v>
      </c>
      <c r="F344" s="151" t="s">
        <v>978</v>
      </c>
      <c r="G344" s="151" t="s">
        <v>978</v>
      </c>
      <c r="H344" s="151" t="s">
        <v>978</v>
      </c>
      <c r="I344" s="151" t="s">
        <v>978</v>
      </c>
      <c r="J344" s="151" t="s">
        <v>978</v>
      </c>
      <c r="K344" s="151">
        <v>51</v>
      </c>
      <c r="L344" s="151">
        <v>59</v>
      </c>
      <c r="M344" s="151">
        <v>57</v>
      </c>
      <c r="N344" s="151">
        <v>42</v>
      </c>
      <c r="O344" s="128"/>
      <c r="P344" s="137"/>
      <c r="Q344" s="137"/>
      <c r="R344" s="137"/>
      <c r="S344" s="137"/>
      <c r="T344" s="137"/>
      <c r="U344" s="137"/>
      <c r="V344" s="137"/>
      <c r="W344" s="137"/>
      <c r="X344" s="137">
        <v>51</v>
      </c>
      <c r="Y344" s="137">
        <v>59</v>
      </c>
      <c r="Z344" s="137">
        <v>57</v>
      </c>
      <c r="AA344" s="137">
        <v>42</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997</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978</v>
      </c>
      <c r="D380" s="162" t="s">
        <v>978</v>
      </c>
      <c r="E380" s="162" t="s">
        <v>978</v>
      </c>
      <c r="F380" s="162" t="s">
        <v>978</v>
      </c>
      <c r="G380" s="162" t="s">
        <v>978</v>
      </c>
      <c r="H380" s="162" t="s">
        <v>978</v>
      </c>
      <c r="I380" s="162" t="s">
        <v>978</v>
      </c>
      <c r="J380" s="162" t="s">
        <v>978</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Lincoln County</v>
      </c>
      <c r="B381" s="127"/>
      <c r="C381" s="162" t="s">
        <v>978</v>
      </c>
      <c r="D381" s="162" t="s">
        <v>978</v>
      </c>
      <c r="E381" s="162" t="s">
        <v>978</v>
      </c>
      <c r="F381" s="162" t="s">
        <v>978</v>
      </c>
      <c r="G381" s="162" t="s">
        <v>978</v>
      </c>
      <c r="H381" s="162" t="s">
        <v>978</v>
      </c>
      <c r="I381" s="162" t="s">
        <v>978</v>
      </c>
      <c r="J381" s="162" t="s">
        <v>978</v>
      </c>
      <c r="K381" s="162">
        <v>66.97</v>
      </c>
      <c r="L381" s="162">
        <v>58.39</v>
      </c>
      <c r="M381" s="162">
        <v>64.63</v>
      </c>
      <c r="N381" s="162">
        <v>66.930000000000007</v>
      </c>
      <c r="O381" s="128"/>
      <c r="P381" s="131"/>
      <c r="Q381" s="131"/>
      <c r="R381" s="131"/>
      <c r="S381" s="131"/>
      <c r="T381" s="131"/>
      <c r="U381" s="131"/>
      <c r="V381" s="131"/>
      <c r="W381" s="131"/>
      <c r="X381" s="131">
        <v>66.97</v>
      </c>
      <c r="Y381" s="131">
        <v>58.39</v>
      </c>
      <c r="Z381" s="131">
        <v>64.63</v>
      </c>
      <c r="AA381" s="131">
        <v>66.930000000000007</v>
      </c>
      <c r="AB381" s="128"/>
      <c r="AC381" s="128"/>
      <c r="AD381" s="128"/>
      <c r="AE381" s="128"/>
      <c r="AF381" s="128"/>
      <c r="AG381" s="128"/>
      <c r="AH381" s="128"/>
    </row>
    <row r="382" spans="1:34" s="129" customFormat="1" ht="15.6" customHeight="1">
      <c r="A382" s="17" t="str">
        <f>A341</f>
        <v>Locale 12</v>
      </c>
      <c r="B382" s="127"/>
      <c r="C382" s="162" t="s">
        <v>978</v>
      </c>
      <c r="D382" s="162" t="s">
        <v>978</v>
      </c>
      <c r="E382" s="162" t="s">
        <v>978</v>
      </c>
      <c r="F382" s="162" t="s">
        <v>978</v>
      </c>
      <c r="G382" s="162" t="s">
        <v>978</v>
      </c>
      <c r="H382" s="162" t="s">
        <v>978</v>
      </c>
      <c r="I382" s="162" t="s">
        <v>978</v>
      </c>
      <c r="J382" s="162" t="s">
        <v>978</v>
      </c>
      <c r="K382" s="162">
        <v>64.88</v>
      </c>
      <c r="L382" s="162">
        <v>56.2</v>
      </c>
      <c r="M382" s="162">
        <v>61.9</v>
      </c>
      <c r="N382" s="162">
        <v>64.36</v>
      </c>
      <c r="O382" s="128"/>
      <c r="P382" s="131"/>
      <c r="Q382" s="131"/>
      <c r="R382" s="131"/>
      <c r="S382" s="131"/>
      <c r="T382" s="131"/>
      <c r="U382" s="131"/>
      <c r="V382" s="131"/>
      <c r="W382" s="131"/>
      <c r="X382" s="131">
        <v>64.88</v>
      </c>
      <c r="Y382" s="131">
        <v>56.2</v>
      </c>
      <c r="Z382" s="131">
        <v>61.9</v>
      </c>
      <c r="AA382" s="131">
        <v>64.36</v>
      </c>
      <c r="AB382" s="128"/>
      <c r="AC382" s="128"/>
      <c r="AD382" s="128"/>
      <c r="AE382" s="128"/>
      <c r="AF382" s="128"/>
      <c r="AG382" s="128"/>
      <c r="AH382" s="128"/>
    </row>
    <row r="383" spans="1:34" s="134" customFormat="1" ht="15.6" customHeight="1">
      <c r="A383" s="18" t="str">
        <f>A342</f>
        <v>Wilbur</v>
      </c>
      <c r="B383" s="132"/>
      <c r="C383" s="162" t="s">
        <v>978</v>
      </c>
      <c r="D383" s="162" t="s">
        <v>978</v>
      </c>
      <c r="E383" s="162" t="s">
        <v>978</v>
      </c>
      <c r="F383" s="162" t="s">
        <v>978</v>
      </c>
      <c r="G383" s="162" t="s">
        <v>978</v>
      </c>
      <c r="H383" s="162" t="s">
        <v>978</v>
      </c>
      <c r="I383" s="162" t="s">
        <v>978</v>
      </c>
      <c r="J383" s="162" t="s">
        <v>978</v>
      </c>
      <c r="K383" s="162">
        <v>66.22</v>
      </c>
      <c r="L383" s="162">
        <v>60.29</v>
      </c>
      <c r="M383" s="162">
        <v>76.56</v>
      </c>
      <c r="N383" s="162">
        <v>73.33</v>
      </c>
      <c r="O383" s="133"/>
      <c r="P383" s="131"/>
      <c r="Q383" s="131"/>
      <c r="R383" s="131"/>
      <c r="S383" s="131"/>
      <c r="T383" s="131"/>
      <c r="U383" s="131"/>
      <c r="V383" s="131"/>
      <c r="W383" s="131"/>
      <c r="X383" s="131">
        <v>66.22</v>
      </c>
      <c r="Y383" s="131">
        <v>60.29</v>
      </c>
      <c r="Z383" s="131">
        <v>76.56</v>
      </c>
      <c r="AA383" s="131">
        <v>73.33</v>
      </c>
      <c r="AB383" s="133"/>
      <c r="AC383" s="133"/>
      <c r="AD383" s="133"/>
      <c r="AE383" s="133"/>
      <c r="AF383" s="133"/>
      <c r="AG383" s="133"/>
      <c r="AH383" s="133"/>
    </row>
    <row r="384" spans="1:34" s="138" customFormat="1" ht="15.6" customHeight="1">
      <c r="A384" s="22"/>
      <c r="B384" s="135" t="s">
        <v>778</v>
      </c>
      <c r="C384" s="151" t="s">
        <v>978</v>
      </c>
      <c r="D384" s="151" t="s">
        <v>978</v>
      </c>
      <c r="E384" s="151" t="s">
        <v>978</v>
      </c>
      <c r="F384" s="151" t="s">
        <v>978</v>
      </c>
      <c r="G384" s="151" t="s">
        <v>978</v>
      </c>
      <c r="H384" s="151" t="s">
        <v>978</v>
      </c>
      <c r="I384" s="151" t="s">
        <v>978</v>
      </c>
      <c r="J384" s="151" t="s">
        <v>978</v>
      </c>
      <c r="K384" s="151">
        <v>49</v>
      </c>
      <c r="L384" s="151">
        <v>41</v>
      </c>
      <c r="M384" s="151">
        <v>49</v>
      </c>
      <c r="N384" s="151">
        <v>44</v>
      </c>
      <c r="O384" s="128"/>
      <c r="P384" s="137"/>
      <c r="Q384" s="137"/>
      <c r="R384" s="137"/>
      <c r="S384" s="137"/>
      <c r="T384" s="137"/>
      <c r="U384" s="137"/>
      <c r="V384" s="137"/>
      <c r="W384" s="137"/>
      <c r="X384" s="137">
        <v>49</v>
      </c>
      <c r="Y384" s="137">
        <v>41</v>
      </c>
      <c r="Z384" s="137">
        <v>49</v>
      </c>
      <c r="AA384" s="137">
        <v>44</v>
      </c>
      <c r="AB384" s="128"/>
      <c r="AC384" s="128"/>
      <c r="AD384" s="128"/>
      <c r="AE384" s="128"/>
      <c r="AF384" s="128"/>
      <c r="AG384" s="128"/>
      <c r="AH384" s="128"/>
    </row>
    <row r="385" spans="1:34" s="138" customFormat="1" ht="15.6" customHeight="1">
      <c r="A385" s="22"/>
      <c r="B385" s="135" t="s">
        <v>779</v>
      </c>
      <c r="C385" s="151" t="s">
        <v>978</v>
      </c>
      <c r="D385" s="151" t="s">
        <v>978</v>
      </c>
      <c r="E385" s="151" t="s">
        <v>978</v>
      </c>
      <c r="F385" s="151" t="s">
        <v>978</v>
      </c>
      <c r="G385" s="151" t="s">
        <v>978</v>
      </c>
      <c r="H385" s="151" t="s">
        <v>978</v>
      </c>
      <c r="I385" s="151" t="s">
        <v>978</v>
      </c>
      <c r="J385" s="151" t="s">
        <v>978</v>
      </c>
      <c r="K385" s="151">
        <v>74</v>
      </c>
      <c r="L385" s="151">
        <v>68</v>
      </c>
      <c r="M385" s="151">
        <v>64</v>
      </c>
      <c r="N385" s="151">
        <v>60</v>
      </c>
      <c r="O385" s="128"/>
      <c r="P385" s="137"/>
      <c r="Q385" s="137"/>
      <c r="R385" s="137"/>
      <c r="S385" s="137"/>
      <c r="T385" s="137"/>
      <c r="U385" s="137"/>
      <c r="V385" s="137"/>
      <c r="W385" s="137"/>
      <c r="X385" s="137">
        <v>74</v>
      </c>
      <c r="Y385" s="137">
        <v>68</v>
      </c>
      <c r="Z385" s="137">
        <v>64</v>
      </c>
      <c r="AA385" s="137">
        <v>60</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997</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Lincoln County</v>
      </c>
      <c r="B14" s="20"/>
      <c r="C14" s="18">
        <v>2.84</v>
      </c>
      <c r="D14" s="18">
        <v>0.59</v>
      </c>
      <c r="E14" s="18">
        <v>0.57999999999999996</v>
      </c>
      <c r="F14" s="18">
        <v>1.19</v>
      </c>
      <c r="G14" s="18">
        <v>1.8</v>
      </c>
      <c r="H14" s="18">
        <v>0.62</v>
      </c>
      <c r="I14" s="18">
        <v>0.62</v>
      </c>
      <c r="J14" s="18">
        <v>4.18</v>
      </c>
      <c r="K14" s="18">
        <v>1.82</v>
      </c>
      <c r="L14" s="18">
        <v>0</v>
      </c>
      <c r="M14" s="18">
        <v>0</v>
      </c>
      <c r="N14" s="18">
        <v>0</v>
      </c>
      <c r="O14" s="25"/>
      <c r="P14" s="24">
        <v>2.84</v>
      </c>
      <c r="Q14" s="24">
        <v>0.59</v>
      </c>
      <c r="R14" s="24">
        <v>0.57999999999999996</v>
      </c>
      <c r="S14" s="24">
        <v>1.19</v>
      </c>
      <c r="T14" s="24">
        <v>1.8</v>
      </c>
      <c r="U14" s="24">
        <v>0.62</v>
      </c>
      <c r="V14" s="24">
        <v>0.62</v>
      </c>
      <c r="W14" s="24">
        <v>4.18</v>
      </c>
      <c r="X14" s="24">
        <v>1.82</v>
      </c>
      <c r="Y14" s="24">
        <v>0</v>
      </c>
      <c r="Z14" s="24">
        <v>0</v>
      </c>
      <c r="AA14" s="24">
        <v>0</v>
      </c>
      <c r="AB14" s="25"/>
    </row>
    <row r="15" spans="1:28" s="21" customFormat="1" ht="15.6" customHeight="1">
      <c r="A15" s="17" t="str">
        <f>'Community Definition'!$A$7</f>
        <v>Locale 12</v>
      </c>
      <c r="B15" s="20"/>
      <c r="C15" s="18">
        <v>3.14</v>
      </c>
      <c r="D15" s="18">
        <v>1.44</v>
      </c>
      <c r="E15" s="18">
        <v>2.1800000000000002</v>
      </c>
      <c r="F15" s="18">
        <v>0.74</v>
      </c>
      <c r="G15" s="18">
        <v>2.58</v>
      </c>
      <c r="H15" s="18">
        <v>1.1399999999999999</v>
      </c>
      <c r="I15" s="18">
        <v>0.77</v>
      </c>
      <c r="J15" s="18">
        <v>2.62</v>
      </c>
      <c r="K15" s="18">
        <v>2.29</v>
      </c>
      <c r="L15" s="18">
        <v>0.74</v>
      </c>
      <c r="M15" s="18">
        <v>0</v>
      </c>
      <c r="N15" s="18">
        <v>0.37</v>
      </c>
      <c r="O15" s="25"/>
      <c r="P15" s="24">
        <v>3.14</v>
      </c>
      <c r="Q15" s="24">
        <v>1.44</v>
      </c>
      <c r="R15" s="24">
        <v>2.1800000000000002</v>
      </c>
      <c r="S15" s="24">
        <v>0.74</v>
      </c>
      <c r="T15" s="24">
        <v>2.58</v>
      </c>
      <c r="U15" s="24">
        <v>1.1399999999999999</v>
      </c>
      <c r="V15" s="24">
        <v>0.77</v>
      </c>
      <c r="W15" s="24">
        <v>2.62</v>
      </c>
      <c r="X15" s="24">
        <v>2.29</v>
      </c>
      <c r="Y15" s="24">
        <v>0.74</v>
      </c>
      <c r="Z15" s="24">
        <v>0</v>
      </c>
      <c r="AA15" s="24">
        <v>0.37</v>
      </c>
      <c r="AB15" s="25"/>
    </row>
    <row r="16" spans="1:28" s="37" customFormat="1" ht="15.6" customHeight="1">
      <c r="A16" s="115" t="str">
        <f>'Community Definition'!$D$4</f>
        <v>Wilbur</v>
      </c>
      <c r="B16" s="36"/>
      <c r="C16" s="18">
        <v>0</v>
      </c>
      <c r="D16" s="18">
        <v>0</v>
      </c>
      <c r="E16" s="18">
        <v>0</v>
      </c>
      <c r="F16" s="18">
        <v>0</v>
      </c>
      <c r="G16" s="18">
        <v>3.79</v>
      </c>
      <c r="H16" s="18">
        <v>0</v>
      </c>
      <c r="I16" s="18">
        <v>0</v>
      </c>
      <c r="J16" s="18">
        <v>7.07</v>
      </c>
      <c r="K16" s="18">
        <v>0</v>
      </c>
      <c r="L16" s="18">
        <v>0</v>
      </c>
      <c r="M16" s="18">
        <v>0</v>
      </c>
      <c r="N16" s="18">
        <v>0</v>
      </c>
      <c r="O16" s="28"/>
      <c r="P16" s="24">
        <v>0</v>
      </c>
      <c r="Q16" s="24">
        <v>0</v>
      </c>
      <c r="R16" s="24">
        <v>0</v>
      </c>
      <c r="S16" s="24">
        <v>0</v>
      </c>
      <c r="T16" s="24">
        <v>3.79</v>
      </c>
      <c r="U16" s="24">
        <v>0</v>
      </c>
      <c r="V16" s="24">
        <v>0</v>
      </c>
      <c r="W16" s="24">
        <v>7.07</v>
      </c>
      <c r="X16" s="24">
        <v>0</v>
      </c>
      <c r="Y16" s="24">
        <v>0</v>
      </c>
      <c r="Z16" s="24">
        <v>0</v>
      </c>
      <c r="AA16" s="24">
        <v>0</v>
      </c>
      <c r="AB16" s="28"/>
    </row>
    <row r="17" spans="1:28" s="21" customFormat="1" ht="15.6" customHeight="1">
      <c r="A17" s="17"/>
      <c r="B17" s="17" t="s">
        <v>288</v>
      </c>
      <c r="C17" s="38">
        <v>0</v>
      </c>
      <c r="D17" s="38">
        <v>0</v>
      </c>
      <c r="E17" s="38">
        <v>0</v>
      </c>
      <c r="F17" s="38">
        <v>0</v>
      </c>
      <c r="G17" s="38">
        <v>1</v>
      </c>
      <c r="H17" s="38">
        <v>0</v>
      </c>
      <c r="I17" s="38">
        <v>0</v>
      </c>
      <c r="J17" s="38">
        <v>2</v>
      </c>
      <c r="K17" s="38">
        <v>0</v>
      </c>
      <c r="L17" s="38">
        <v>0</v>
      </c>
      <c r="M17" s="38">
        <v>0</v>
      </c>
      <c r="N17" s="38">
        <v>0</v>
      </c>
      <c r="O17" s="25"/>
      <c r="P17" s="25">
        <v>0</v>
      </c>
      <c r="Q17" s="25">
        <v>0</v>
      </c>
      <c r="R17" s="25">
        <v>0</v>
      </c>
      <c r="S17" s="25">
        <v>0</v>
      </c>
      <c r="T17" s="25">
        <v>1</v>
      </c>
      <c r="U17" s="25">
        <v>0</v>
      </c>
      <c r="V17" s="25">
        <v>0</v>
      </c>
      <c r="W17" s="25">
        <v>2</v>
      </c>
      <c r="X17" s="25">
        <v>0</v>
      </c>
      <c r="Y17" s="25">
        <v>0</v>
      </c>
      <c r="Z17" s="25">
        <v>0</v>
      </c>
      <c r="AA17" s="25">
        <v>0</v>
      </c>
      <c r="AB17" s="25"/>
    </row>
    <row r="18" spans="1:28" s="21" customFormat="1" ht="15.6" customHeight="1">
      <c r="A18" s="17"/>
      <c r="B18" s="17" t="s">
        <v>287</v>
      </c>
      <c r="C18" s="38">
        <v>252</v>
      </c>
      <c r="D18" s="38">
        <v>245</v>
      </c>
      <c r="E18" s="38">
        <v>252</v>
      </c>
      <c r="F18" s="38">
        <v>269</v>
      </c>
      <c r="G18" s="38">
        <v>264</v>
      </c>
      <c r="H18" s="38">
        <v>273</v>
      </c>
      <c r="I18" s="38">
        <v>271</v>
      </c>
      <c r="J18" s="38">
        <v>283</v>
      </c>
      <c r="K18" s="38">
        <v>284</v>
      </c>
      <c r="L18" s="38">
        <v>276</v>
      </c>
      <c r="M18" s="38">
        <v>260</v>
      </c>
      <c r="N18" s="38">
        <v>228</v>
      </c>
      <c r="O18" s="25"/>
      <c r="P18" s="25">
        <v>252</v>
      </c>
      <c r="Q18" s="25">
        <v>245</v>
      </c>
      <c r="R18" s="25">
        <v>252</v>
      </c>
      <c r="S18" s="25">
        <v>269</v>
      </c>
      <c r="T18" s="25">
        <v>264</v>
      </c>
      <c r="U18" s="25">
        <v>273</v>
      </c>
      <c r="V18" s="25">
        <v>271</v>
      </c>
      <c r="W18" s="25">
        <v>283</v>
      </c>
      <c r="X18" s="25">
        <v>284</v>
      </c>
      <c r="Y18" s="25">
        <v>276</v>
      </c>
      <c r="Z18" s="25">
        <v>260</v>
      </c>
      <c r="AA18" s="25">
        <v>228</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1000</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Lincoln County</v>
      </c>
      <c r="B49" s="20"/>
      <c r="C49" s="18">
        <v>1.92</v>
      </c>
      <c r="D49" s="18">
        <v>2.13</v>
      </c>
      <c r="E49" s="18">
        <v>2.09</v>
      </c>
      <c r="F49" s="18">
        <v>2.36</v>
      </c>
      <c r="G49" s="18">
        <v>2.3199999999999998</v>
      </c>
      <c r="H49" s="18">
        <v>3.11</v>
      </c>
      <c r="I49" s="18">
        <v>2.95</v>
      </c>
      <c r="J49" s="18">
        <v>1.96</v>
      </c>
      <c r="K49" s="18">
        <v>4.6900000000000004</v>
      </c>
      <c r="L49" s="18">
        <v>3.6</v>
      </c>
      <c r="M49" s="18">
        <v>3.12</v>
      </c>
      <c r="N49" s="18">
        <v>3.62</v>
      </c>
      <c r="O49" s="25"/>
      <c r="P49" s="24">
        <v>1.92</v>
      </c>
      <c r="Q49" s="24">
        <v>2.13</v>
      </c>
      <c r="R49" s="24">
        <v>2.09</v>
      </c>
      <c r="S49" s="24">
        <v>2.36</v>
      </c>
      <c r="T49" s="24">
        <v>2.3199999999999998</v>
      </c>
      <c r="U49" s="24">
        <v>3.11</v>
      </c>
      <c r="V49" s="24">
        <v>2.95</v>
      </c>
      <c r="W49" s="24">
        <v>1.96</v>
      </c>
      <c r="X49" s="24">
        <v>4.6900000000000004</v>
      </c>
      <c r="Y49" s="24">
        <v>3.6</v>
      </c>
      <c r="Z49" s="24">
        <v>3.12</v>
      </c>
      <c r="AA49" s="24">
        <v>3.62</v>
      </c>
      <c r="AB49" s="25"/>
    </row>
    <row r="50" spans="1:28" s="21" customFormat="1" ht="15.6" customHeight="1">
      <c r="A50" s="17" t="str">
        <f>A15</f>
        <v>Locale 12</v>
      </c>
      <c r="B50" s="20"/>
      <c r="C50" s="18">
        <v>1.64</v>
      </c>
      <c r="D50" s="18">
        <v>2.57</v>
      </c>
      <c r="E50" s="18">
        <v>2.38</v>
      </c>
      <c r="F50" s="18">
        <v>2.5099999999999998</v>
      </c>
      <c r="G50" s="18">
        <v>2.11</v>
      </c>
      <c r="H50" s="18">
        <v>2.29</v>
      </c>
      <c r="I50" s="18">
        <v>2.25</v>
      </c>
      <c r="J50" s="18">
        <v>2.0299999999999998</v>
      </c>
      <c r="K50" s="18">
        <v>3.9</v>
      </c>
      <c r="L50" s="18">
        <v>3.5</v>
      </c>
      <c r="M50" s="18">
        <v>2.9</v>
      </c>
      <c r="N50" s="18">
        <v>3.73</v>
      </c>
      <c r="O50" s="25"/>
      <c r="P50" s="24">
        <v>1.64</v>
      </c>
      <c r="Q50" s="24">
        <v>2.57</v>
      </c>
      <c r="R50" s="24">
        <v>2.38</v>
      </c>
      <c r="S50" s="24">
        <v>2.5099999999999998</v>
      </c>
      <c r="T50" s="24">
        <v>2.11</v>
      </c>
      <c r="U50" s="24">
        <v>2.29</v>
      </c>
      <c r="V50" s="24">
        <v>2.25</v>
      </c>
      <c r="W50" s="24">
        <v>2.0299999999999998</v>
      </c>
      <c r="X50" s="24">
        <v>3.9</v>
      </c>
      <c r="Y50" s="24">
        <v>3.5</v>
      </c>
      <c r="Z50" s="24">
        <v>2.9</v>
      </c>
      <c r="AA50" s="24">
        <v>3.73</v>
      </c>
      <c r="AB50" s="25"/>
    </row>
    <row r="51" spans="1:28" s="37" customFormat="1" ht="15.6" customHeight="1">
      <c r="A51" s="18" t="str">
        <f>A16</f>
        <v>Wilbur</v>
      </c>
      <c r="B51" s="36"/>
      <c r="C51" s="18">
        <v>3.22</v>
      </c>
      <c r="D51" s="18">
        <v>1.48</v>
      </c>
      <c r="E51" s="18">
        <v>0</v>
      </c>
      <c r="F51" s="18">
        <v>0</v>
      </c>
      <c r="G51" s="18">
        <v>2.29</v>
      </c>
      <c r="H51" s="18">
        <v>1.37</v>
      </c>
      <c r="I51" s="18">
        <v>1.1599999999999999</v>
      </c>
      <c r="J51" s="18">
        <v>0.4</v>
      </c>
      <c r="K51" s="18">
        <v>1.34</v>
      </c>
      <c r="L51" s="18">
        <v>3.72</v>
      </c>
      <c r="M51" s="18">
        <v>4.3099999999999996</v>
      </c>
      <c r="N51" s="18">
        <v>4.5599999999999996</v>
      </c>
      <c r="O51" s="28"/>
      <c r="P51" s="24">
        <v>3.22</v>
      </c>
      <c r="Q51" s="24">
        <v>1.48</v>
      </c>
      <c r="R51" s="24">
        <v>0</v>
      </c>
      <c r="S51" s="24">
        <v>0</v>
      </c>
      <c r="T51" s="24">
        <v>2.29</v>
      </c>
      <c r="U51" s="24">
        <v>1.37</v>
      </c>
      <c r="V51" s="24">
        <v>1.1599999999999999</v>
      </c>
      <c r="W51" s="24">
        <v>0.4</v>
      </c>
      <c r="X51" s="24">
        <v>1.34</v>
      </c>
      <c r="Y51" s="24">
        <v>3.72</v>
      </c>
      <c r="Z51" s="24">
        <v>4.3099999999999996</v>
      </c>
      <c r="AA51" s="24">
        <v>4.5599999999999996</v>
      </c>
      <c r="AB51" s="28"/>
    </row>
    <row r="52" spans="1:28" s="21" customFormat="1" ht="15.6" customHeight="1">
      <c r="A52" s="17"/>
      <c r="B52" s="17" t="s">
        <v>479</v>
      </c>
      <c r="C52" s="38">
        <v>69</v>
      </c>
      <c r="D52" s="38">
        <v>34</v>
      </c>
      <c r="E52" s="38">
        <v>0</v>
      </c>
      <c r="F52" s="38">
        <v>0</v>
      </c>
      <c r="G52" s="38">
        <v>60</v>
      </c>
      <c r="H52" s="38">
        <v>29</v>
      </c>
      <c r="I52" s="38">
        <v>32</v>
      </c>
      <c r="J52" s="38">
        <v>12</v>
      </c>
      <c r="K52" s="38">
        <v>36</v>
      </c>
      <c r="L52" s="38">
        <v>112</v>
      </c>
      <c r="M52" s="38">
        <v>123</v>
      </c>
      <c r="N52" s="38">
        <v>124</v>
      </c>
      <c r="O52" s="25"/>
      <c r="P52" s="25">
        <v>69</v>
      </c>
      <c r="Q52" s="25">
        <v>34</v>
      </c>
      <c r="R52" s="25">
        <v>0</v>
      </c>
      <c r="S52" s="25">
        <v>0</v>
      </c>
      <c r="T52" s="25">
        <v>60</v>
      </c>
      <c r="U52" s="25">
        <v>29</v>
      </c>
      <c r="V52" s="25">
        <v>32</v>
      </c>
      <c r="W52" s="25">
        <v>12</v>
      </c>
      <c r="X52" s="25">
        <v>36</v>
      </c>
      <c r="Y52" s="25">
        <v>112</v>
      </c>
      <c r="Z52" s="25">
        <v>123</v>
      </c>
      <c r="AA52" s="25">
        <v>124</v>
      </c>
      <c r="AB52" s="25"/>
    </row>
    <row r="53" spans="1:28" s="21" customFormat="1" ht="15.6" customHeight="1">
      <c r="A53" s="17"/>
      <c r="B53" s="17" t="s">
        <v>126</v>
      </c>
      <c r="C53" s="38">
        <v>21452</v>
      </c>
      <c r="D53" s="38">
        <v>23009</v>
      </c>
      <c r="E53" s="38">
        <v>18725</v>
      </c>
      <c r="F53" s="38">
        <v>19608</v>
      </c>
      <c r="G53" s="38">
        <v>26163</v>
      </c>
      <c r="H53" s="38">
        <v>21228</v>
      </c>
      <c r="I53" s="38">
        <v>27666</v>
      </c>
      <c r="J53" s="38">
        <v>30102</v>
      </c>
      <c r="K53" s="38">
        <v>26880</v>
      </c>
      <c r="L53" s="38">
        <v>30120</v>
      </c>
      <c r="M53" s="38">
        <v>28552</v>
      </c>
      <c r="N53" s="38">
        <v>27176</v>
      </c>
      <c r="O53" s="25"/>
      <c r="P53" s="587">
        <v>21452</v>
      </c>
      <c r="Q53" s="587">
        <v>23009</v>
      </c>
      <c r="R53" s="587">
        <v>18725</v>
      </c>
      <c r="S53" s="587">
        <v>19608</v>
      </c>
      <c r="T53" s="587">
        <v>26163</v>
      </c>
      <c r="U53" s="587">
        <v>21228</v>
      </c>
      <c r="V53" s="587">
        <v>27666</v>
      </c>
      <c r="W53" s="587">
        <v>30102</v>
      </c>
      <c r="X53" s="587">
        <v>26880</v>
      </c>
      <c r="Y53" s="587">
        <v>30120</v>
      </c>
      <c r="Z53" s="587">
        <v>28552</v>
      </c>
      <c r="AA53" s="587">
        <v>27176</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1001</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978</v>
      </c>
      <c r="D83" s="18" t="s">
        <v>978</v>
      </c>
      <c r="E83" s="18" t="s">
        <v>978</v>
      </c>
      <c r="F83" s="18" t="s">
        <v>978</v>
      </c>
      <c r="G83" s="18" t="s">
        <v>978</v>
      </c>
      <c r="H83" s="18" t="s">
        <v>978</v>
      </c>
      <c r="I83" s="18" t="s">
        <v>978</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Lincoln County</v>
      </c>
      <c r="B84" s="20"/>
      <c r="C84" s="18" t="s">
        <v>978</v>
      </c>
      <c r="D84" s="18" t="s">
        <v>978</v>
      </c>
      <c r="E84" s="18" t="s">
        <v>978</v>
      </c>
      <c r="F84" s="18" t="s">
        <v>978</v>
      </c>
      <c r="G84" s="18" t="s">
        <v>978</v>
      </c>
      <c r="H84" s="18" t="s">
        <v>978</v>
      </c>
      <c r="I84" s="18" t="s">
        <v>978</v>
      </c>
      <c r="J84" s="18">
        <v>87.24</v>
      </c>
      <c r="K84" s="18">
        <v>88.67</v>
      </c>
      <c r="L84" s="18">
        <v>85.28</v>
      </c>
      <c r="M84" s="18">
        <v>86.58</v>
      </c>
      <c r="N84" s="18">
        <v>86.76</v>
      </c>
      <c r="O84" s="498"/>
      <c r="P84" s="24"/>
      <c r="Q84" s="24"/>
      <c r="R84" s="24"/>
      <c r="S84" s="24"/>
      <c r="T84" s="24"/>
      <c r="U84" s="24"/>
      <c r="V84" s="24"/>
      <c r="W84" s="24">
        <v>87.24</v>
      </c>
      <c r="X84" s="24">
        <v>88.67</v>
      </c>
      <c r="Y84" s="24">
        <v>85.28</v>
      </c>
      <c r="Z84" s="24">
        <v>86.58</v>
      </c>
      <c r="AA84" s="24">
        <v>86.76</v>
      </c>
      <c r="AB84" s="498"/>
    </row>
    <row r="85" spans="1:28" ht="15.6" customHeight="1">
      <c r="A85" s="17" t="str">
        <f>A50</f>
        <v>Locale 12</v>
      </c>
      <c r="B85" s="20"/>
      <c r="C85" s="18" t="s">
        <v>978</v>
      </c>
      <c r="D85" s="18" t="s">
        <v>978</v>
      </c>
      <c r="E85" s="18" t="s">
        <v>978</v>
      </c>
      <c r="F85" s="18" t="s">
        <v>978</v>
      </c>
      <c r="G85" s="18" t="s">
        <v>978</v>
      </c>
      <c r="H85" s="18" t="s">
        <v>978</v>
      </c>
      <c r="I85" s="18" t="s">
        <v>978</v>
      </c>
      <c r="J85" s="18">
        <v>85.44</v>
      </c>
      <c r="K85" s="18">
        <v>87.38</v>
      </c>
      <c r="L85" s="18">
        <v>83.24</v>
      </c>
      <c r="M85" s="18">
        <v>86.01</v>
      </c>
      <c r="N85" s="18">
        <v>87.61</v>
      </c>
      <c r="O85" s="498"/>
      <c r="P85" s="24"/>
      <c r="Q85" s="24"/>
      <c r="R85" s="24"/>
      <c r="S85" s="24"/>
      <c r="T85" s="24"/>
      <c r="U85" s="24"/>
      <c r="V85" s="24"/>
      <c r="W85" s="24">
        <v>85.44</v>
      </c>
      <c r="X85" s="24">
        <v>87.38</v>
      </c>
      <c r="Y85" s="24">
        <v>83.24</v>
      </c>
      <c r="Z85" s="24">
        <v>86.01</v>
      </c>
      <c r="AA85" s="24">
        <v>87.61</v>
      </c>
      <c r="AB85" s="498"/>
    </row>
    <row r="86" spans="1:28" ht="15.6" customHeight="1">
      <c r="A86" s="18" t="str">
        <f>A51</f>
        <v>Wilbur</v>
      </c>
      <c r="B86" s="36"/>
      <c r="C86" s="18" t="s">
        <v>978</v>
      </c>
      <c r="D86" s="18" t="s">
        <v>978</v>
      </c>
      <c r="E86" s="18" t="s">
        <v>978</v>
      </c>
      <c r="F86" s="18" t="s">
        <v>978</v>
      </c>
      <c r="G86" s="18" t="s">
        <v>978</v>
      </c>
      <c r="H86" s="18" t="s">
        <v>978</v>
      </c>
      <c r="I86" s="18" t="s">
        <v>978</v>
      </c>
      <c r="J86" s="18">
        <v>88.76</v>
      </c>
      <c r="K86" s="18">
        <v>87.57</v>
      </c>
      <c r="L86" s="18">
        <v>82.39</v>
      </c>
      <c r="M86" s="18">
        <v>80.540000000000006</v>
      </c>
      <c r="N86" s="18">
        <v>78.099999999999994</v>
      </c>
      <c r="O86" s="499"/>
      <c r="P86" s="24"/>
      <c r="Q86" s="24"/>
      <c r="R86" s="24"/>
      <c r="S86" s="24"/>
      <c r="T86" s="24"/>
      <c r="U86" s="24"/>
      <c r="V86" s="24"/>
      <c r="W86" s="24">
        <v>88.76</v>
      </c>
      <c r="X86" s="24">
        <v>87.57</v>
      </c>
      <c r="Y86" s="24">
        <v>82.39</v>
      </c>
      <c r="Z86" s="24">
        <v>80.540000000000006</v>
      </c>
      <c r="AA86" s="24">
        <v>78.099999999999994</v>
      </c>
      <c r="AB86" s="499"/>
    </row>
    <row r="87" spans="1:28" ht="15.6" customHeight="1">
      <c r="A87" s="17"/>
      <c r="B87" s="17" t="s">
        <v>939</v>
      </c>
      <c r="C87" s="38" t="s">
        <v>978</v>
      </c>
      <c r="D87" s="38" t="s">
        <v>978</v>
      </c>
      <c r="E87" s="38" t="s">
        <v>978</v>
      </c>
      <c r="F87" s="38" t="s">
        <v>978</v>
      </c>
      <c r="G87" s="38" t="s">
        <v>978</v>
      </c>
      <c r="H87" s="38" t="s">
        <v>978</v>
      </c>
      <c r="I87" s="38" t="s">
        <v>978</v>
      </c>
      <c r="J87" s="38">
        <v>150</v>
      </c>
      <c r="K87" s="38">
        <v>148</v>
      </c>
      <c r="L87" s="38">
        <v>131</v>
      </c>
      <c r="M87" s="38">
        <v>120</v>
      </c>
      <c r="N87" s="38">
        <v>107</v>
      </c>
      <c r="O87" s="498"/>
      <c r="P87" s="25"/>
      <c r="Q87" s="25"/>
      <c r="R87" s="25"/>
      <c r="S87" s="25"/>
      <c r="T87" s="25"/>
      <c r="U87" s="25"/>
      <c r="V87" s="25"/>
      <c r="W87" s="25">
        <v>150</v>
      </c>
      <c r="X87" s="25">
        <v>148</v>
      </c>
      <c r="Y87" s="25">
        <v>131</v>
      </c>
      <c r="Z87" s="25">
        <v>120</v>
      </c>
      <c r="AA87" s="25">
        <v>107</v>
      </c>
      <c r="AB87" s="498"/>
    </row>
    <row r="88" spans="1:28" ht="15.6" customHeight="1">
      <c r="A88" s="17"/>
      <c r="B88" s="17" t="s">
        <v>313</v>
      </c>
      <c r="C88" s="38" t="s">
        <v>978</v>
      </c>
      <c r="D88" s="38" t="s">
        <v>978</v>
      </c>
      <c r="E88" s="38" t="s">
        <v>978</v>
      </c>
      <c r="F88" s="38" t="s">
        <v>978</v>
      </c>
      <c r="G88" s="38" t="s">
        <v>978</v>
      </c>
      <c r="H88" s="38" t="s">
        <v>978</v>
      </c>
      <c r="I88" s="38" t="s">
        <v>978</v>
      </c>
      <c r="J88" s="38">
        <v>169</v>
      </c>
      <c r="K88" s="38">
        <v>169</v>
      </c>
      <c r="L88" s="38">
        <v>159</v>
      </c>
      <c r="M88" s="38">
        <v>149</v>
      </c>
      <c r="N88" s="38">
        <v>137</v>
      </c>
      <c r="O88" s="498"/>
      <c r="P88" s="25"/>
      <c r="Q88" s="25"/>
      <c r="R88" s="25"/>
      <c r="S88" s="25"/>
      <c r="T88" s="25"/>
      <c r="U88" s="25"/>
      <c r="V88" s="25"/>
      <c r="W88" s="25">
        <v>169</v>
      </c>
      <c r="X88" s="25">
        <v>169</v>
      </c>
      <c r="Y88" s="25">
        <v>159</v>
      </c>
      <c r="Z88" s="25">
        <v>149</v>
      </c>
      <c r="AA88" s="25">
        <v>137</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1002</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Lincoln County</v>
      </c>
      <c r="B14" s="20"/>
      <c r="C14" s="18">
        <v>1.31</v>
      </c>
      <c r="D14" s="18">
        <v>0</v>
      </c>
      <c r="E14" s="18">
        <v>6.94</v>
      </c>
      <c r="F14" s="18">
        <v>1.52</v>
      </c>
      <c r="G14" s="18">
        <v>0</v>
      </c>
      <c r="H14" s="18">
        <v>0</v>
      </c>
      <c r="I14" s="18">
        <v>0</v>
      </c>
      <c r="J14" s="18">
        <v>15.63</v>
      </c>
      <c r="K14" s="18">
        <v>0</v>
      </c>
      <c r="L14" s="18">
        <v>2.91</v>
      </c>
      <c r="M14" s="18">
        <v>0</v>
      </c>
      <c r="N14" s="18">
        <v>3.19</v>
      </c>
      <c r="P14" s="24">
        <v>1.31</v>
      </c>
      <c r="Q14" s="24">
        <v>0</v>
      </c>
      <c r="R14" s="24">
        <v>6.94</v>
      </c>
      <c r="S14" s="24">
        <v>1.52</v>
      </c>
      <c r="T14" s="24">
        <v>0</v>
      </c>
      <c r="U14" s="24">
        <v>0</v>
      </c>
      <c r="V14" s="24">
        <v>0</v>
      </c>
      <c r="W14" s="24">
        <v>15.63</v>
      </c>
      <c r="X14" s="24">
        <v>0</v>
      </c>
      <c r="Y14" s="24">
        <v>2.91</v>
      </c>
      <c r="Z14" s="24">
        <v>0</v>
      </c>
      <c r="AA14" s="24">
        <v>3.19</v>
      </c>
      <c r="AB14" s="25"/>
    </row>
    <row r="15" spans="1:28" s="21" customFormat="1" ht="15.6" customHeight="1">
      <c r="A15" s="17" t="str">
        <f>'Community Definition'!$A$7</f>
        <v>Locale 12</v>
      </c>
      <c r="B15" s="20"/>
      <c r="C15" s="18">
        <v>0.81</v>
      </c>
      <c r="D15" s="18">
        <v>0.82</v>
      </c>
      <c r="E15" s="18">
        <v>5</v>
      </c>
      <c r="F15" s="18">
        <v>2.7</v>
      </c>
      <c r="G15" s="18">
        <v>0.84</v>
      </c>
      <c r="H15" s="18">
        <v>1.62</v>
      </c>
      <c r="I15" s="18">
        <v>0.85</v>
      </c>
      <c r="J15" s="18">
        <v>8.98</v>
      </c>
      <c r="K15" s="18">
        <v>0</v>
      </c>
      <c r="L15" s="18">
        <v>2.4300000000000002</v>
      </c>
      <c r="M15" s="18">
        <v>0</v>
      </c>
      <c r="N15" s="18">
        <v>1.68</v>
      </c>
      <c r="P15" s="24">
        <v>0.81</v>
      </c>
      <c r="Q15" s="24">
        <v>0.82</v>
      </c>
      <c r="R15" s="24">
        <v>5</v>
      </c>
      <c r="S15" s="24">
        <v>2.7</v>
      </c>
      <c r="T15" s="24">
        <v>0.84</v>
      </c>
      <c r="U15" s="24">
        <v>1.62</v>
      </c>
      <c r="V15" s="24">
        <v>0.85</v>
      </c>
      <c r="W15" s="24">
        <v>8.98</v>
      </c>
      <c r="X15" s="24">
        <v>0</v>
      </c>
      <c r="Y15" s="24">
        <v>2.4300000000000002</v>
      </c>
      <c r="Z15" s="24">
        <v>0</v>
      </c>
      <c r="AA15" s="24">
        <v>1.68</v>
      </c>
      <c r="AB15" s="25"/>
    </row>
    <row r="16" spans="1:28" s="37" customFormat="1" ht="15.6" customHeight="1">
      <c r="A16" s="115" t="str">
        <f>'Community Definition'!$D$4</f>
        <v>Wilbur</v>
      </c>
      <c r="B16" s="36"/>
      <c r="C16" s="18">
        <v>0</v>
      </c>
      <c r="D16" s="18">
        <v>0</v>
      </c>
      <c r="E16" s="18">
        <v>11.63</v>
      </c>
      <c r="F16" s="18">
        <v>0</v>
      </c>
      <c r="G16" s="18">
        <v>0</v>
      </c>
      <c r="H16" s="18">
        <v>0</v>
      </c>
      <c r="I16" s="18">
        <v>0</v>
      </c>
      <c r="J16" s="18" t="s">
        <v>986</v>
      </c>
      <c r="K16" s="18" t="s">
        <v>986</v>
      </c>
      <c r="L16" s="18">
        <v>0</v>
      </c>
      <c r="M16" s="18" t="s">
        <v>986</v>
      </c>
      <c r="N16" s="18" t="s">
        <v>986</v>
      </c>
      <c r="P16" s="24">
        <v>0</v>
      </c>
      <c r="Q16" s="24">
        <v>0</v>
      </c>
      <c r="R16" s="24">
        <v>11.63</v>
      </c>
      <c r="S16" s="24">
        <v>0</v>
      </c>
      <c r="T16" s="24">
        <v>0</v>
      </c>
      <c r="U16" s="24">
        <v>0</v>
      </c>
      <c r="V16" s="24">
        <v>0</v>
      </c>
      <c r="W16" s="24"/>
      <c r="X16" s="24"/>
      <c r="Y16" s="24">
        <v>0</v>
      </c>
      <c r="Z16" s="24"/>
      <c r="AA16" s="24"/>
      <c r="AB16" s="28"/>
    </row>
    <row r="17" spans="1:28" s="21" customFormat="1" ht="15.6" customHeight="1">
      <c r="A17" s="17"/>
      <c r="B17" s="20" t="s">
        <v>264</v>
      </c>
      <c r="C17" s="38">
        <v>0</v>
      </c>
      <c r="D17" s="38">
        <v>0</v>
      </c>
      <c r="E17" s="38">
        <v>1</v>
      </c>
      <c r="F17" s="38">
        <v>0</v>
      </c>
      <c r="G17" s="38">
        <v>0</v>
      </c>
      <c r="H17" s="38">
        <v>0</v>
      </c>
      <c r="I17" s="38">
        <v>0</v>
      </c>
      <c r="J17" s="38">
        <v>0</v>
      </c>
      <c r="K17" s="38">
        <v>0</v>
      </c>
      <c r="L17" s="38">
        <v>0</v>
      </c>
      <c r="M17" s="38">
        <v>0</v>
      </c>
      <c r="N17" s="38">
        <v>0</v>
      </c>
      <c r="P17" s="25">
        <v>0</v>
      </c>
      <c r="Q17" s="25">
        <v>0</v>
      </c>
      <c r="R17" s="25">
        <v>1</v>
      </c>
      <c r="S17" s="25">
        <v>0</v>
      </c>
      <c r="T17" s="25">
        <v>0</v>
      </c>
      <c r="U17" s="25">
        <v>0</v>
      </c>
      <c r="V17" s="25">
        <v>0</v>
      </c>
      <c r="W17" s="25">
        <v>0</v>
      </c>
      <c r="X17" s="25">
        <v>0</v>
      </c>
      <c r="Y17" s="25">
        <v>0</v>
      </c>
      <c r="Z17" s="25">
        <v>0</v>
      </c>
      <c r="AA17" s="25">
        <v>0</v>
      </c>
      <c r="AB17" s="25"/>
    </row>
    <row r="18" spans="1:28" s="21" customFormat="1" ht="15.6" customHeight="1">
      <c r="A18" s="17"/>
      <c r="B18" s="20" t="s">
        <v>387</v>
      </c>
      <c r="C18" s="38">
        <v>98</v>
      </c>
      <c r="D18" s="38">
        <v>93</v>
      </c>
      <c r="E18" s="38">
        <v>86</v>
      </c>
      <c r="F18" s="38">
        <v>65</v>
      </c>
      <c r="G18" s="38">
        <v>86</v>
      </c>
      <c r="H18" s="38">
        <v>88</v>
      </c>
      <c r="I18" s="38">
        <v>85</v>
      </c>
      <c r="J18" s="38">
        <v>28</v>
      </c>
      <c r="K18" s="38">
        <v>27</v>
      </c>
      <c r="L18" s="38">
        <v>83</v>
      </c>
      <c r="M18" s="38">
        <v>84</v>
      </c>
      <c r="N18" s="38">
        <v>84</v>
      </c>
      <c r="P18" s="25">
        <v>98</v>
      </c>
      <c r="Q18" s="25">
        <v>93</v>
      </c>
      <c r="R18" s="25">
        <v>86</v>
      </c>
      <c r="S18" s="25">
        <v>65</v>
      </c>
      <c r="T18" s="25">
        <v>86</v>
      </c>
      <c r="U18" s="25">
        <v>88</v>
      </c>
      <c r="V18" s="25">
        <v>85</v>
      </c>
      <c r="W18" s="25">
        <v>28</v>
      </c>
      <c r="X18" s="25">
        <v>27</v>
      </c>
      <c r="Y18" s="25">
        <v>83</v>
      </c>
      <c r="Z18" s="25">
        <v>84</v>
      </c>
      <c r="AA18" s="25">
        <v>84</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987</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Lincoln County</v>
      </c>
      <c r="B49" s="20"/>
      <c r="C49" s="18">
        <v>1.31</v>
      </c>
      <c r="D49" s="18">
        <v>10.62</v>
      </c>
      <c r="E49" s="18">
        <v>2.78</v>
      </c>
      <c r="F49" s="18">
        <v>4.57</v>
      </c>
      <c r="G49" s="18">
        <v>0</v>
      </c>
      <c r="H49" s="18">
        <v>0</v>
      </c>
      <c r="I49" s="18">
        <v>4.62</v>
      </c>
      <c r="J49" s="18">
        <v>0</v>
      </c>
      <c r="K49" s="18">
        <v>0</v>
      </c>
      <c r="L49" s="18">
        <v>0</v>
      </c>
      <c r="M49" s="18">
        <v>6.59</v>
      </c>
      <c r="N49" s="18">
        <v>3.19</v>
      </c>
      <c r="P49" s="24">
        <v>1.31</v>
      </c>
      <c r="Q49" s="24">
        <v>10.62</v>
      </c>
      <c r="R49" s="24">
        <v>2.78</v>
      </c>
      <c r="S49" s="24">
        <v>4.57</v>
      </c>
      <c r="T49" s="24">
        <v>0</v>
      </c>
      <c r="U49" s="24">
        <v>0</v>
      </c>
      <c r="V49" s="24">
        <v>4.62</v>
      </c>
      <c r="W49" s="24">
        <v>0</v>
      </c>
      <c r="X49" s="24">
        <v>0</v>
      </c>
      <c r="Y49" s="24">
        <v>0</v>
      </c>
      <c r="Z49" s="24">
        <v>6.59</v>
      </c>
      <c r="AA49" s="24">
        <v>3.19</v>
      </c>
      <c r="AB49" s="25"/>
    </row>
    <row r="50" spans="1:28" s="21" customFormat="1" ht="15.6" customHeight="1">
      <c r="A50" s="17" t="str">
        <f>'Community Definition'!$A$7</f>
        <v>Locale 12</v>
      </c>
      <c r="B50" s="20"/>
      <c r="C50" s="18">
        <v>2.42</v>
      </c>
      <c r="D50" s="18">
        <v>7.36</v>
      </c>
      <c r="E50" s="18">
        <v>2.5</v>
      </c>
      <c r="F50" s="18">
        <v>2.7</v>
      </c>
      <c r="G50" s="18">
        <v>0</v>
      </c>
      <c r="H50" s="18">
        <v>0.81</v>
      </c>
      <c r="I50" s="18">
        <v>2.56</v>
      </c>
      <c r="J50" s="18">
        <v>0</v>
      </c>
      <c r="K50" s="18">
        <v>0</v>
      </c>
      <c r="L50" s="18">
        <v>0</v>
      </c>
      <c r="M50" s="18">
        <v>3.43</v>
      </c>
      <c r="N50" s="18">
        <v>1.68</v>
      </c>
      <c r="P50" s="24">
        <v>2.42</v>
      </c>
      <c r="Q50" s="24">
        <v>7.36</v>
      </c>
      <c r="R50" s="24">
        <v>2.5</v>
      </c>
      <c r="S50" s="24">
        <v>2.7</v>
      </c>
      <c r="T50" s="24">
        <v>0</v>
      </c>
      <c r="U50" s="24">
        <v>0.81</v>
      </c>
      <c r="V50" s="24">
        <v>2.56</v>
      </c>
      <c r="W50" s="24">
        <v>0</v>
      </c>
      <c r="X50" s="24">
        <v>0</v>
      </c>
      <c r="Y50" s="24">
        <v>0</v>
      </c>
      <c r="Z50" s="24">
        <v>3.43</v>
      </c>
      <c r="AA50" s="24">
        <v>1.68</v>
      </c>
      <c r="AB50" s="25"/>
    </row>
    <row r="51" spans="1:28" s="37" customFormat="1" ht="15.6" customHeight="1">
      <c r="A51" s="18" t="str">
        <f>$A$16</f>
        <v>Wilbur</v>
      </c>
      <c r="B51" s="36"/>
      <c r="C51" s="18">
        <v>0</v>
      </c>
      <c r="D51" s="18">
        <v>53.76</v>
      </c>
      <c r="E51" s="18">
        <v>0</v>
      </c>
      <c r="F51" s="18">
        <v>0</v>
      </c>
      <c r="G51" s="18">
        <v>0</v>
      </c>
      <c r="H51" s="18">
        <v>0</v>
      </c>
      <c r="I51" s="18">
        <v>0</v>
      </c>
      <c r="J51" s="18" t="s">
        <v>986</v>
      </c>
      <c r="K51" s="18" t="s">
        <v>986</v>
      </c>
      <c r="L51" s="18">
        <v>0</v>
      </c>
      <c r="M51" s="18" t="s">
        <v>986</v>
      </c>
      <c r="N51" s="18" t="s">
        <v>986</v>
      </c>
      <c r="P51" s="24">
        <v>0</v>
      </c>
      <c r="Q51" s="24">
        <v>53.76</v>
      </c>
      <c r="R51" s="24">
        <v>0</v>
      </c>
      <c r="S51" s="24">
        <v>0</v>
      </c>
      <c r="T51" s="24">
        <v>0</v>
      </c>
      <c r="U51" s="24">
        <v>0</v>
      </c>
      <c r="V51" s="24">
        <v>0</v>
      </c>
      <c r="W51" s="24"/>
      <c r="X51" s="24"/>
      <c r="Y51" s="24">
        <v>0</v>
      </c>
      <c r="Z51" s="24"/>
      <c r="AA51" s="24"/>
      <c r="AB51" s="28"/>
    </row>
    <row r="52" spans="1:28" s="21" customFormat="1" ht="15.6" customHeight="1">
      <c r="A52" s="17"/>
      <c r="B52" s="20" t="s">
        <v>264</v>
      </c>
      <c r="C52" s="38">
        <v>0</v>
      </c>
      <c r="D52" s="38">
        <v>5</v>
      </c>
      <c r="E52" s="38">
        <v>0</v>
      </c>
      <c r="F52" s="38">
        <v>0</v>
      </c>
      <c r="G52" s="38">
        <v>0</v>
      </c>
      <c r="H52" s="38">
        <v>0</v>
      </c>
      <c r="I52" s="38">
        <v>0</v>
      </c>
      <c r="J52" s="38">
        <v>0</v>
      </c>
      <c r="K52" s="38">
        <v>0</v>
      </c>
      <c r="L52" s="38">
        <v>0</v>
      </c>
      <c r="M52" s="38">
        <v>0</v>
      </c>
      <c r="N52" s="38">
        <v>0</v>
      </c>
      <c r="P52" s="25">
        <v>0</v>
      </c>
      <c r="Q52" s="25">
        <v>5</v>
      </c>
      <c r="R52" s="25">
        <v>0</v>
      </c>
      <c r="S52" s="25">
        <v>0</v>
      </c>
      <c r="T52" s="25">
        <v>0</v>
      </c>
      <c r="U52" s="25">
        <v>0</v>
      </c>
      <c r="V52" s="25">
        <v>0</v>
      </c>
      <c r="W52" s="25">
        <v>0</v>
      </c>
      <c r="X52" s="25">
        <v>0</v>
      </c>
      <c r="Y52" s="25">
        <v>0</v>
      </c>
      <c r="Z52" s="25">
        <v>0</v>
      </c>
      <c r="AA52" s="25">
        <v>0</v>
      </c>
      <c r="AB52" s="25"/>
    </row>
    <row r="53" spans="1:28" s="21" customFormat="1" ht="15.6" customHeight="1">
      <c r="A53" s="17"/>
      <c r="B53" s="20" t="s">
        <v>387</v>
      </c>
      <c r="C53" s="38">
        <v>98</v>
      </c>
      <c r="D53" s="38">
        <v>93</v>
      </c>
      <c r="E53" s="38">
        <v>86</v>
      </c>
      <c r="F53" s="38">
        <v>65</v>
      </c>
      <c r="G53" s="38">
        <v>86</v>
      </c>
      <c r="H53" s="38">
        <v>88</v>
      </c>
      <c r="I53" s="38">
        <v>85</v>
      </c>
      <c r="J53" s="38">
        <v>28</v>
      </c>
      <c r="K53" s="38">
        <v>27</v>
      </c>
      <c r="L53" s="38">
        <v>83</v>
      </c>
      <c r="M53" s="38">
        <v>84</v>
      </c>
      <c r="N53" s="38">
        <v>84</v>
      </c>
      <c r="P53" s="25">
        <v>98</v>
      </c>
      <c r="Q53" s="25">
        <v>93</v>
      </c>
      <c r="R53" s="25">
        <v>86</v>
      </c>
      <c r="S53" s="25">
        <v>65</v>
      </c>
      <c r="T53" s="25">
        <v>86</v>
      </c>
      <c r="U53" s="25">
        <v>88</v>
      </c>
      <c r="V53" s="25">
        <v>85</v>
      </c>
      <c r="W53" s="25">
        <v>28</v>
      </c>
      <c r="X53" s="25">
        <v>27</v>
      </c>
      <c r="Y53" s="25">
        <v>83</v>
      </c>
      <c r="Z53" s="25">
        <v>84</v>
      </c>
      <c r="AA53" s="25">
        <v>84</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987</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Lincoln County</v>
      </c>
      <c r="B84" s="20"/>
      <c r="C84" s="18">
        <v>3.94</v>
      </c>
      <c r="D84" s="18">
        <v>15.94</v>
      </c>
      <c r="E84" s="18">
        <v>36.11</v>
      </c>
      <c r="F84" s="18">
        <v>18.29</v>
      </c>
      <c r="G84" s="18">
        <v>8.73</v>
      </c>
      <c r="H84" s="18">
        <v>2.76</v>
      </c>
      <c r="I84" s="18">
        <v>13.87</v>
      </c>
      <c r="J84" s="18">
        <v>27.78</v>
      </c>
      <c r="K84" s="18">
        <v>8.77</v>
      </c>
      <c r="L84" s="18">
        <v>7.28</v>
      </c>
      <c r="M84" s="18">
        <v>24.71</v>
      </c>
      <c r="N84" s="18">
        <v>30.35</v>
      </c>
      <c r="P84" s="24">
        <v>3.94</v>
      </c>
      <c r="Q84" s="24">
        <v>15.94</v>
      </c>
      <c r="R84" s="24">
        <v>36.11</v>
      </c>
      <c r="S84" s="24">
        <v>18.29</v>
      </c>
      <c r="T84" s="24">
        <v>8.73</v>
      </c>
      <c r="U84" s="24">
        <v>2.76</v>
      </c>
      <c r="V84" s="24">
        <v>13.87</v>
      </c>
      <c r="W84" s="24">
        <v>27.78</v>
      </c>
      <c r="X84" s="24">
        <v>8.77</v>
      </c>
      <c r="Y84" s="24">
        <v>7.28</v>
      </c>
      <c r="Z84" s="24">
        <v>24.71</v>
      </c>
      <c r="AA84" s="24">
        <v>30.35</v>
      </c>
      <c r="AB84" s="25"/>
    </row>
    <row r="85" spans="1:28" s="21" customFormat="1" ht="15.6" customHeight="1">
      <c r="A85" s="17" t="str">
        <f>'Community Definition'!$A$7</f>
        <v>Locale 12</v>
      </c>
      <c r="B85" s="20"/>
      <c r="C85" s="18">
        <v>9.69</v>
      </c>
      <c r="D85" s="18">
        <v>23.71</v>
      </c>
      <c r="E85" s="18">
        <v>25.85</v>
      </c>
      <c r="F85" s="18">
        <v>15.29</v>
      </c>
      <c r="G85" s="18">
        <v>8.4</v>
      </c>
      <c r="H85" s="18">
        <v>6.46</v>
      </c>
      <c r="I85" s="18">
        <v>11.97</v>
      </c>
      <c r="J85" s="18">
        <v>18.850000000000001</v>
      </c>
      <c r="K85" s="18">
        <v>8.8699999999999992</v>
      </c>
      <c r="L85" s="18">
        <v>5.68</v>
      </c>
      <c r="M85" s="18">
        <v>15.45</v>
      </c>
      <c r="N85" s="18">
        <v>17.690000000000001</v>
      </c>
      <c r="P85" s="24">
        <v>9.69</v>
      </c>
      <c r="Q85" s="24">
        <v>23.71</v>
      </c>
      <c r="R85" s="24">
        <v>25.85</v>
      </c>
      <c r="S85" s="24">
        <v>15.29</v>
      </c>
      <c r="T85" s="24">
        <v>8.4</v>
      </c>
      <c r="U85" s="24">
        <v>6.46</v>
      </c>
      <c r="V85" s="24">
        <v>11.97</v>
      </c>
      <c r="W85" s="24">
        <v>18.850000000000001</v>
      </c>
      <c r="X85" s="24">
        <v>8.8699999999999992</v>
      </c>
      <c r="Y85" s="24">
        <v>5.68</v>
      </c>
      <c r="Z85" s="24">
        <v>15.45</v>
      </c>
      <c r="AA85" s="24">
        <v>17.690000000000001</v>
      </c>
      <c r="AB85" s="25"/>
    </row>
    <row r="86" spans="1:28" s="37" customFormat="1" ht="15.6" customHeight="1">
      <c r="A86" s="18" t="str">
        <f>'Community Definition'!$D$4</f>
        <v>Wilbur</v>
      </c>
      <c r="B86" s="36"/>
      <c r="C86" s="18">
        <v>0</v>
      </c>
      <c r="D86" s="18">
        <v>53.76</v>
      </c>
      <c r="E86" s="18">
        <v>58.14</v>
      </c>
      <c r="F86" s="18">
        <v>0</v>
      </c>
      <c r="G86" s="18">
        <v>0</v>
      </c>
      <c r="H86" s="18">
        <v>0</v>
      </c>
      <c r="I86" s="18">
        <v>0</v>
      </c>
      <c r="J86" s="18" t="s">
        <v>986</v>
      </c>
      <c r="K86" s="18" t="s">
        <v>986</v>
      </c>
      <c r="L86" s="18">
        <v>12.05</v>
      </c>
      <c r="M86" s="18" t="s">
        <v>986</v>
      </c>
      <c r="N86" s="18" t="s">
        <v>986</v>
      </c>
      <c r="P86" s="24">
        <v>0</v>
      </c>
      <c r="Q86" s="24">
        <v>53.76</v>
      </c>
      <c r="R86" s="24">
        <v>58.14</v>
      </c>
      <c r="S86" s="24">
        <v>0</v>
      </c>
      <c r="T86" s="24">
        <v>0</v>
      </c>
      <c r="U86" s="24">
        <v>0</v>
      </c>
      <c r="V86" s="24">
        <v>0</v>
      </c>
      <c r="W86" s="24"/>
      <c r="X86" s="24"/>
      <c r="Y86" s="24">
        <v>12.05</v>
      </c>
      <c r="Z86" s="24"/>
      <c r="AA86" s="24"/>
      <c r="AB86" s="28"/>
    </row>
    <row r="87" spans="1:28" s="21" customFormat="1" ht="15.6" customHeight="1">
      <c r="A87" s="17"/>
      <c r="B87" s="20" t="s">
        <v>264</v>
      </c>
      <c r="C87" s="38">
        <v>0</v>
      </c>
      <c r="D87" s="38">
        <v>5</v>
      </c>
      <c r="E87" s="38">
        <v>5</v>
      </c>
      <c r="F87" s="38">
        <v>0</v>
      </c>
      <c r="G87" s="38">
        <v>0</v>
      </c>
      <c r="H87" s="38">
        <v>0</v>
      </c>
      <c r="I87" s="38">
        <v>0</v>
      </c>
      <c r="J87" s="38">
        <v>1</v>
      </c>
      <c r="K87" s="38">
        <v>0</v>
      </c>
      <c r="L87" s="38">
        <v>1</v>
      </c>
      <c r="M87" s="38">
        <v>2</v>
      </c>
      <c r="N87" s="38">
        <v>2</v>
      </c>
      <c r="P87" s="25">
        <v>0</v>
      </c>
      <c r="Q87" s="25">
        <v>5</v>
      </c>
      <c r="R87" s="25">
        <v>5</v>
      </c>
      <c r="S87" s="25">
        <v>0</v>
      </c>
      <c r="T87" s="25">
        <v>0</v>
      </c>
      <c r="U87" s="25">
        <v>0</v>
      </c>
      <c r="V87" s="25">
        <v>0</v>
      </c>
      <c r="W87" s="25">
        <v>1</v>
      </c>
      <c r="X87" s="25">
        <v>0</v>
      </c>
      <c r="Y87" s="25">
        <v>1</v>
      </c>
      <c r="Z87" s="25">
        <v>2</v>
      </c>
      <c r="AA87" s="25">
        <v>2</v>
      </c>
      <c r="AB87" s="25"/>
    </row>
    <row r="88" spans="1:28" s="21" customFormat="1" ht="15.6" customHeight="1">
      <c r="A88" s="17"/>
      <c r="B88" s="20" t="s">
        <v>387</v>
      </c>
      <c r="C88" s="38">
        <v>98</v>
      </c>
      <c r="D88" s="38">
        <v>93</v>
      </c>
      <c r="E88" s="38">
        <v>86</v>
      </c>
      <c r="F88" s="38">
        <v>65</v>
      </c>
      <c r="G88" s="38">
        <v>86</v>
      </c>
      <c r="H88" s="38">
        <v>88</v>
      </c>
      <c r="I88" s="38">
        <v>85</v>
      </c>
      <c r="J88" s="38">
        <v>28</v>
      </c>
      <c r="K88" s="38">
        <v>27</v>
      </c>
      <c r="L88" s="38">
        <v>83</v>
      </c>
      <c r="M88" s="38">
        <v>84</v>
      </c>
      <c r="N88" s="38">
        <v>84</v>
      </c>
      <c r="P88" s="25">
        <v>98</v>
      </c>
      <c r="Q88" s="25">
        <v>93</v>
      </c>
      <c r="R88" s="25">
        <v>86</v>
      </c>
      <c r="S88" s="25">
        <v>65</v>
      </c>
      <c r="T88" s="25">
        <v>86</v>
      </c>
      <c r="U88" s="25">
        <v>88</v>
      </c>
      <c r="V88" s="25">
        <v>85</v>
      </c>
      <c r="W88" s="25">
        <v>28</v>
      </c>
      <c r="X88" s="25">
        <v>27</v>
      </c>
      <c r="Y88" s="25">
        <v>83</v>
      </c>
      <c r="Z88" s="25">
        <v>84</v>
      </c>
      <c r="AA88" s="25">
        <v>84</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987</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Lincoln County</v>
      </c>
      <c r="B14" s="20"/>
      <c r="C14" s="18">
        <v>13.26</v>
      </c>
      <c r="D14" s="18">
        <v>6.59</v>
      </c>
      <c r="E14" s="18">
        <v>9.58</v>
      </c>
      <c r="F14" s="18">
        <v>6.82</v>
      </c>
      <c r="G14" s="18">
        <v>10.99</v>
      </c>
      <c r="H14" s="18">
        <v>11.18</v>
      </c>
      <c r="I14" s="18">
        <v>8.9700000000000006</v>
      </c>
      <c r="J14" s="18">
        <v>4.88</v>
      </c>
      <c r="K14" s="18">
        <v>7.38</v>
      </c>
      <c r="L14" s="18">
        <v>6.49</v>
      </c>
      <c r="M14" s="18">
        <v>6.1</v>
      </c>
      <c r="N14" s="18">
        <v>7.27</v>
      </c>
      <c r="P14" s="24">
        <v>13.26</v>
      </c>
      <c r="Q14" s="24">
        <v>6.59</v>
      </c>
      <c r="R14" s="24">
        <v>9.58</v>
      </c>
      <c r="S14" s="24">
        <v>6.82</v>
      </c>
      <c r="T14" s="24">
        <v>10.99</v>
      </c>
      <c r="U14" s="24">
        <v>11.18</v>
      </c>
      <c r="V14" s="24">
        <v>8.9700000000000006</v>
      </c>
      <c r="W14" s="24">
        <v>4.88</v>
      </c>
      <c r="X14" s="24">
        <v>7.38</v>
      </c>
      <c r="Y14" s="24">
        <v>6.49</v>
      </c>
      <c r="Z14" s="24">
        <v>6.1</v>
      </c>
      <c r="AA14" s="24">
        <v>7.27</v>
      </c>
      <c r="AB14" s="25"/>
    </row>
    <row r="15" spans="1:28" s="21" customFormat="1" ht="15.6" customHeight="1">
      <c r="A15" s="17" t="str">
        <f>'Community Definition'!$A$7</f>
        <v>Locale 12</v>
      </c>
      <c r="B15" s="20"/>
      <c r="C15" s="18">
        <v>10.37</v>
      </c>
      <c r="D15" s="18">
        <v>5.81</v>
      </c>
      <c r="E15" s="18">
        <v>8.66</v>
      </c>
      <c r="F15" s="18">
        <v>8.01</v>
      </c>
      <c r="G15" s="18">
        <v>8.8699999999999992</v>
      </c>
      <c r="H15" s="18">
        <v>9.59</v>
      </c>
      <c r="I15" s="18">
        <v>6.85</v>
      </c>
      <c r="J15" s="18">
        <v>4.78</v>
      </c>
      <c r="K15" s="18">
        <v>8.16</v>
      </c>
      <c r="L15" s="18">
        <v>6.94</v>
      </c>
      <c r="M15" s="18">
        <v>5.51</v>
      </c>
      <c r="N15" s="18">
        <v>5.93</v>
      </c>
      <c r="P15" s="24">
        <v>10.37</v>
      </c>
      <c r="Q15" s="24">
        <v>5.81</v>
      </c>
      <c r="R15" s="24">
        <v>8.66</v>
      </c>
      <c r="S15" s="24">
        <v>8.01</v>
      </c>
      <c r="T15" s="24">
        <v>8.8699999999999992</v>
      </c>
      <c r="U15" s="24">
        <v>9.59</v>
      </c>
      <c r="V15" s="24">
        <v>6.85</v>
      </c>
      <c r="W15" s="24">
        <v>4.78</v>
      </c>
      <c r="X15" s="24">
        <v>8.16</v>
      </c>
      <c r="Y15" s="24">
        <v>6.94</v>
      </c>
      <c r="Z15" s="24">
        <v>5.51</v>
      </c>
      <c r="AA15" s="24">
        <v>5.93</v>
      </c>
      <c r="AB15" s="25"/>
    </row>
    <row r="16" spans="1:28" s="37" customFormat="1" ht="15.6" customHeight="1">
      <c r="A16" s="115" t="str">
        <f>'Community Definition'!$D$4</f>
        <v>Wilbur</v>
      </c>
      <c r="B16" s="36"/>
      <c r="C16" s="18" t="s">
        <v>983</v>
      </c>
      <c r="D16" s="18" t="s">
        <v>983</v>
      </c>
      <c r="E16" s="18" t="s">
        <v>983</v>
      </c>
      <c r="F16" s="18" t="s">
        <v>983</v>
      </c>
      <c r="G16" s="18" t="s">
        <v>983</v>
      </c>
      <c r="H16" s="18" t="s">
        <v>983</v>
      </c>
      <c r="I16" s="18" t="s">
        <v>983</v>
      </c>
      <c r="J16" s="18" t="s">
        <v>983</v>
      </c>
      <c r="K16" s="18" t="s">
        <v>983</v>
      </c>
      <c r="L16" s="18" t="s">
        <v>983</v>
      </c>
      <c r="M16" s="18" t="s">
        <v>983</v>
      </c>
      <c r="N16" s="18" t="s">
        <v>983</v>
      </c>
      <c r="P16" s="24"/>
      <c r="Q16" s="24"/>
      <c r="R16" s="24"/>
      <c r="S16" s="24"/>
      <c r="T16" s="24"/>
      <c r="U16" s="24"/>
      <c r="V16" s="24"/>
      <c r="W16" s="24"/>
      <c r="X16" s="24"/>
      <c r="Y16" s="24"/>
      <c r="Z16" s="24"/>
      <c r="AA16" s="24"/>
      <c r="AB16" s="28"/>
    </row>
    <row r="17" spans="1:28" s="21" customFormat="1" ht="15.6" customHeight="1">
      <c r="A17" s="17"/>
      <c r="B17" s="17" t="s">
        <v>269</v>
      </c>
      <c r="C17" s="38">
        <v>1</v>
      </c>
      <c r="D17" s="38">
        <v>1</v>
      </c>
      <c r="E17" s="38">
        <v>3</v>
      </c>
      <c r="F17" s="38">
        <v>0</v>
      </c>
      <c r="G17" s="38">
        <v>2</v>
      </c>
      <c r="H17" s="38">
        <v>3</v>
      </c>
      <c r="I17" s="38">
        <v>2</v>
      </c>
      <c r="J17" s="38">
        <v>1</v>
      </c>
      <c r="K17" s="38">
        <v>2</v>
      </c>
      <c r="L17" s="38">
        <v>1</v>
      </c>
      <c r="M17" s="38">
        <v>1</v>
      </c>
      <c r="N17" s="38">
        <v>0</v>
      </c>
      <c r="P17" s="25">
        <v>1</v>
      </c>
      <c r="Q17" s="25">
        <v>1</v>
      </c>
      <c r="R17" s="25">
        <v>3</v>
      </c>
      <c r="S17" s="25">
        <v>0</v>
      </c>
      <c r="T17" s="25">
        <v>2</v>
      </c>
      <c r="U17" s="25">
        <v>3</v>
      </c>
      <c r="V17" s="25">
        <v>2</v>
      </c>
      <c r="W17" s="25">
        <v>1</v>
      </c>
      <c r="X17" s="25">
        <v>2</v>
      </c>
      <c r="Y17" s="25">
        <v>1</v>
      </c>
      <c r="Z17" s="25">
        <v>1</v>
      </c>
      <c r="AA17" s="25">
        <v>0</v>
      </c>
      <c r="AB17" s="25"/>
    </row>
    <row r="18" spans="1:28" s="21" customFormat="1" ht="15.6" customHeight="1">
      <c r="A18" s="17"/>
      <c r="B18" s="17" t="s">
        <v>268</v>
      </c>
      <c r="C18" s="38">
        <v>10</v>
      </c>
      <c r="D18" s="38">
        <v>18</v>
      </c>
      <c r="E18" s="38">
        <v>9</v>
      </c>
      <c r="F18" s="38">
        <v>14</v>
      </c>
      <c r="G18" s="38">
        <v>12</v>
      </c>
      <c r="H18" s="38">
        <v>14</v>
      </c>
      <c r="I18" s="38">
        <v>11</v>
      </c>
      <c r="J18" s="38">
        <v>13</v>
      </c>
      <c r="K18" s="38">
        <v>18</v>
      </c>
      <c r="L18" s="38">
        <v>17</v>
      </c>
      <c r="M18" s="38">
        <v>18</v>
      </c>
      <c r="N18" s="38">
        <v>15</v>
      </c>
      <c r="P18" s="25">
        <v>10</v>
      </c>
      <c r="Q18" s="328">
        <v>18</v>
      </c>
      <c r="R18" s="328">
        <v>9</v>
      </c>
      <c r="S18" s="25">
        <v>14</v>
      </c>
      <c r="T18" s="25">
        <v>12</v>
      </c>
      <c r="U18" s="25">
        <v>14</v>
      </c>
      <c r="V18" s="25">
        <v>11</v>
      </c>
      <c r="W18" s="25">
        <v>13</v>
      </c>
      <c r="X18" s="25">
        <v>18</v>
      </c>
      <c r="Y18" s="25">
        <v>17</v>
      </c>
      <c r="Z18" s="25">
        <v>18</v>
      </c>
      <c r="AA18" s="25">
        <v>15</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998</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Lincoln County</v>
      </c>
      <c r="B49" s="20"/>
      <c r="C49" s="18">
        <v>2830.19</v>
      </c>
      <c r="D49" s="18">
        <v>970.87</v>
      </c>
      <c r="E49" s="18">
        <v>0</v>
      </c>
      <c r="F49" s="18">
        <v>990.1</v>
      </c>
      <c r="G49" s="18" t="s">
        <v>983</v>
      </c>
      <c r="H49" s="18" t="s">
        <v>983</v>
      </c>
      <c r="I49" s="18" t="s">
        <v>983</v>
      </c>
      <c r="J49" s="18" t="s">
        <v>983</v>
      </c>
      <c r="K49" s="18" t="s">
        <v>983</v>
      </c>
      <c r="L49" s="18" t="s">
        <v>983</v>
      </c>
      <c r="M49" s="18" t="s">
        <v>983</v>
      </c>
      <c r="N49" s="18" t="s">
        <v>983</v>
      </c>
      <c r="P49" s="24">
        <v>2830.19</v>
      </c>
      <c r="Q49" s="24">
        <v>970.87</v>
      </c>
      <c r="R49" s="24">
        <v>0</v>
      </c>
      <c r="S49" s="24">
        <v>990.1</v>
      </c>
      <c r="T49" s="24"/>
      <c r="U49" s="24"/>
      <c r="V49" s="24"/>
      <c r="W49" s="24"/>
      <c r="X49" s="24"/>
      <c r="Y49" s="24"/>
      <c r="Z49" s="24"/>
      <c r="AA49" s="24"/>
      <c r="AB49" s="25"/>
    </row>
    <row r="50" spans="1:28" s="21" customFormat="1" ht="15.6" customHeight="1">
      <c r="A50" s="17" t="str">
        <f>'Community Definition'!$A$7</f>
        <v>Locale 12</v>
      </c>
      <c r="B50" s="20"/>
      <c r="C50" s="18">
        <v>1744.19</v>
      </c>
      <c r="D50" s="18">
        <v>584.79999999999995</v>
      </c>
      <c r="E50" s="18">
        <v>0</v>
      </c>
      <c r="F50" s="18">
        <v>581.4</v>
      </c>
      <c r="G50" s="18">
        <v>0</v>
      </c>
      <c r="H50" s="18">
        <v>0</v>
      </c>
      <c r="I50" s="18">
        <v>609.76</v>
      </c>
      <c r="J50" s="18">
        <v>613.5</v>
      </c>
      <c r="K50" s="18">
        <v>1219.51</v>
      </c>
      <c r="L50" s="18">
        <v>621.12</v>
      </c>
      <c r="M50" s="18">
        <v>617.28</v>
      </c>
      <c r="N50" s="18">
        <v>625</v>
      </c>
      <c r="P50" s="24">
        <v>1744.19</v>
      </c>
      <c r="Q50" s="24">
        <v>584.79999999999995</v>
      </c>
      <c r="R50" s="24">
        <v>0</v>
      </c>
      <c r="S50" s="24">
        <v>581.4</v>
      </c>
      <c r="T50" s="24">
        <v>0</v>
      </c>
      <c r="U50" s="24">
        <v>0</v>
      </c>
      <c r="V50" s="24">
        <v>609.76</v>
      </c>
      <c r="W50" s="24">
        <v>613.5</v>
      </c>
      <c r="X50" s="24">
        <v>1219.51</v>
      </c>
      <c r="Y50" s="24">
        <v>621.12</v>
      </c>
      <c r="Z50" s="24">
        <v>617.28</v>
      </c>
      <c r="AA50" s="24">
        <v>625</v>
      </c>
      <c r="AB50" s="25"/>
    </row>
    <row r="51" spans="1:28" s="37" customFormat="1" ht="15.6" customHeight="1">
      <c r="A51" s="18" t="str">
        <f>A16</f>
        <v>Wilbur</v>
      </c>
      <c r="B51" s="36"/>
      <c r="C51" s="18" t="s">
        <v>983</v>
      </c>
      <c r="D51" s="18" t="s">
        <v>983</v>
      </c>
      <c r="E51" s="18" t="s">
        <v>983</v>
      </c>
      <c r="F51" s="18" t="s">
        <v>983</v>
      </c>
      <c r="G51" s="18" t="s">
        <v>983</v>
      </c>
      <c r="H51" s="18" t="s">
        <v>983</v>
      </c>
      <c r="I51" s="18" t="s">
        <v>983</v>
      </c>
      <c r="J51" s="18" t="s">
        <v>983</v>
      </c>
      <c r="K51" s="18" t="s">
        <v>983</v>
      </c>
      <c r="L51" s="18" t="s">
        <v>983</v>
      </c>
      <c r="M51" s="18" t="s">
        <v>983</v>
      </c>
      <c r="N51" s="18" t="s">
        <v>983</v>
      </c>
      <c r="P51" s="24"/>
      <c r="Q51" s="24"/>
      <c r="R51" s="24"/>
      <c r="S51" s="24"/>
      <c r="T51" s="24"/>
      <c r="U51" s="24"/>
      <c r="V51" s="24"/>
      <c r="W51" s="24"/>
      <c r="X51" s="24"/>
      <c r="Y51" s="24"/>
      <c r="Z51" s="24"/>
      <c r="AA51" s="24"/>
      <c r="AB51" s="28"/>
    </row>
    <row r="52" spans="1:28" s="21" customFormat="1" ht="15.6" customHeight="1">
      <c r="A52" s="17"/>
      <c r="B52" s="10" t="s">
        <v>767</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c r="A53" s="17"/>
      <c r="B53" s="10" t="s">
        <v>284</v>
      </c>
      <c r="C53" s="38">
        <v>11</v>
      </c>
      <c r="D53" s="38">
        <v>11</v>
      </c>
      <c r="E53" s="38">
        <v>10</v>
      </c>
      <c r="F53" s="38">
        <v>10</v>
      </c>
      <c r="G53" s="38">
        <v>10</v>
      </c>
      <c r="H53" s="38">
        <v>10</v>
      </c>
      <c r="I53" s="38">
        <v>10</v>
      </c>
      <c r="J53" s="38">
        <v>10</v>
      </c>
      <c r="K53" s="38">
        <v>10</v>
      </c>
      <c r="L53" s="38">
        <v>10</v>
      </c>
      <c r="M53" s="38">
        <v>10</v>
      </c>
      <c r="N53" s="38">
        <v>10</v>
      </c>
      <c r="P53" s="25">
        <v>11</v>
      </c>
      <c r="Q53" s="328">
        <v>11</v>
      </c>
      <c r="R53" s="328">
        <v>10</v>
      </c>
      <c r="S53" s="25">
        <v>10</v>
      </c>
      <c r="T53" s="25">
        <v>10</v>
      </c>
      <c r="U53" s="25">
        <v>10</v>
      </c>
      <c r="V53" s="25">
        <v>10</v>
      </c>
      <c r="W53" s="25">
        <v>10</v>
      </c>
      <c r="X53" s="25">
        <v>10</v>
      </c>
      <c r="Y53" s="25">
        <v>10</v>
      </c>
      <c r="Z53" s="25">
        <v>10</v>
      </c>
      <c r="AA53" s="25">
        <v>10</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984</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Lincoln County</v>
      </c>
      <c r="B84" s="20"/>
      <c r="C84" s="18">
        <v>0</v>
      </c>
      <c r="D84" s="18">
        <v>0</v>
      </c>
      <c r="E84" s="18">
        <v>43.61</v>
      </c>
      <c r="F84" s="18">
        <v>0</v>
      </c>
      <c r="G84" s="18">
        <v>44.84</v>
      </c>
      <c r="H84" s="18">
        <v>0</v>
      </c>
      <c r="I84" s="18">
        <v>0</v>
      </c>
      <c r="J84" s="18">
        <v>0</v>
      </c>
      <c r="K84" s="18">
        <v>0</v>
      </c>
      <c r="L84" s="18">
        <v>94.47</v>
      </c>
      <c r="M84" s="18">
        <v>46.73</v>
      </c>
      <c r="N84" s="18">
        <v>0</v>
      </c>
      <c r="P84" s="24">
        <v>0</v>
      </c>
      <c r="Q84" s="24">
        <v>0</v>
      </c>
      <c r="R84" s="24">
        <v>43.61</v>
      </c>
      <c r="S84" s="24">
        <v>0</v>
      </c>
      <c r="T84" s="24">
        <v>44.84</v>
      </c>
      <c r="U84" s="24">
        <v>0</v>
      </c>
      <c r="V84" s="24">
        <v>0</v>
      </c>
      <c r="W84" s="24">
        <v>0</v>
      </c>
      <c r="X84" s="24">
        <v>0</v>
      </c>
      <c r="Y84" s="24">
        <v>94.47</v>
      </c>
      <c r="Z84" s="24">
        <v>46.73</v>
      </c>
      <c r="AA84" s="24">
        <v>0</v>
      </c>
      <c r="AB84" s="25"/>
    </row>
    <row r="85" spans="1:28" s="21" customFormat="1" ht="15.6" customHeight="1">
      <c r="A85" s="17" t="str">
        <f>'Community Definition'!$A$7</f>
        <v>Locale 12</v>
      </c>
      <c r="B85" s="20"/>
      <c r="C85" s="18">
        <v>0</v>
      </c>
      <c r="D85" s="18">
        <v>0</v>
      </c>
      <c r="E85" s="18">
        <v>26.34</v>
      </c>
      <c r="F85" s="18">
        <v>0</v>
      </c>
      <c r="G85" s="18">
        <v>26.35</v>
      </c>
      <c r="H85" s="18">
        <v>26.5</v>
      </c>
      <c r="I85" s="18">
        <v>0</v>
      </c>
      <c r="J85" s="18">
        <v>0</v>
      </c>
      <c r="K85" s="18">
        <v>26.19</v>
      </c>
      <c r="L85" s="18">
        <v>53.38</v>
      </c>
      <c r="M85" s="18">
        <v>26.46</v>
      </c>
      <c r="N85" s="18">
        <v>26.2</v>
      </c>
      <c r="P85" s="24">
        <v>0</v>
      </c>
      <c r="Q85" s="24">
        <v>0</v>
      </c>
      <c r="R85" s="24">
        <v>26.34</v>
      </c>
      <c r="S85" s="24">
        <v>0</v>
      </c>
      <c r="T85" s="24">
        <v>26.35</v>
      </c>
      <c r="U85" s="24">
        <v>26.5</v>
      </c>
      <c r="V85" s="24">
        <v>0</v>
      </c>
      <c r="W85" s="24">
        <v>0</v>
      </c>
      <c r="X85" s="24">
        <v>26.19</v>
      </c>
      <c r="Y85" s="24">
        <v>53.38</v>
      </c>
      <c r="Z85" s="24">
        <v>26.46</v>
      </c>
      <c r="AA85" s="24">
        <v>26.2</v>
      </c>
      <c r="AB85" s="25"/>
    </row>
    <row r="86" spans="1:28" s="37" customFormat="1" ht="15.6" customHeight="1">
      <c r="A86" s="18" t="str">
        <f>$A$16</f>
        <v>Wilbur</v>
      </c>
      <c r="B86" s="36"/>
      <c r="C86" s="18">
        <v>0</v>
      </c>
      <c r="D86" s="18">
        <v>0</v>
      </c>
      <c r="E86" s="18">
        <v>0</v>
      </c>
      <c r="F86" s="18">
        <v>0</v>
      </c>
      <c r="G86" s="18">
        <v>0</v>
      </c>
      <c r="H86" s="18">
        <v>0</v>
      </c>
      <c r="I86" s="18">
        <v>0</v>
      </c>
      <c r="J86" s="18">
        <v>0</v>
      </c>
      <c r="K86" s="18">
        <v>0</v>
      </c>
      <c r="L86" s="18">
        <v>0</v>
      </c>
      <c r="M86" s="18">
        <v>0</v>
      </c>
      <c r="N86" s="18">
        <v>0</v>
      </c>
      <c r="P86" s="24">
        <v>0</v>
      </c>
      <c r="Q86" s="24">
        <v>0</v>
      </c>
      <c r="R86" s="24">
        <v>0</v>
      </c>
      <c r="S86" s="24">
        <v>0</v>
      </c>
      <c r="T86" s="24">
        <v>0</v>
      </c>
      <c r="U86" s="24">
        <v>0</v>
      </c>
      <c r="V86" s="24">
        <v>0</v>
      </c>
      <c r="W86" s="24">
        <v>0</v>
      </c>
      <c r="X86" s="24">
        <v>0</v>
      </c>
      <c r="Y86" s="24">
        <v>0</v>
      </c>
      <c r="Z86" s="24">
        <v>0</v>
      </c>
      <c r="AA86" s="24">
        <v>0</v>
      </c>
      <c r="AB86" s="28"/>
    </row>
    <row r="87" spans="1:28" s="21" customFormat="1" ht="15.6" customHeight="1">
      <c r="A87" s="17"/>
      <c r="B87" s="10" t="s">
        <v>282</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row>
    <row r="88" spans="1:28" s="21" customFormat="1" ht="15.6" customHeight="1">
      <c r="A88" s="17"/>
      <c r="B88" s="10" t="s">
        <v>281</v>
      </c>
      <c r="C88" s="38">
        <v>282</v>
      </c>
      <c r="D88" s="38">
        <v>270</v>
      </c>
      <c r="E88" s="38">
        <v>258</v>
      </c>
      <c r="F88" s="38">
        <v>253</v>
      </c>
      <c r="G88" s="38">
        <v>250</v>
      </c>
      <c r="H88" s="38">
        <v>244</v>
      </c>
      <c r="I88" s="38">
        <v>241</v>
      </c>
      <c r="J88" s="38">
        <v>236</v>
      </c>
      <c r="K88" s="38">
        <v>235</v>
      </c>
      <c r="L88" s="38">
        <v>235</v>
      </c>
      <c r="M88" s="38">
        <v>238</v>
      </c>
      <c r="N88" s="38">
        <v>241</v>
      </c>
      <c r="P88" s="25">
        <v>282</v>
      </c>
      <c r="Q88" s="328">
        <v>270</v>
      </c>
      <c r="R88" s="328">
        <v>258</v>
      </c>
      <c r="S88" s="25">
        <v>253</v>
      </c>
      <c r="T88" s="25">
        <v>250</v>
      </c>
      <c r="U88" s="25">
        <v>244</v>
      </c>
      <c r="V88" s="25">
        <v>241</v>
      </c>
      <c r="W88" s="25">
        <v>236</v>
      </c>
      <c r="X88" s="25">
        <v>235</v>
      </c>
      <c r="Y88" s="25">
        <v>235</v>
      </c>
      <c r="Z88" s="25">
        <v>238</v>
      </c>
      <c r="AA88" s="25">
        <v>241</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984</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Lincoln County</v>
      </c>
      <c r="B119" s="20"/>
      <c r="C119" s="18">
        <v>0</v>
      </c>
      <c r="D119" s="18">
        <v>1.65</v>
      </c>
      <c r="E119" s="18">
        <v>0</v>
      </c>
      <c r="F119" s="18">
        <v>5.18</v>
      </c>
      <c r="G119" s="18">
        <v>3.4</v>
      </c>
      <c r="H119" s="18">
        <v>0</v>
      </c>
      <c r="I119" s="18">
        <v>1.73</v>
      </c>
      <c r="J119" s="18">
        <v>1.72</v>
      </c>
      <c r="K119" s="18">
        <v>0</v>
      </c>
      <c r="L119" s="18">
        <v>0</v>
      </c>
      <c r="M119" s="18">
        <v>3.6</v>
      </c>
      <c r="N119" s="18">
        <v>0</v>
      </c>
      <c r="P119" s="24">
        <v>0</v>
      </c>
      <c r="Q119" s="24">
        <v>1.65</v>
      </c>
      <c r="R119" s="24">
        <v>0</v>
      </c>
      <c r="S119" s="24">
        <v>5.18</v>
      </c>
      <c r="T119" s="24">
        <v>3.4</v>
      </c>
      <c r="U119" s="24">
        <v>0</v>
      </c>
      <c r="V119" s="24">
        <v>1.73</v>
      </c>
      <c r="W119" s="24">
        <v>1.72</v>
      </c>
      <c r="X119" s="24">
        <v>0</v>
      </c>
      <c r="Y119" s="24">
        <v>0</v>
      </c>
      <c r="Z119" s="24">
        <v>3.6</v>
      </c>
      <c r="AA119" s="24">
        <v>0</v>
      </c>
      <c r="AB119" s="25"/>
    </row>
    <row r="120" spans="1:28" s="21" customFormat="1" ht="15.6" customHeight="1">
      <c r="A120" s="17" t="str">
        <f>'Community Definition'!$A$7</f>
        <v>Locale 12</v>
      </c>
      <c r="B120" s="20"/>
      <c r="C120" s="18">
        <v>2.99</v>
      </c>
      <c r="D120" s="18">
        <v>2.0099999999999998</v>
      </c>
      <c r="E120" s="18">
        <v>3.07</v>
      </c>
      <c r="F120" s="18">
        <v>4.12</v>
      </c>
      <c r="G120" s="18">
        <v>3.03</v>
      </c>
      <c r="H120" s="18">
        <v>1.02</v>
      </c>
      <c r="I120" s="18">
        <v>2.02</v>
      </c>
      <c r="J120" s="18">
        <v>2.0099999999999998</v>
      </c>
      <c r="K120" s="18">
        <v>1</v>
      </c>
      <c r="L120" s="18">
        <v>1.99</v>
      </c>
      <c r="M120" s="18">
        <v>2.0299999999999998</v>
      </c>
      <c r="N120" s="18">
        <v>1.01</v>
      </c>
      <c r="P120" s="24">
        <v>2.99</v>
      </c>
      <c r="Q120" s="24">
        <v>2.0099999999999998</v>
      </c>
      <c r="R120" s="24">
        <v>3.07</v>
      </c>
      <c r="S120" s="24">
        <v>4.12</v>
      </c>
      <c r="T120" s="24">
        <v>3.03</v>
      </c>
      <c r="U120" s="24">
        <v>1.02</v>
      </c>
      <c r="V120" s="24">
        <v>2.02</v>
      </c>
      <c r="W120" s="24">
        <v>2.0099999999999998</v>
      </c>
      <c r="X120" s="24">
        <v>1</v>
      </c>
      <c r="Y120" s="24">
        <v>1.99</v>
      </c>
      <c r="Z120" s="24">
        <v>2.0299999999999998</v>
      </c>
      <c r="AA120" s="24">
        <v>1.01</v>
      </c>
      <c r="AB120" s="25"/>
    </row>
    <row r="121" spans="1:28" s="37" customFormat="1" ht="15.6" customHeight="1">
      <c r="A121" s="18" t="str">
        <f>$A$16</f>
        <v>Wilbur</v>
      </c>
      <c r="B121" s="36"/>
      <c r="C121" s="18" t="s">
        <v>983</v>
      </c>
      <c r="D121" s="18" t="s">
        <v>983</v>
      </c>
      <c r="E121" s="18" t="s">
        <v>983</v>
      </c>
      <c r="F121" s="18" t="s">
        <v>983</v>
      </c>
      <c r="G121" s="18" t="s">
        <v>983</v>
      </c>
      <c r="H121" s="18" t="s">
        <v>983</v>
      </c>
      <c r="I121" s="18" t="s">
        <v>983</v>
      </c>
      <c r="J121" s="18" t="s">
        <v>983</v>
      </c>
      <c r="K121" s="18" t="s">
        <v>983</v>
      </c>
      <c r="L121" s="18" t="s">
        <v>983</v>
      </c>
      <c r="M121" s="18" t="s">
        <v>983</v>
      </c>
      <c r="N121" s="18" t="s">
        <v>983</v>
      </c>
      <c r="P121" s="24"/>
      <c r="Q121" s="24"/>
      <c r="R121" s="24"/>
      <c r="S121" s="24"/>
      <c r="T121" s="24"/>
      <c r="U121" s="24"/>
      <c r="V121" s="24"/>
      <c r="W121" s="24"/>
      <c r="X121" s="24"/>
      <c r="Y121" s="24"/>
      <c r="Z121" s="24"/>
      <c r="AA121" s="24"/>
      <c r="AB121" s="28"/>
    </row>
    <row r="122" spans="1:28" s="21" customFormat="1" ht="15.6" customHeight="1">
      <c r="A122" s="17"/>
      <c r="B122" s="17" t="s">
        <v>280</v>
      </c>
      <c r="C122" s="38">
        <v>0</v>
      </c>
      <c r="D122" s="38">
        <v>0</v>
      </c>
      <c r="E122" s="38">
        <v>0</v>
      </c>
      <c r="F122" s="38">
        <v>0</v>
      </c>
      <c r="G122" s="38">
        <v>0</v>
      </c>
      <c r="H122" s="38">
        <v>0</v>
      </c>
      <c r="I122" s="38">
        <v>0</v>
      </c>
      <c r="J122" s="38">
        <v>0</v>
      </c>
      <c r="K122" s="38">
        <v>0</v>
      </c>
      <c r="L122" s="38">
        <v>0</v>
      </c>
      <c r="M122" s="38">
        <v>0</v>
      </c>
      <c r="N122" s="38">
        <v>0</v>
      </c>
      <c r="P122" s="25">
        <v>0</v>
      </c>
      <c r="Q122" s="25">
        <v>0</v>
      </c>
      <c r="R122" s="25">
        <v>0</v>
      </c>
      <c r="S122" s="25">
        <v>0</v>
      </c>
      <c r="T122" s="25">
        <v>0</v>
      </c>
      <c r="U122" s="25">
        <v>0</v>
      </c>
      <c r="V122" s="25">
        <v>0</v>
      </c>
      <c r="W122" s="25">
        <v>0</v>
      </c>
      <c r="X122" s="25">
        <v>0</v>
      </c>
      <c r="Y122" s="25">
        <v>0</v>
      </c>
      <c r="Z122" s="25">
        <v>0</v>
      </c>
      <c r="AA122" s="25">
        <v>0</v>
      </c>
      <c r="AB122" s="25"/>
    </row>
    <row r="123" spans="1:28" s="21" customFormat="1" ht="15.6" customHeight="1">
      <c r="A123" s="17"/>
      <c r="B123" s="17" t="s">
        <v>279</v>
      </c>
      <c r="C123" s="38">
        <v>78</v>
      </c>
      <c r="D123" s="38">
        <v>76</v>
      </c>
      <c r="E123" s="38">
        <v>71</v>
      </c>
      <c r="F123" s="38">
        <v>68</v>
      </c>
      <c r="G123" s="38">
        <v>67</v>
      </c>
      <c r="H123" s="38">
        <v>66</v>
      </c>
      <c r="I123" s="38">
        <v>66</v>
      </c>
      <c r="J123" s="38">
        <v>65</v>
      </c>
      <c r="K123" s="38">
        <v>64</v>
      </c>
      <c r="L123" s="38">
        <v>63</v>
      </c>
      <c r="M123" s="38">
        <v>62</v>
      </c>
      <c r="N123" s="38">
        <v>63</v>
      </c>
      <c r="P123" s="25">
        <v>78</v>
      </c>
      <c r="Q123" s="328">
        <v>76</v>
      </c>
      <c r="R123" s="328">
        <v>71</v>
      </c>
      <c r="S123" s="25">
        <v>68</v>
      </c>
      <c r="T123" s="25">
        <v>67</v>
      </c>
      <c r="U123" s="25">
        <v>66</v>
      </c>
      <c r="V123" s="25">
        <v>66</v>
      </c>
      <c r="W123" s="25">
        <v>65</v>
      </c>
      <c r="X123" s="25">
        <v>64</v>
      </c>
      <c r="Y123" s="25">
        <v>63</v>
      </c>
      <c r="Z123" s="25">
        <v>62</v>
      </c>
      <c r="AA123" s="25">
        <v>63</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999</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Lincoln County</v>
      </c>
      <c r="B154" s="20"/>
      <c r="C154" s="18">
        <v>0.37</v>
      </c>
      <c r="D154" s="18">
        <v>1.1299999999999999</v>
      </c>
      <c r="E154" s="18">
        <v>2.29</v>
      </c>
      <c r="F154" s="18">
        <v>0.76</v>
      </c>
      <c r="G154" s="18">
        <v>0.39</v>
      </c>
      <c r="H154" s="18">
        <v>0.79</v>
      </c>
      <c r="I154" s="18">
        <v>0.4</v>
      </c>
      <c r="J154" s="18">
        <v>1.22</v>
      </c>
      <c r="K154" s="18">
        <v>0.41</v>
      </c>
      <c r="L154" s="18">
        <v>0.41</v>
      </c>
      <c r="M154" s="18">
        <v>1.61</v>
      </c>
      <c r="N154" s="18">
        <v>1.59</v>
      </c>
      <c r="P154" s="24">
        <v>0.37</v>
      </c>
      <c r="Q154" s="24">
        <v>1.1299999999999999</v>
      </c>
      <c r="R154" s="24">
        <v>2.29</v>
      </c>
      <c r="S154" s="24">
        <v>0.76</v>
      </c>
      <c r="T154" s="24">
        <v>0.39</v>
      </c>
      <c r="U154" s="24">
        <v>0.79</v>
      </c>
      <c r="V154" s="24">
        <v>0.4</v>
      </c>
      <c r="W154" s="24">
        <v>1.22</v>
      </c>
      <c r="X154" s="24">
        <v>0.41</v>
      </c>
      <c r="Y154" s="24">
        <v>0.41</v>
      </c>
      <c r="Z154" s="24">
        <v>1.61</v>
      </c>
      <c r="AA154" s="24">
        <v>1.59</v>
      </c>
      <c r="AB154" s="25"/>
    </row>
    <row r="155" spans="1:28" s="25" customFormat="1" ht="11.25" hidden="1" customHeight="1">
      <c r="A155" s="22" t="str">
        <f>'Community Definition'!$A$7</f>
        <v>Locale 12</v>
      </c>
      <c r="B155" s="23"/>
      <c r="C155" s="24" t="s">
        <v>978</v>
      </c>
      <c r="D155" s="24" t="s">
        <v>978</v>
      </c>
      <c r="E155" s="24" t="s">
        <v>978</v>
      </c>
      <c r="F155" s="24" t="s">
        <v>978</v>
      </c>
      <c r="G155" s="24" t="s">
        <v>978</v>
      </c>
      <c r="H155" s="24" t="s">
        <v>978</v>
      </c>
      <c r="I155" s="24" t="s">
        <v>978</v>
      </c>
      <c r="J155" s="24" t="s">
        <v>978</v>
      </c>
      <c r="K155" s="24" t="s">
        <v>978</v>
      </c>
      <c r="L155" s="24" t="s">
        <v>978</v>
      </c>
      <c r="M155" s="24" t="s">
        <v>978</v>
      </c>
      <c r="N155" s="24" t="s">
        <v>978</v>
      </c>
    </row>
    <row r="156" spans="1:28" s="28" customFormat="1" ht="11.25" hidden="1" customHeight="1">
      <c r="A156" s="24" t="str">
        <f>$A$16</f>
        <v>Wilbur</v>
      </c>
      <c r="B156" s="27"/>
      <c r="C156" s="24" t="s">
        <v>978</v>
      </c>
      <c r="D156" s="24" t="s">
        <v>978</v>
      </c>
      <c r="E156" s="24" t="s">
        <v>978</v>
      </c>
      <c r="F156" s="24" t="s">
        <v>978</v>
      </c>
      <c r="G156" s="24" t="s">
        <v>978</v>
      </c>
      <c r="H156" s="24" t="s">
        <v>978</v>
      </c>
      <c r="I156" s="24" t="s">
        <v>978</v>
      </c>
      <c r="J156" s="24" t="s">
        <v>978</v>
      </c>
      <c r="K156" s="24" t="s">
        <v>978</v>
      </c>
      <c r="L156" s="24" t="s">
        <v>978</v>
      </c>
      <c r="M156" s="24" t="s">
        <v>978</v>
      </c>
      <c r="N156" s="24" t="s">
        <v>978</v>
      </c>
    </row>
    <row r="157" spans="1:28" s="25" customFormat="1" ht="11.25" hidden="1" customHeight="1">
      <c r="A157" s="22"/>
      <c r="B157" s="22" t="s">
        <v>277</v>
      </c>
      <c r="C157" s="29" t="s">
        <v>978</v>
      </c>
      <c r="D157" s="29" t="s">
        <v>978</v>
      </c>
      <c r="E157" s="29" t="s">
        <v>978</v>
      </c>
      <c r="F157" s="29" t="s">
        <v>978</v>
      </c>
      <c r="G157" s="29" t="s">
        <v>978</v>
      </c>
      <c r="H157" s="29" t="s">
        <v>978</v>
      </c>
      <c r="I157" s="29" t="s">
        <v>978</v>
      </c>
      <c r="J157" s="29" t="s">
        <v>978</v>
      </c>
      <c r="K157" s="29" t="s">
        <v>978</v>
      </c>
      <c r="L157" s="29" t="s">
        <v>978</v>
      </c>
      <c r="M157" s="29" t="s">
        <v>978</v>
      </c>
      <c r="N157" s="29" t="s">
        <v>978</v>
      </c>
    </row>
    <row r="158" spans="1:28" s="25" customFormat="1" ht="11.25">
      <c r="A158" s="22"/>
      <c r="B158" s="22" t="s">
        <v>276</v>
      </c>
      <c r="C158" s="29" t="s">
        <v>978</v>
      </c>
      <c r="D158" s="29" t="s">
        <v>978</v>
      </c>
      <c r="E158" s="29" t="s">
        <v>978</v>
      </c>
      <c r="F158" s="29" t="s">
        <v>978</v>
      </c>
      <c r="G158" s="29" t="s">
        <v>978</v>
      </c>
      <c r="H158" s="29" t="s">
        <v>978</v>
      </c>
      <c r="I158" s="29" t="s">
        <v>978</v>
      </c>
      <c r="J158" s="29" t="s">
        <v>978</v>
      </c>
      <c r="K158" s="29" t="s">
        <v>978</v>
      </c>
      <c r="L158" s="29" t="s">
        <v>978</v>
      </c>
      <c r="M158" s="29" t="s">
        <v>978</v>
      </c>
      <c r="N158" s="29" t="s">
        <v>978</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980</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Lincoln County</v>
      </c>
      <c r="B189" s="20"/>
      <c r="C189" s="18">
        <v>0</v>
      </c>
      <c r="D189" s="18">
        <v>0</v>
      </c>
      <c r="E189" s="18">
        <v>0</v>
      </c>
      <c r="F189" s="18">
        <v>0</v>
      </c>
      <c r="G189" s="18">
        <v>0</v>
      </c>
      <c r="H189" s="18">
        <v>172.27</v>
      </c>
      <c r="I189" s="18">
        <v>174.83</v>
      </c>
      <c r="J189" s="18">
        <v>0</v>
      </c>
      <c r="K189" s="18">
        <v>0</v>
      </c>
      <c r="L189" s="18">
        <v>362.98</v>
      </c>
      <c r="M189" s="18">
        <v>91.41</v>
      </c>
      <c r="N189" s="18">
        <v>91.07</v>
      </c>
      <c r="P189" s="24">
        <v>0</v>
      </c>
      <c r="Q189" s="24">
        <v>0</v>
      </c>
      <c r="R189" s="24">
        <v>0</v>
      </c>
      <c r="S189" s="24">
        <v>0</v>
      </c>
      <c r="T189" s="24">
        <v>0</v>
      </c>
      <c r="U189" s="24">
        <v>172.27</v>
      </c>
      <c r="V189" s="24">
        <v>174.83</v>
      </c>
      <c r="W189" s="24">
        <v>0</v>
      </c>
      <c r="X189" s="24">
        <v>0</v>
      </c>
      <c r="Y189" s="24">
        <v>362.98</v>
      </c>
      <c r="Z189" s="24">
        <v>91.41</v>
      </c>
      <c r="AA189" s="24">
        <v>91.07</v>
      </c>
      <c r="AB189" s="25"/>
    </row>
    <row r="190" spans="1:28" s="21" customFormat="1" ht="15.6" customHeight="1">
      <c r="A190" s="17" t="str">
        <f>'Community Definition'!$A$7</f>
        <v>Locale 12</v>
      </c>
      <c r="B190" s="20"/>
      <c r="C190" s="18">
        <v>48.29</v>
      </c>
      <c r="D190" s="18">
        <v>48.83</v>
      </c>
      <c r="E190" s="18">
        <v>0</v>
      </c>
      <c r="F190" s="18">
        <v>50.25</v>
      </c>
      <c r="G190" s="18">
        <v>0</v>
      </c>
      <c r="H190" s="18">
        <v>101.21</v>
      </c>
      <c r="I190" s="18">
        <v>101.42</v>
      </c>
      <c r="J190" s="18">
        <v>0</v>
      </c>
      <c r="K190" s="18">
        <v>50.2</v>
      </c>
      <c r="L190" s="18">
        <v>348.09</v>
      </c>
      <c r="M190" s="18">
        <v>202.53</v>
      </c>
      <c r="N190" s="18">
        <v>200.8</v>
      </c>
      <c r="P190" s="24">
        <v>48.29</v>
      </c>
      <c r="Q190" s="24">
        <v>48.83</v>
      </c>
      <c r="R190" s="24">
        <v>0</v>
      </c>
      <c r="S190" s="24">
        <v>50.25</v>
      </c>
      <c r="T190" s="24">
        <v>0</v>
      </c>
      <c r="U190" s="24">
        <v>101.21</v>
      </c>
      <c r="V190" s="24">
        <v>101.42</v>
      </c>
      <c r="W190" s="24">
        <v>0</v>
      </c>
      <c r="X190" s="24">
        <v>50.2</v>
      </c>
      <c r="Y190" s="24">
        <v>348.09</v>
      </c>
      <c r="Z190" s="24">
        <v>202.53</v>
      </c>
      <c r="AA190" s="24">
        <v>200.8</v>
      </c>
      <c r="AB190" s="25"/>
    </row>
    <row r="191" spans="1:28" s="37" customFormat="1" ht="15.6" customHeight="1">
      <c r="A191" s="18" t="str">
        <f>$A$16</f>
        <v>Wilbur</v>
      </c>
      <c r="B191" s="36"/>
      <c r="C191" s="18">
        <v>0</v>
      </c>
      <c r="D191" s="18">
        <v>0</v>
      </c>
      <c r="E191" s="18">
        <v>0</v>
      </c>
      <c r="F191" s="18">
        <v>0</v>
      </c>
      <c r="G191" s="18">
        <v>0</v>
      </c>
      <c r="H191" s="18">
        <v>0</v>
      </c>
      <c r="I191" s="18">
        <v>813.01</v>
      </c>
      <c r="J191" s="18">
        <v>0</v>
      </c>
      <c r="K191" s="18">
        <v>0</v>
      </c>
      <c r="L191" s="18">
        <v>0</v>
      </c>
      <c r="M191" s="18">
        <v>0</v>
      </c>
      <c r="N191" s="18">
        <v>0</v>
      </c>
      <c r="P191" s="24">
        <v>0</v>
      </c>
      <c r="Q191" s="24">
        <v>0</v>
      </c>
      <c r="R191" s="24">
        <v>0</v>
      </c>
      <c r="S191" s="24">
        <v>0</v>
      </c>
      <c r="T191" s="24">
        <v>0</v>
      </c>
      <c r="U191" s="24">
        <v>0</v>
      </c>
      <c r="V191" s="24">
        <v>813.01</v>
      </c>
      <c r="W191" s="24">
        <v>0</v>
      </c>
      <c r="X191" s="24">
        <v>0</v>
      </c>
      <c r="Y191" s="24">
        <v>0</v>
      </c>
      <c r="Z191" s="24">
        <v>0</v>
      </c>
      <c r="AA191" s="24">
        <v>0</v>
      </c>
      <c r="AB191" s="28"/>
    </row>
    <row r="192" spans="1:28" s="21" customFormat="1" ht="15.6" customHeight="1">
      <c r="A192" s="17"/>
      <c r="B192" s="20" t="s">
        <v>275</v>
      </c>
      <c r="C192" s="38">
        <v>0</v>
      </c>
      <c r="D192" s="38">
        <v>0</v>
      </c>
      <c r="E192" s="38">
        <v>0</v>
      </c>
      <c r="F192" s="38">
        <v>0</v>
      </c>
      <c r="G192" s="38">
        <v>0</v>
      </c>
      <c r="H192" s="38">
        <v>0</v>
      </c>
      <c r="I192" s="38">
        <v>1</v>
      </c>
      <c r="J192" s="38">
        <v>0</v>
      </c>
      <c r="K192" s="38">
        <v>0</v>
      </c>
      <c r="L192" s="38">
        <v>0</v>
      </c>
      <c r="M192" s="38">
        <v>0</v>
      </c>
      <c r="N192" s="38">
        <v>0</v>
      </c>
      <c r="P192" s="25">
        <v>0</v>
      </c>
      <c r="Q192" s="25">
        <v>0</v>
      </c>
      <c r="R192" s="25">
        <v>0</v>
      </c>
      <c r="S192" s="25">
        <v>0</v>
      </c>
      <c r="T192" s="25">
        <v>0</v>
      </c>
      <c r="U192" s="25">
        <v>0</v>
      </c>
      <c r="V192" s="25">
        <v>1</v>
      </c>
      <c r="W192" s="25">
        <v>0</v>
      </c>
      <c r="X192" s="25">
        <v>0</v>
      </c>
      <c r="Y192" s="25">
        <v>0</v>
      </c>
      <c r="Z192" s="25">
        <v>0</v>
      </c>
      <c r="AA192" s="25">
        <v>0</v>
      </c>
      <c r="AB192" s="25"/>
    </row>
    <row r="193" spans="1:28" s="21" customFormat="1" ht="15.6" customHeight="1">
      <c r="A193" s="17"/>
      <c r="B193" s="20" t="s">
        <v>274</v>
      </c>
      <c r="C193" s="38">
        <v>153</v>
      </c>
      <c r="D193" s="38">
        <v>149</v>
      </c>
      <c r="E193" s="38">
        <v>137</v>
      </c>
      <c r="F193" s="38">
        <v>131</v>
      </c>
      <c r="G193" s="38">
        <v>128</v>
      </c>
      <c r="H193" s="38">
        <v>126</v>
      </c>
      <c r="I193" s="38">
        <v>123</v>
      </c>
      <c r="J193" s="38">
        <v>122</v>
      </c>
      <c r="K193" s="38">
        <v>120</v>
      </c>
      <c r="L193" s="38">
        <v>118</v>
      </c>
      <c r="M193" s="38">
        <v>117</v>
      </c>
      <c r="N193" s="38">
        <v>118</v>
      </c>
      <c r="P193" s="25">
        <v>153</v>
      </c>
      <c r="Q193" s="328">
        <v>149</v>
      </c>
      <c r="R193" s="328">
        <v>137</v>
      </c>
      <c r="S193" s="25">
        <v>131</v>
      </c>
      <c r="T193" s="25">
        <v>128</v>
      </c>
      <c r="U193" s="25">
        <v>126</v>
      </c>
      <c r="V193" s="25">
        <v>123</v>
      </c>
      <c r="W193" s="25">
        <v>122</v>
      </c>
      <c r="X193" s="25">
        <v>120</v>
      </c>
      <c r="Y193" s="25">
        <v>118</v>
      </c>
      <c r="Z193" s="25">
        <v>117</v>
      </c>
      <c r="AA193" s="25">
        <v>118</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984</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Lincoln County</v>
      </c>
      <c r="B224" s="20"/>
      <c r="C224" s="18">
        <v>90.91</v>
      </c>
      <c r="D224" s="18">
        <v>36.700000000000003</v>
      </c>
      <c r="E224" s="18" t="s">
        <v>983</v>
      </c>
      <c r="F224" s="18" t="s">
        <v>983</v>
      </c>
      <c r="G224" s="18">
        <v>54.55</v>
      </c>
      <c r="H224" s="18" t="s">
        <v>983</v>
      </c>
      <c r="I224" s="18">
        <v>49.02</v>
      </c>
      <c r="J224" s="18">
        <v>96.15</v>
      </c>
      <c r="K224" s="18" t="s">
        <v>983</v>
      </c>
      <c r="L224" s="18">
        <v>80</v>
      </c>
      <c r="M224" s="18">
        <v>42.37</v>
      </c>
      <c r="N224" s="18">
        <v>64.81</v>
      </c>
      <c r="P224" s="24">
        <v>90.91</v>
      </c>
      <c r="Q224" s="24">
        <v>36.700000000000003</v>
      </c>
      <c r="R224" s="24"/>
      <c r="S224" s="24"/>
      <c r="T224" s="24">
        <v>54.55</v>
      </c>
      <c r="U224" s="24"/>
      <c r="V224" s="24">
        <v>49.02</v>
      </c>
      <c r="W224" s="24">
        <v>96.15</v>
      </c>
      <c r="X224" s="24"/>
      <c r="Y224" s="24">
        <v>80</v>
      </c>
      <c r="Z224" s="24">
        <v>42.37</v>
      </c>
      <c r="AA224" s="24">
        <v>64.81</v>
      </c>
      <c r="AB224" s="25"/>
    </row>
    <row r="225" spans="1:28" s="21" customFormat="1" ht="15.6" customHeight="1">
      <c r="A225" s="17" t="str">
        <f>'Community Definition'!$A$7</f>
        <v>Locale 12</v>
      </c>
      <c r="B225" s="20"/>
      <c r="C225" s="18">
        <v>78.209999999999994</v>
      </c>
      <c r="D225" s="18">
        <v>49.38</v>
      </c>
      <c r="E225" s="18">
        <v>28.99</v>
      </c>
      <c r="F225" s="18">
        <v>66.67</v>
      </c>
      <c r="G225" s="18">
        <v>52.02</v>
      </c>
      <c r="H225" s="18">
        <v>73.17</v>
      </c>
      <c r="I225" s="18">
        <v>82.87</v>
      </c>
      <c r="J225" s="18">
        <v>90.4</v>
      </c>
      <c r="K225" s="18">
        <v>41.1</v>
      </c>
      <c r="L225" s="18">
        <v>91.5</v>
      </c>
      <c r="M225" s="18">
        <v>50</v>
      </c>
      <c r="N225" s="18">
        <v>54.55</v>
      </c>
      <c r="P225" s="24">
        <v>78.209999999999994</v>
      </c>
      <c r="Q225" s="24">
        <v>49.38</v>
      </c>
      <c r="R225" s="24">
        <v>28.99</v>
      </c>
      <c r="S225" s="24">
        <v>66.67</v>
      </c>
      <c r="T225" s="24">
        <v>52.02</v>
      </c>
      <c r="U225" s="24">
        <v>73.17</v>
      </c>
      <c r="V225" s="24">
        <v>82.87</v>
      </c>
      <c r="W225" s="24">
        <v>90.4</v>
      </c>
      <c r="X225" s="24">
        <v>41.1</v>
      </c>
      <c r="Y225" s="24">
        <v>91.5</v>
      </c>
      <c r="Z225" s="24">
        <v>50</v>
      </c>
      <c r="AA225" s="24">
        <v>54.55</v>
      </c>
      <c r="AB225" s="25"/>
    </row>
    <row r="226" spans="1:28" s="37" customFormat="1" ht="15.6" customHeight="1">
      <c r="A226" s="18" t="str">
        <f>$A$16</f>
        <v>Wilbur</v>
      </c>
      <c r="B226" s="36"/>
      <c r="C226" s="18" t="s">
        <v>983</v>
      </c>
      <c r="D226" s="18" t="s">
        <v>983</v>
      </c>
      <c r="E226" s="18" t="s">
        <v>983</v>
      </c>
      <c r="F226" s="18" t="s">
        <v>983</v>
      </c>
      <c r="G226" s="18" t="s">
        <v>983</v>
      </c>
      <c r="H226" s="18" t="s">
        <v>983</v>
      </c>
      <c r="I226" s="18" t="s">
        <v>983</v>
      </c>
      <c r="J226" s="18" t="s">
        <v>983</v>
      </c>
      <c r="K226" s="18" t="s">
        <v>983</v>
      </c>
      <c r="L226" s="18" t="s">
        <v>983</v>
      </c>
      <c r="M226" s="18" t="s">
        <v>983</v>
      </c>
      <c r="N226" s="18" t="s">
        <v>983</v>
      </c>
      <c r="P226" s="24"/>
      <c r="Q226" s="24"/>
      <c r="R226" s="24"/>
      <c r="S226" s="24"/>
      <c r="T226" s="24"/>
      <c r="U226" s="24"/>
      <c r="V226" s="24"/>
      <c r="W226" s="24"/>
      <c r="X226" s="24"/>
      <c r="Y226" s="24"/>
      <c r="Z226" s="24"/>
      <c r="AA226" s="24"/>
      <c r="AB226" s="28"/>
    </row>
    <row r="227" spans="1:28" s="21" customFormat="1" ht="15.6" customHeight="1">
      <c r="A227" s="17"/>
      <c r="B227" s="20" t="s">
        <v>272</v>
      </c>
      <c r="C227" s="38">
        <v>0</v>
      </c>
      <c r="D227" s="38">
        <v>0</v>
      </c>
      <c r="E227" s="38">
        <v>0</v>
      </c>
      <c r="F227" s="38">
        <v>0</v>
      </c>
      <c r="G227" s="38">
        <v>1</v>
      </c>
      <c r="H227" s="38">
        <v>2</v>
      </c>
      <c r="I227" s="38">
        <v>2</v>
      </c>
      <c r="J227" s="38">
        <v>2</v>
      </c>
      <c r="K227" s="38">
        <v>0</v>
      </c>
      <c r="L227" s="38">
        <v>2</v>
      </c>
      <c r="M227" s="38">
        <v>1</v>
      </c>
      <c r="N227" s="38">
        <v>0</v>
      </c>
      <c r="P227" s="25">
        <v>0</v>
      </c>
      <c r="Q227" s="25">
        <v>0</v>
      </c>
      <c r="R227" s="25">
        <v>0</v>
      </c>
      <c r="S227" s="25">
        <v>0</v>
      </c>
      <c r="T227" s="25">
        <v>1</v>
      </c>
      <c r="U227" s="25">
        <v>2</v>
      </c>
      <c r="V227" s="25">
        <v>2</v>
      </c>
      <c r="W227" s="25">
        <v>2</v>
      </c>
      <c r="X227" s="25">
        <v>0</v>
      </c>
      <c r="Y227" s="25">
        <v>2</v>
      </c>
      <c r="Z227" s="25">
        <v>1</v>
      </c>
      <c r="AA227" s="25">
        <v>0</v>
      </c>
      <c r="AB227" s="25"/>
    </row>
    <row r="228" spans="1:28" s="21" customFormat="1" ht="15.6" customHeight="1">
      <c r="A228" s="17"/>
      <c r="B228" s="20" t="s">
        <v>271</v>
      </c>
      <c r="C228" s="38">
        <v>8</v>
      </c>
      <c r="D228" s="38">
        <v>12</v>
      </c>
      <c r="E228" s="38">
        <v>5</v>
      </c>
      <c r="F228" s="38">
        <v>7</v>
      </c>
      <c r="G228" s="38">
        <v>9</v>
      </c>
      <c r="H228" s="38">
        <v>12</v>
      </c>
      <c r="I228" s="38">
        <v>11</v>
      </c>
      <c r="J228" s="38">
        <v>10</v>
      </c>
      <c r="K228" s="38">
        <v>12</v>
      </c>
      <c r="L228" s="38">
        <v>8</v>
      </c>
      <c r="M228" s="38">
        <v>9</v>
      </c>
      <c r="N228" s="38">
        <v>10</v>
      </c>
      <c r="P228" s="25">
        <v>8</v>
      </c>
      <c r="Q228" s="328">
        <v>12</v>
      </c>
      <c r="R228" s="328">
        <v>5</v>
      </c>
      <c r="S228" s="25">
        <v>7</v>
      </c>
      <c r="T228" s="25">
        <v>9</v>
      </c>
      <c r="U228" s="25">
        <v>12</v>
      </c>
      <c r="V228" s="25">
        <v>11</v>
      </c>
      <c r="W228" s="25">
        <v>10</v>
      </c>
      <c r="X228" s="25">
        <v>12</v>
      </c>
      <c r="Y228" s="25">
        <v>8</v>
      </c>
      <c r="Z228" s="25">
        <v>9</v>
      </c>
      <c r="AA228" s="25">
        <v>10</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999</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Lincoln County</v>
      </c>
      <c r="B259" s="20"/>
      <c r="C259" s="18">
        <v>16.309999999999999</v>
      </c>
      <c r="D259" s="18">
        <v>18.440000000000001</v>
      </c>
      <c r="E259" s="18">
        <v>19.59</v>
      </c>
      <c r="F259" s="18">
        <v>19.010000000000002</v>
      </c>
      <c r="G259" s="18">
        <v>19.579999999999998</v>
      </c>
      <c r="H259" s="18">
        <v>19.78</v>
      </c>
      <c r="I259" s="18">
        <v>16.73</v>
      </c>
      <c r="J259" s="18">
        <v>19.420000000000002</v>
      </c>
      <c r="K259" s="18">
        <v>18.61</v>
      </c>
      <c r="L259" s="18">
        <v>14.88</v>
      </c>
      <c r="M259" s="18">
        <v>10.64</v>
      </c>
      <c r="N259" s="18">
        <v>13.64</v>
      </c>
      <c r="P259" s="24">
        <v>16.309999999999999</v>
      </c>
      <c r="Q259" s="24">
        <v>18.440000000000001</v>
      </c>
      <c r="R259" s="24">
        <v>19.59</v>
      </c>
      <c r="S259" s="24">
        <v>19.010000000000002</v>
      </c>
      <c r="T259" s="24">
        <v>19.579999999999998</v>
      </c>
      <c r="U259" s="24">
        <v>19.78</v>
      </c>
      <c r="V259" s="24">
        <v>16.73</v>
      </c>
      <c r="W259" s="24">
        <v>19.420000000000002</v>
      </c>
      <c r="X259" s="24">
        <v>18.61</v>
      </c>
      <c r="Y259" s="24">
        <v>14.88</v>
      </c>
      <c r="Z259" s="24">
        <v>10.64</v>
      </c>
      <c r="AA259" s="24">
        <v>13.64</v>
      </c>
      <c r="AB259" s="25"/>
    </row>
    <row r="260" spans="1:28" s="21" customFormat="1" ht="15.6" customHeight="1">
      <c r="A260" s="17" t="str">
        <f>'Community Definition'!$A$7</f>
        <v>Locale 12</v>
      </c>
      <c r="B260" s="20"/>
      <c r="C260" s="18">
        <v>15.37</v>
      </c>
      <c r="D260" s="18">
        <v>18.62</v>
      </c>
      <c r="E260" s="18">
        <v>20.49</v>
      </c>
      <c r="F260" s="18">
        <v>17.97</v>
      </c>
      <c r="G260" s="18">
        <v>20.72</v>
      </c>
      <c r="H260" s="18">
        <v>19.850000000000001</v>
      </c>
      <c r="I260" s="18">
        <v>18.03</v>
      </c>
      <c r="J260" s="18">
        <v>20.05</v>
      </c>
      <c r="K260" s="18">
        <v>18.96</v>
      </c>
      <c r="L260" s="18">
        <v>14.5</v>
      </c>
      <c r="M260" s="18">
        <v>11.18</v>
      </c>
      <c r="N260" s="18">
        <v>14.84</v>
      </c>
      <c r="P260" s="24">
        <v>15.37</v>
      </c>
      <c r="Q260" s="24">
        <v>18.62</v>
      </c>
      <c r="R260" s="24">
        <v>20.49</v>
      </c>
      <c r="S260" s="24">
        <v>17.97</v>
      </c>
      <c r="T260" s="24">
        <v>20.72</v>
      </c>
      <c r="U260" s="24">
        <v>19.850000000000001</v>
      </c>
      <c r="V260" s="24">
        <v>18.03</v>
      </c>
      <c r="W260" s="24">
        <v>20.05</v>
      </c>
      <c r="X260" s="24">
        <v>18.96</v>
      </c>
      <c r="Y260" s="24">
        <v>14.5</v>
      </c>
      <c r="Z260" s="24">
        <v>11.18</v>
      </c>
      <c r="AA260" s="24">
        <v>14.84</v>
      </c>
      <c r="AB260" s="25"/>
    </row>
    <row r="261" spans="1:28" s="37" customFormat="1" ht="15.6" customHeight="1">
      <c r="A261" s="18" t="str">
        <f>$A$16</f>
        <v>Wilbur</v>
      </c>
      <c r="B261" s="36"/>
      <c r="C261" s="18" t="s">
        <v>983</v>
      </c>
      <c r="D261" s="18">
        <v>16.98</v>
      </c>
      <c r="E261" s="18">
        <v>14.15</v>
      </c>
      <c r="F261" s="18">
        <v>14.4</v>
      </c>
      <c r="G261" s="18">
        <v>12.9</v>
      </c>
      <c r="H261" s="18">
        <v>22.66</v>
      </c>
      <c r="I261" s="18" t="s">
        <v>983</v>
      </c>
      <c r="J261" s="18">
        <v>26.92</v>
      </c>
      <c r="K261" s="18" t="s">
        <v>983</v>
      </c>
      <c r="L261" s="18" t="s">
        <v>983</v>
      </c>
      <c r="M261" s="18" t="s">
        <v>983</v>
      </c>
      <c r="N261" s="18" t="s">
        <v>983</v>
      </c>
      <c r="P261" s="24"/>
      <c r="Q261" s="24">
        <v>16.98</v>
      </c>
      <c r="R261" s="24">
        <v>14.15</v>
      </c>
      <c r="S261" s="24">
        <v>14.4</v>
      </c>
      <c r="T261" s="24">
        <v>12.9</v>
      </c>
      <c r="U261" s="24">
        <v>22.66</v>
      </c>
      <c r="V261" s="24"/>
      <c r="W261" s="24">
        <v>26.92</v>
      </c>
      <c r="X261" s="24"/>
      <c r="Y261" s="24"/>
      <c r="Z261" s="24"/>
      <c r="AA261" s="24"/>
      <c r="AB261" s="28"/>
    </row>
    <row r="262" spans="1:28" s="21" customFormat="1" ht="15.6" customHeight="1">
      <c r="A262" s="17"/>
      <c r="B262" s="17" t="s">
        <v>269</v>
      </c>
      <c r="C262" s="38">
        <v>9</v>
      </c>
      <c r="D262" s="38">
        <v>18</v>
      </c>
      <c r="E262" s="38">
        <v>15</v>
      </c>
      <c r="F262" s="38">
        <v>18</v>
      </c>
      <c r="G262" s="38">
        <v>16</v>
      </c>
      <c r="H262" s="38">
        <v>29</v>
      </c>
      <c r="I262" s="38">
        <v>14</v>
      </c>
      <c r="J262" s="38">
        <v>28</v>
      </c>
      <c r="K262" s="38">
        <v>10</v>
      </c>
      <c r="L262" s="38">
        <v>9</v>
      </c>
      <c r="M262" s="38">
        <v>13</v>
      </c>
      <c r="N262" s="38">
        <v>9</v>
      </c>
      <c r="P262" s="25">
        <v>9</v>
      </c>
      <c r="Q262" s="25">
        <v>18</v>
      </c>
      <c r="R262" s="25">
        <v>15</v>
      </c>
      <c r="S262" s="25">
        <v>18</v>
      </c>
      <c r="T262" s="25">
        <v>16</v>
      </c>
      <c r="U262" s="25">
        <v>29</v>
      </c>
      <c r="V262" s="25">
        <v>14</v>
      </c>
      <c r="W262" s="25">
        <v>28</v>
      </c>
      <c r="X262" s="25">
        <v>10</v>
      </c>
      <c r="Y262" s="25">
        <v>9</v>
      </c>
      <c r="Z262" s="25">
        <v>13</v>
      </c>
      <c r="AA262" s="25">
        <v>9</v>
      </c>
      <c r="AB262" s="25"/>
    </row>
    <row r="263" spans="1:28" s="21" customFormat="1" ht="15.6" customHeight="1">
      <c r="A263" s="17"/>
      <c r="B263" s="17" t="s">
        <v>268</v>
      </c>
      <c r="C263" s="38">
        <v>78</v>
      </c>
      <c r="D263" s="38">
        <v>106</v>
      </c>
      <c r="E263" s="38">
        <v>106</v>
      </c>
      <c r="F263" s="38">
        <v>125</v>
      </c>
      <c r="G263" s="38">
        <v>124</v>
      </c>
      <c r="H263" s="38">
        <v>128</v>
      </c>
      <c r="I263" s="38">
        <v>82</v>
      </c>
      <c r="J263" s="38">
        <v>104</v>
      </c>
      <c r="K263" s="38">
        <v>83</v>
      </c>
      <c r="L263" s="38">
        <v>97</v>
      </c>
      <c r="M263" s="38">
        <v>84</v>
      </c>
      <c r="N263" s="38">
        <v>90</v>
      </c>
      <c r="P263" s="25">
        <v>78</v>
      </c>
      <c r="Q263" s="328">
        <v>106</v>
      </c>
      <c r="R263" s="328">
        <v>106</v>
      </c>
      <c r="S263" s="25">
        <v>125</v>
      </c>
      <c r="T263" s="25">
        <v>124</v>
      </c>
      <c r="U263" s="25">
        <v>128</v>
      </c>
      <c r="V263" s="25">
        <v>82</v>
      </c>
      <c r="W263" s="25">
        <v>104</v>
      </c>
      <c r="X263" s="25">
        <v>83</v>
      </c>
      <c r="Y263" s="25">
        <v>97</v>
      </c>
      <c r="Z263" s="25">
        <v>84</v>
      </c>
      <c r="AA263" s="25">
        <v>90</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998</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Lincoln County</v>
      </c>
      <c r="B14" s="20"/>
      <c r="C14" s="18">
        <v>3.4</v>
      </c>
      <c r="D14" s="18">
        <v>4.62</v>
      </c>
      <c r="E14" s="18">
        <v>6.43</v>
      </c>
      <c r="F14" s="18">
        <v>4.84</v>
      </c>
      <c r="G14" s="18">
        <v>5.99</v>
      </c>
      <c r="H14" s="18">
        <v>4.68</v>
      </c>
      <c r="I14" s="18">
        <v>5.53</v>
      </c>
      <c r="J14" s="18">
        <v>7.14</v>
      </c>
      <c r="K14" s="18">
        <v>7.07</v>
      </c>
      <c r="L14" s="18">
        <v>4.32</v>
      </c>
      <c r="M14" s="18">
        <v>5.05</v>
      </c>
      <c r="N14" s="18">
        <v>6.14</v>
      </c>
      <c r="P14" s="24">
        <v>3.4</v>
      </c>
      <c r="Q14" s="24">
        <v>4.62</v>
      </c>
      <c r="R14" s="24">
        <v>6.43</v>
      </c>
      <c r="S14" s="24">
        <v>4.84</v>
      </c>
      <c r="T14" s="24">
        <v>5.99</v>
      </c>
      <c r="U14" s="24">
        <v>4.68</v>
      </c>
      <c r="V14" s="24">
        <v>5.53</v>
      </c>
      <c r="W14" s="24">
        <v>7.14</v>
      </c>
      <c r="X14" s="24">
        <v>7.07</v>
      </c>
      <c r="Y14" s="24">
        <v>4.32</v>
      </c>
      <c r="Z14" s="24">
        <v>5.05</v>
      </c>
      <c r="AA14" s="24">
        <v>6.14</v>
      </c>
      <c r="AB14" s="25"/>
      <c r="AC14" s="25"/>
      <c r="AD14" s="25"/>
    </row>
    <row r="15" spans="1:30" s="21" customFormat="1" ht="11.25">
      <c r="A15" s="17" t="str">
        <f>'Community Definition'!$A$7</f>
        <v>Locale 12</v>
      </c>
      <c r="B15" s="20"/>
      <c r="C15" s="18">
        <v>3.47</v>
      </c>
      <c r="D15" s="18">
        <v>4.3899999999999997</v>
      </c>
      <c r="E15" s="18">
        <v>5.38</v>
      </c>
      <c r="F15" s="18">
        <v>4.88</v>
      </c>
      <c r="G15" s="18">
        <v>5.76</v>
      </c>
      <c r="H15" s="18">
        <v>5.52</v>
      </c>
      <c r="I15" s="18">
        <v>5.83</v>
      </c>
      <c r="J15" s="18">
        <v>7.72</v>
      </c>
      <c r="K15" s="18">
        <v>7.25</v>
      </c>
      <c r="L15" s="18">
        <v>6.06</v>
      </c>
      <c r="M15" s="18">
        <v>6.16</v>
      </c>
      <c r="N15" s="18">
        <v>6.84</v>
      </c>
      <c r="P15" s="24">
        <v>3.47</v>
      </c>
      <c r="Q15" s="24">
        <v>4.3899999999999997</v>
      </c>
      <c r="R15" s="24">
        <v>5.38</v>
      </c>
      <c r="S15" s="24">
        <v>4.88</v>
      </c>
      <c r="T15" s="24">
        <v>5.76</v>
      </c>
      <c r="U15" s="24">
        <v>5.52</v>
      </c>
      <c r="V15" s="24">
        <v>5.83</v>
      </c>
      <c r="W15" s="24">
        <v>7.72</v>
      </c>
      <c r="X15" s="24">
        <v>7.25</v>
      </c>
      <c r="Y15" s="24">
        <v>6.06</v>
      </c>
      <c r="Z15" s="24">
        <v>6.16</v>
      </c>
      <c r="AA15" s="24">
        <v>6.84</v>
      </c>
      <c r="AB15" s="25"/>
      <c r="AC15" s="25"/>
      <c r="AD15" s="25"/>
    </row>
    <row r="16" spans="1:30" s="37" customFormat="1" ht="11.25">
      <c r="A16" s="18" t="str">
        <f>'Community Definition'!$D$4</f>
        <v>Wilbur</v>
      </c>
      <c r="B16" s="36"/>
      <c r="C16" s="18">
        <v>2.19</v>
      </c>
      <c r="D16" s="18">
        <v>5.19</v>
      </c>
      <c r="E16" s="18">
        <v>4.47</v>
      </c>
      <c r="F16" s="18">
        <v>4.47</v>
      </c>
      <c r="G16" s="18">
        <v>5.45</v>
      </c>
      <c r="H16" s="18" t="s">
        <v>986</v>
      </c>
      <c r="I16" s="18">
        <v>7.41</v>
      </c>
      <c r="J16" s="18">
        <v>5.93</v>
      </c>
      <c r="K16" s="18">
        <v>5.64</v>
      </c>
      <c r="L16" s="18" t="s">
        <v>986</v>
      </c>
      <c r="M16" s="18" t="s">
        <v>986</v>
      </c>
      <c r="N16" s="18" t="s">
        <v>986</v>
      </c>
      <c r="P16" s="24">
        <v>2.19</v>
      </c>
      <c r="Q16" s="24">
        <v>5.19</v>
      </c>
      <c r="R16" s="24">
        <v>4.47</v>
      </c>
      <c r="S16" s="24">
        <v>4.47</v>
      </c>
      <c r="T16" s="24">
        <v>5.45</v>
      </c>
      <c r="U16" s="24"/>
      <c r="V16" s="24">
        <v>7.41</v>
      </c>
      <c r="W16" s="24">
        <v>5.93</v>
      </c>
      <c r="X16" s="24">
        <v>5.64</v>
      </c>
      <c r="Y16" s="24"/>
      <c r="Z16" s="24"/>
      <c r="AA16" s="24"/>
      <c r="AB16" s="28"/>
      <c r="AC16" s="28"/>
      <c r="AD16" s="28"/>
    </row>
    <row r="17" spans="1:30" s="21" customFormat="1" ht="11.25">
      <c r="A17" s="17"/>
      <c r="B17" s="20" t="s">
        <v>397</v>
      </c>
      <c r="C17" s="38">
        <v>3</v>
      </c>
      <c r="D17" s="38">
        <v>6</v>
      </c>
      <c r="E17" s="38">
        <v>6</v>
      </c>
      <c r="F17" s="38">
        <v>6</v>
      </c>
      <c r="G17" s="38">
        <v>7</v>
      </c>
      <c r="H17" s="38">
        <v>3</v>
      </c>
      <c r="I17" s="38">
        <v>10</v>
      </c>
      <c r="J17" s="38">
        <v>8</v>
      </c>
      <c r="K17" s="38">
        <v>6</v>
      </c>
      <c r="L17" s="38">
        <v>6</v>
      </c>
      <c r="M17" s="38">
        <v>7</v>
      </c>
      <c r="N17" s="38">
        <v>8</v>
      </c>
      <c r="P17" s="25">
        <v>3</v>
      </c>
      <c r="Q17" s="25">
        <v>6</v>
      </c>
      <c r="R17" s="25">
        <v>6</v>
      </c>
      <c r="S17" s="25">
        <v>6</v>
      </c>
      <c r="T17" s="25">
        <v>7</v>
      </c>
      <c r="U17" s="25">
        <v>3</v>
      </c>
      <c r="V17" s="25">
        <v>10</v>
      </c>
      <c r="W17" s="25">
        <v>8</v>
      </c>
      <c r="X17" s="25">
        <v>6</v>
      </c>
      <c r="Y17" s="25">
        <v>6</v>
      </c>
      <c r="Z17" s="25">
        <v>7</v>
      </c>
      <c r="AA17" s="25">
        <v>8</v>
      </c>
      <c r="AB17" s="25"/>
      <c r="AC17" s="25"/>
      <c r="AD17" s="25"/>
    </row>
    <row r="18" spans="1:30" s="21" customFormat="1" ht="11.25">
      <c r="A18" s="17"/>
      <c r="B18" s="20" t="s">
        <v>295</v>
      </c>
      <c r="C18" s="38">
        <v>1371</v>
      </c>
      <c r="D18" s="38">
        <v>1155</v>
      </c>
      <c r="E18" s="38">
        <v>1342</v>
      </c>
      <c r="F18" s="38">
        <v>1341</v>
      </c>
      <c r="G18" s="38">
        <v>1284</v>
      </c>
      <c r="H18" s="38">
        <v>520</v>
      </c>
      <c r="I18" s="38">
        <v>1350</v>
      </c>
      <c r="J18" s="38">
        <v>1349</v>
      </c>
      <c r="K18" s="38">
        <v>1064</v>
      </c>
      <c r="L18" s="38">
        <v>1351</v>
      </c>
      <c r="M18" s="38">
        <v>1357</v>
      </c>
      <c r="N18" s="38">
        <v>1366</v>
      </c>
      <c r="P18" s="587">
        <v>1371</v>
      </c>
      <c r="Q18" s="587">
        <v>1155</v>
      </c>
      <c r="R18" s="587">
        <v>1342</v>
      </c>
      <c r="S18" s="587">
        <v>1341</v>
      </c>
      <c r="T18" s="587">
        <v>1284</v>
      </c>
      <c r="U18" s="25">
        <v>520</v>
      </c>
      <c r="V18" s="587">
        <v>1350</v>
      </c>
      <c r="W18" s="587">
        <v>1349</v>
      </c>
      <c r="X18" s="587">
        <v>1064</v>
      </c>
      <c r="Y18" s="587">
        <v>1351</v>
      </c>
      <c r="Z18" s="587">
        <v>1357</v>
      </c>
      <c r="AA18" s="587">
        <v>1366</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1003</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Lincoln County</v>
      </c>
      <c r="B49" s="20"/>
      <c r="C49" s="18">
        <v>24.78</v>
      </c>
      <c r="D49" s="18">
        <v>44.05</v>
      </c>
      <c r="E49" s="18">
        <v>60.29</v>
      </c>
      <c r="F49" s="18">
        <v>28.24</v>
      </c>
      <c r="G49" s="18">
        <v>26.17</v>
      </c>
      <c r="H49" s="18">
        <v>41.08</v>
      </c>
      <c r="I49" s="18">
        <v>25.79</v>
      </c>
      <c r="J49" s="18">
        <v>32.67</v>
      </c>
      <c r="K49" s="18">
        <v>12.83</v>
      </c>
      <c r="L49" s="18">
        <v>29.25</v>
      </c>
      <c r="M49" s="18">
        <v>36.92</v>
      </c>
      <c r="N49" s="18">
        <v>28.01</v>
      </c>
      <c r="P49" s="24">
        <v>24.78</v>
      </c>
      <c r="Q49" s="24">
        <v>44.05</v>
      </c>
      <c r="R49" s="24">
        <v>60.29</v>
      </c>
      <c r="S49" s="24">
        <v>28.24</v>
      </c>
      <c r="T49" s="24">
        <v>26.17</v>
      </c>
      <c r="U49" s="24">
        <v>41.08</v>
      </c>
      <c r="V49" s="24">
        <v>25.79</v>
      </c>
      <c r="W49" s="24">
        <v>32.67</v>
      </c>
      <c r="X49" s="24">
        <v>12.83</v>
      </c>
      <c r="Y49" s="24">
        <v>29.25</v>
      </c>
      <c r="Z49" s="24">
        <v>36.92</v>
      </c>
      <c r="AA49" s="24">
        <v>28.01</v>
      </c>
      <c r="AB49" s="25"/>
      <c r="AC49" s="25"/>
      <c r="AD49" s="25"/>
    </row>
    <row r="50" spans="1:30" s="21" customFormat="1" ht="15.6" customHeight="1">
      <c r="A50" s="17" t="str">
        <f>'Community Definition'!$A$7</f>
        <v>Locale 12</v>
      </c>
      <c r="B50" s="20"/>
      <c r="C50" s="18">
        <v>30.27</v>
      </c>
      <c r="D50" s="18">
        <v>46.81</v>
      </c>
      <c r="E50" s="18">
        <v>48.69</v>
      </c>
      <c r="F50" s="18">
        <v>28.73</v>
      </c>
      <c r="G50" s="18">
        <v>19.63</v>
      </c>
      <c r="H50" s="18">
        <v>40.06</v>
      </c>
      <c r="I50" s="18">
        <v>20.11</v>
      </c>
      <c r="J50" s="18">
        <v>25.23</v>
      </c>
      <c r="K50" s="18">
        <v>11.93</v>
      </c>
      <c r="L50" s="18">
        <v>21.77</v>
      </c>
      <c r="M50" s="18">
        <v>24.43</v>
      </c>
      <c r="N50" s="18">
        <v>16.63</v>
      </c>
      <c r="P50" s="24">
        <v>30.27</v>
      </c>
      <c r="Q50" s="24">
        <v>46.81</v>
      </c>
      <c r="R50" s="24">
        <v>48.69</v>
      </c>
      <c r="S50" s="24">
        <v>28.73</v>
      </c>
      <c r="T50" s="24">
        <v>19.63</v>
      </c>
      <c r="U50" s="24">
        <v>40.06</v>
      </c>
      <c r="V50" s="24">
        <v>20.11</v>
      </c>
      <c r="W50" s="24">
        <v>25.23</v>
      </c>
      <c r="X50" s="24">
        <v>11.93</v>
      </c>
      <c r="Y50" s="24">
        <v>21.77</v>
      </c>
      <c r="Z50" s="24">
        <v>24.43</v>
      </c>
      <c r="AA50" s="24">
        <v>16.63</v>
      </c>
      <c r="AB50" s="25"/>
      <c r="AC50" s="25"/>
      <c r="AD50" s="25"/>
    </row>
    <row r="51" spans="1:30" s="37" customFormat="1" ht="15.6" customHeight="1">
      <c r="A51" s="18" t="str">
        <f>'Community Definition'!$D$4</f>
        <v>Wilbur</v>
      </c>
      <c r="B51" s="36"/>
      <c r="C51" s="18">
        <v>60.4</v>
      </c>
      <c r="D51" s="18">
        <v>94.89</v>
      </c>
      <c r="E51" s="18">
        <v>40.32</v>
      </c>
      <c r="F51" s="18">
        <v>10.99</v>
      </c>
      <c r="G51" s="18">
        <v>8.4</v>
      </c>
      <c r="H51" s="18">
        <v>16.260000000000002</v>
      </c>
      <c r="I51" s="18">
        <v>24.59</v>
      </c>
      <c r="J51" s="18" t="s">
        <v>986</v>
      </c>
      <c r="K51" s="18" t="s">
        <v>986</v>
      </c>
      <c r="L51" s="18">
        <v>25.64</v>
      </c>
      <c r="M51" s="18" t="s">
        <v>986</v>
      </c>
      <c r="N51" s="18" t="s">
        <v>986</v>
      </c>
      <c r="P51" s="24">
        <v>60.4</v>
      </c>
      <c r="Q51" s="24">
        <v>94.89</v>
      </c>
      <c r="R51" s="24">
        <v>40.32</v>
      </c>
      <c r="S51" s="24">
        <v>10.99</v>
      </c>
      <c r="T51" s="24">
        <v>8.4</v>
      </c>
      <c r="U51" s="24">
        <v>16.260000000000002</v>
      </c>
      <c r="V51" s="24">
        <v>24.59</v>
      </c>
      <c r="W51" s="24"/>
      <c r="X51" s="24"/>
      <c r="Y51" s="24">
        <v>25.64</v>
      </c>
      <c r="Z51" s="24"/>
      <c r="AA51" s="24"/>
      <c r="AB51" s="28"/>
      <c r="AC51" s="28"/>
      <c r="AD51" s="28"/>
    </row>
    <row r="52" spans="1:30" s="21" customFormat="1" ht="15.6" customHeight="1">
      <c r="A52" s="17"/>
      <c r="B52" s="20" t="s">
        <v>290</v>
      </c>
      <c r="C52" s="38">
        <v>9</v>
      </c>
      <c r="D52" s="38">
        <v>13</v>
      </c>
      <c r="E52" s="38">
        <v>5</v>
      </c>
      <c r="F52" s="38">
        <v>1</v>
      </c>
      <c r="G52" s="38">
        <v>1</v>
      </c>
      <c r="H52" s="38">
        <v>2</v>
      </c>
      <c r="I52" s="38">
        <v>3</v>
      </c>
      <c r="J52" s="38">
        <v>1</v>
      </c>
      <c r="K52" s="38">
        <v>0</v>
      </c>
      <c r="L52" s="38">
        <v>3</v>
      </c>
      <c r="M52" s="38">
        <v>4</v>
      </c>
      <c r="N52" s="38">
        <v>2</v>
      </c>
      <c r="P52" s="25">
        <v>9</v>
      </c>
      <c r="Q52" s="25">
        <v>13</v>
      </c>
      <c r="R52" s="25">
        <v>5</v>
      </c>
      <c r="S52" s="25">
        <v>1</v>
      </c>
      <c r="T52" s="25">
        <v>1</v>
      </c>
      <c r="U52" s="25">
        <v>2</v>
      </c>
      <c r="V52" s="25">
        <v>3</v>
      </c>
      <c r="W52" s="25">
        <v>1</v>
      </c>
      <c r="X52" s="25">
        <v>0</v>
      </c>
      <c r="Y52" s="25">
        <v>3</v>
      </c>
      <c r="Z52" s="25">
        <v>4</v>
      </c>
      <c r="AA52" s="25">
        <v>2</v>
      </c>
      <c r="AB52" s="25"/>
      <c r="AC52" s="25"/>
      <c r="AD52" s="25"/>
    </row>
    <row r="53" spans="1:30" s="21" customFormat="1" ht="15.6" customHeight="1">
      <c r="A53" s="17"/>
      <c r="B53" s="20" t="s">
        <v>388</v>
      </c>
      <c r="C53" s="38">
        <v>149</v>
      </c>
      <c r="D53" s="38">
        <v>137</v>
      </c>
      <c r="E53" s="38">
        <v>124</v>
      </c>
      <c r="F53" s="38">
        <v>91</v>
      </c>
      <c r="G53" s="38">
        <v>119</v>
      </c>
      <c r="H53" s="38">
        <v>123</v>
      </c>
      <c r="I53" s="38">
        <v>122</v>
      </c>
      <c r="J53" s="38">
        <v>43</v>
      </c>
      <c r="K53" s="38">
        <v>43</v>
      </c>
      <c r="L53" s="38">
        <v>117</v>
      </c>
      <c r="M53" s="38">
        <v>118</v>
      </c>
      <c r="N53" s="38">
        <v>118</v>
      </c>
      <c r="P53" s="25">
        <v>149</v>
      </c>
      <c r="Q53" s="25">
        <v>137</v>
      </c>
      <c r="R53" s="25">
        <v>124</v>
      </c>
      <c r="S53" s="25">
        <v>91</v>
      </c>
      <c r="T53" s="25">
        <v>119</v>
      </c>
      <c r="U53" s="25">
        <v>123</v>
      </c>
      <c r="V53" s="25">
        <v>122</v>
      </c>
      <c r="W53" s="25">
        <v>43</v>
      </c>
      <c r="X53" s="25">
        <v>43</v>
      </c>
      <c r="Y53" s="25">
        <v>117</v>
      </c>
      <c r="Z53" s="25">
        <v>118</v>
      </c>
      <c r="AA53" s="25">
        <v>118</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987</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Lincoln County</v>
      </c>
      <c r="B84" s="20"/>
      <c r="C84" s="18">
        <v>0</v>
      </c>
      <c r="D84" s="18">
        <v>3.98</v>
      </c>
      <c r="E84" s="18">
        <v>9.7200000000000006</v>
      </c>
      <c r="F84" s="18">
        <v>10.67</v>
      </c>
      <c r="G84" s="18">
        <v>0</v>
      </c>
      <c r="H84" s="18">
        <v>1.38</v>
      </c>
      <c r="I84" s="18">
        <v>0</v>
      </c>
      <c r="J84" s="18">
        <v>3.47</v>
      </c>
      <c r="K84" s="18">
        <v>3.51</v>
      </c>
      <c r="L84" s="18">
        <v>2.91</v>
      </c>
      <c r="M84" s="18">
        <v>8.24</v>
      </c>
      <c r="N84" s="18">
        <v>20.77</v>
      </c>
      <c r="P84" s="24">
        <v>0</v>
      </c>
      <c r="Q84" s="24">
        <v>3.98</v>
      </c>
      <c r="R84" s="24">
        <v>9.7200000000000006</v>
      </c>
      <c r="S84" s="24">
        <v>10.67</v>
      </c>
      <c r="T84" s="24">
        <v>0</v>
      </c>
      <c r="U84" s="24">
        <v>1.38</v>
      </c>
      <c r="V84" s="24">
        <v>0</v>
      </c>
      <c r="W84" s="24">
        <v>3.47</v>
      </c>
      <c r="X84" s="24">
        <v>3.51</v>
      </c>
      <c r="Y84" s="24">
        <v>2.91</v>
      </c>
      <c r="Z84" s="24">
        <v>8.24</v>
      </c>
      <c r="AA84" s="24">
        <v>20.77</v>
      </c>
      <c r="AB84" s="25"/>
      <c r="AC84" s="25"/>
      <c r="AD84" s="25"/>
    </row>
    <row r="85" spans="1:30" s="21" customFormat="1" ht="15.6" customHeight="1">
      <c r="A85" s="17" t="str">
        <f>'Community Definition'!$A$7</f>
        <v>Locale 12</v>
      </c>
      <c r="B85" s="20"/>
      <c r="C85" s="18">
        <v>1.62</v>
      </c>
      <c r="D85" s="18">
        <v>9.81</v>
      </c>
      <c r="E85" s="18">
        <v>7.51</v>
      </c>
      <c r="F85" s="18">
        <v>7.19</v>
      </c>
      <c r="G85" s="18">
        <v>0</v>
      </c>
      <c r="H85" s="18">
        <v>0.81</v>
      </c>
      <c r="I85" s="18">
        <v>0.85</v>
      </c>
      <c r="J85" s="18">
        <v>2.69</v>
      </c>
      <c r="K85" s="18">
        <v>6.21</v>
      </c>
      <c r="L85" s="18">
        <v>2.4300000000000002</v>
      </c>
      <c r="M85" s="18">
        <v>5.15</v>
      </c>
      <c r="N85" s="18">
        <v>10.95</v>
      </c>
      <c r="P85" s="24">
        <v>1.62</v>
      </c>
      <c r="Q85" s="24">
        <v>9.81</v>
      </c>
      <c r="R85" s="24">
        <v>7.51</v>
      </c>
      <c r="S85" s="24">
        <v>7.19</v>
      </c>
      <c r="T85" s="24">
        <v>0</v>
      </c>
      <c r="U85" s="24">
        <v>0.81</v>
      </c>
      <c r="V85" s="24">
        <v>0.85</v>
      </c>
      <c r="W85" s="24">
        <v>2.69</v>
      </c>
      <c r="X85" s="24">
        <v>6.21</v>
      </c>
      <c r="Y85" s="24">
        <v>2.4300000000000002</v>
      </c>
      <c r="Z85" s="24">
        <v>5.15</v>
      </c>
      <c r="AA85" s="24">
        <v>10.95</v>
      </c>
      <c r="AB85" s="25"/>
      <c r="AC85" s="25"/>
      <c r="AD85" s="25"/>
    </row>
    <row r="86" spans="1:30" s="37" customFormat="1" ht="15.6" customHeight="1">
      <c r="A86" s="18" t="str">
        <f>'Community Definition'!$D$4</f>
        <v>Wilbur</v>
      </c>
      <c r="B86" s="36"/>
      <c r="C86" s="18">
        <v>0</v>
      </c>
      <c r="D86" s="18">
        <v>0</v>
      </c>
      <c r="E86" s="18">
        <v>0</v>
      </c>
      <c r="F86" s="18">
        <v>0</v>
      </c>
      <c r="G86" s="18">
        <v>0</v>
      </c>
      <c r="H86" s="18">
        <v>0</v>
      </c>
      <c r="I86" s="18">
        <v>0</v>
      </c>
      <c r="J86" s="18" t="s">
        <v>986</v>
      </c>
      <c r="K86" s="18" t="s">
        <v>986</v>
      </c>
      <c r="L86" s="18">
        <v>0</v>
      </c>
      <c r="M86" s="18" t="s">
        <v>986</v>
      </c>
      <c r="N86" s="18" t="s">
        <v>986</v>
      </c>
      <c r="P86" s="24">
        <v>0</v>
      </c>
      <c r="Q86" s="24">
        <v>0</v>
      </c>
      <c r="R86" s="24">
        <v>0</v>
      </c>
      <c r="S86" s="24">
        <v>0</v>
      </c>
      <c r="T86" s="24">
        <v>0</v>
      </c>
      <c r="U86" s="24">
        <v>0</v>
      </c>
      <c r="V86" s="24">
        <v>0</v>
      </c>
      <c r="W86" s="24"/>
      <c r="X86" s="24"/>
      <c r="Y86" s="24">
        <v>0</v>
      </c>
      <c r="Z86" s="24"/>
      <c r="AA86" s="24"/>
      <c r="AB86" s="28"/>
      <c r="AC86" s="28"/>
      <c r="AD86" s="28"/>
    </row>
    <row r="87" spans="1:30" s="21" customFormat="1" ht="15.6" customHeight="1">
      <c r="A87" s="17"/>
      <c r="B87" s="20" t="s">
        <v>264</v>
      </c>
      <c r="C87" s="38">
        <v>0</v>
      </c>
      <c r="D87" s="38">
        <v>0</v>
      </c>
      <c r="E87" s="38">
        <v>0</v>
      </c>
      <c r="F87" s="38">
        <v>0</v>
      </c>
      <c r="G87" s="38">
        <v>0</v>
      </c>
      <c r="H87" s="38">
        <v>0</v>
      </c>
      <c r="I87" s="38">
        <v>0</v>
      </c>
      <c r="J87" s="38">
        <v>0</v>
      </c>
      <c r="K87" s="38">
        <v>0</v>
      </c>
      <c r="L87" s="38">
        <v>0</v>
      </c>
      <c r="M87" s="38">
        <v>1</v>
      </c>
      <c r="N87" s="38">
        <v>1</v>
      </c>
      <c r="P87" s="25">
        <v>0</v>
      </c>
      <c r="Q87" s="25">
        <v>0</v>
      </c>
      <c r="R87" s="25">
        <v>0</v>
      </c>
      <c r="S87" s="25">
        <v>0</v>
      </c>
      <c r="T87" s="25">
        <v>0</v>
      </c>
      <c r="U87" s="25">
        <v>0</v>
      </c>
      <c r="V87" s="25">
        <v>0</v>
      </c>
      <c r="W87" s="25">
        <v>0</v>
      </c>
      <c r="X87" s="25">
        <v>0</v>
      </c>
      <c r="Y87" s="25">
        <v>0</v>
      </c>
      <c r="Z87" s="25">
        <v>1</v>
      </c>
      <c r="AA87" s="25">
        <v>1</v>
      </c>
      <c r="AB87" s="25"/>
      <c r="AC87" s="25"/>
      <c r="AD87" s="25"/>
    </row>
    <row r="88" spans="1:30" s="21" customFormat="1" ht="15.6" customHeight="1">
      <c r="A88" s="17"/>
      <c r="B88" s="20" t="s">
        <v>387</v>
      </c>
      <c r="C88" s="38">
        <v>98</v>
      </c>
      <c r="D88" s="38">
        <v>93</v>
      </c>
      <c r="E88" s="38">
        <v>86</v>
      </c>
      <c r="F88" s="38">
        <v>65</v>
      </c>
      <c r="G88" s="38">
        <v>86</v>
      </c>
      <c r="H88" s="38">
        <v>88</v>
      </c>
      <c r="I88" s="38">
        <v>85</v>
      </c>
      <c r="J88" s="38">
        <v>28</v>
      </c>
      <c r="K88" s="38">
        <v>27</v>
      </c>
      <c r="L88" s="38">
        <v>83</v>
      </c>
      <c r="M88" s="38">
        <v>84</v>
      </c>
      <c r="N88" s="38">
        <v>84</v>
      </c>
      <c r="P88" s="25">
        <v>98</v>
      </c>
      <c r="Q88" s="25">
        <v>93</v>
      </c>
      <c r="R88" s="25">
        <v>86</v>
      </c>
      <c r="S88" s="25">
        <v>65</v>
      </c>
      <c r="T88" s="25">
        <v>86</v>
      </c>
      <c r="U88" s="25">
        <v>88</v>
      </c>
      <c r="V88" s="25">
        <v>85</v>
      </c>
      <c r="W88" s="25">
        <v>28</v>
      </c>
      <c r="X88" s="25">
        <v>27</v>
      </c>
      <c r="Y88" s="25">
        <v>83</v>
      </c>
      <c r="Z88" s="25">
        <v>84</v>
      </c>
      <c r="AA88" s="25">
        <v>84</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987</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Lincoln County</v>
      </c>
      <c r="B119" s="20"/>
      <c r="C119" s="18">
        <v>4.8</v>
      </c>
      <c r="D119" s="18">
        <v>10.6</v>
      </c>
      <c r="E119" s="18">
        <v>12.06</v>
      </c>
      <c r="F119" s="18">
        <v>11.68</v>
      </c>
      <c r="G119" s="18">
        <v>7.48</v>
      </c>
      <c r="H119" s="18">
        <v>8.74</v>
      </c>
      <c r="I119" s="18">
        <v>4.78</v>
      </c>
      <c r="J119" s="18">
        <v>4.21</v>
      </c>
      <c r="K119" s="18">
        <v>2.14</v>
      </c>
      <c r="L119" s="18">
        <v>2.74</v>
      </c>
      <c r="M119" s="18">
        <v>7.38</v>
      </c>
      <c r="N119" s="18">
        <v>17.63</v>
      </c>
      <c r="P119" s="24">
        <v>4.8</v>
      </c>
      <c r="Q119" s="24">
        <v>10.6</v>
      </c>
      <c r="R119" s="24">
        <v>12.06</v>
      </c>
      <c r="S119" s="24">
        <v>11.68</v>
      </c>
      <c r="T119" s="24">
        <v>7.48</v>
      </c>
      <c r="U119" s="24">
        <v>8.74</v>
      </c>
      <c r="V119" s="24">
        <v>4.78</v>
      </c>
      <c r="W119" s="24">
        <v>4.21</v>
      </c>
      <c r="X119" s="24">
        <v>2.14</v>
      </c>
      <c r="Y119" s="24">
        <v>2.74</v>
      </c>
      <c r="Z119" s="24">
        <v>7.38</v>
      </c>
      <c r="AA119" s="24">
        <v>17.63</v>
      </c>
      <c r="AB119" s="25"/>
      <c r="AC119" s="25"/>
      <c r="AD119" s="25"/>
    </row>
    <row r="120" spans="1:30" s="21" customFormat="1" ht="15.6" customHeight="1">
      <c r="A120" s="17" t="str">
        <f>'Community Definition'!$A$7</f>
        <v>Locale 12</v>
      </c>
      <c r="B120" s="20"/>
      <c r="C120" s="18">
        <v>6.84</v>
      </c>
      <c r="D120" s="18">
        <v>13.45</v>
      </c>
      <c r="E120" s="18">
        <v>11.79</v>
      </c>
      <c r="F120" s="18">
        <v>9.58</v>
      </c>
      <c r="G120" s="18">
        <v>5.31</v>
      </c>
      <c r="H120" s="18">
        <v>8.6199999999999992</v>
      </c>
      <c r="I120" s="18">
        <v>3.17</v>
      </c>
      <c r="J120" s="18">
        <v>3.84</v>
      </c>
      <c r="K120" s="18">
        <v>3.8</v>
      </c>
      <c r="L120" s="18">
        <v>3.04</v>
      </c>
      <c r="M120" s="18">
        <v>5.43</v>
      </c>
      <c r="N120" s="18">
        <v>9.66</v>
      </c>
      <c r="P120" s="24">
        <v>6.84</v>
      </c>
      <c r="Q120" s="24">
        <v>13.45</v>
      </c>
      <c r="R120" s="24">
        <v>11.79</v>
      </c>
      <c r="S120" s="24">
        <v>9.58</v>
      </c>
      <c r="T120" s="24">
        <v>5.31</v>
      </c>
      <c r="U120" s="24">
        <v>8.6199999999999992</v>
      </c>
      <c r="V120" s="24">
        <v>3.17</v>
      </c>
      <c r="W120" s="24">
        <v>3.84</v>
      </c>
      <c r="X120" s="24">
        <v>3.8</v>
      </c>
      <c r="Y120" s="24">
        <v>3.04</v>
      </c>
      <c r="Z120" s="24">
        <v>5.43</v>
      </c>
      <c r="AA120" s="24">
        <v>9.66</v>
      </c>
      <c r="AB120" s="25"/>
      <c r="AC120" s="25"/>
      <c r="AD120" s="25"/>
    </row>
    <row r="121" spans="1:30" s="37" customFormat="1" ht="15.6" customHeight="1">
      <c r="A121" s="18" t="str">
        <f>'Community Definition'!$D$4</f>
        <v>Wilbur</v>
      </c>
      <c r="B121" s="36"/>
      <c r="C121" s="18">
        <v>0</v>
      </c>
      <c r="D121" s="18">
        <v>7.3</v>
      </c>
      <c r="E121" s="18">
        <v>0</v>
      </c>
      <c r="F121" s="18">
        <v>0</v>
      </c>
      <c r="G121" s="18">
        <v>0</v>
      </c>
      <c r="H121" s="18">
        <v>0</v>
      </c>
      <c r="I121" s="18">
        <v>0</v>
      </c>
      <c r="J121" s="18" t="s">
        <v>986</v>
      </c>
      <c r="K121" s="18" t="s">
        <v>986</v>
      </c>
      <c r="L121" s="18">
        <v>0</v>
      </c>
      <c r="M121" s="18" t="s">
        <v>986</v>
      </c>
      <c r="N121" s="18" t="s">
        <v>986</v>
      </c>
      <c r="P121" s="24">
        <v>0</v>
      </c>
      <c r="Q121" s="24">
        <v>7.3</v>
      </c>
      <c r="R121" s="24">
        <v>0</v>
      </c>
      <c r="S121" s="24">
        <v>0</v>
      </c>
      <c r="T121" s="24">
        <v>0</v>
      </c>
      <c r="U121" s="24">
        <v>0</v>
      </c>
      <c r="V121" s="24">
        <v>0</v>
      </c>
      <c r="W121" s="24"/>
      <c r="X121" s="24"/>
      <c r="Y121" s="24">
        <v>0</v>
      </c>
      <c r="Z121" s="24"/>
      <c r="AA121" s="24"/>
      <c r="AB121" s="28"/>
      <c r="AC121" s="28"/>
      <c r="AD121" s="28"/>
    </row>
    <row r="122" spans="1:30" s="21" customFormat="1" ht="15.6" customHeight="1">
      <c r="A122" s="17"/>
      <c r="B122" s="20" t="s">
        <v>290</v>
      </c>
      <c r="C122" s="38">
        <v>0</v>
      </c>
      <c r="D122" s="38">
        <v>1</v>
      </c>
      <c r="E122" s="38">
        <v>0</v>
      </c>
      <c r="F122" s="38">
        <v>0</v>
      </c>
      <c r="G122" s="38">
        <v>0</v>
      </c>
      <c r="H122" s="38">
        <v>0</v>
      </c>
      <c r="I122" s="38">
        <v>0</v>
      </c>
      <c r="J122" s="38">
        <v>0</v>
      </c>
      <c r="K122" s="38">
        <v>0</v>
      </c>
      <c r="L122" s="38">
        <v>0</v>
      </c>
      <c r="M122" s="38">
        <v>1</v>
      </c>
      <c r="N122" s="38">
        <v>2</v>
      </c>
      <c r="P122" s="25">
        <v>0</v>
      </c>
      <c r="Q122" s="25">
        <v>1</v>
      </c>
      <c r="R122" s="25">
        <v>0</v>
      </c>
      <c r="S122" s="25">
        <v>0</v>
      </c>
      <c r="T122" s="25">
        <v>0</v>
      </c>
      <c r="U122" s="25">
        <v>0</v>
      </c>
      <c r="V122" s="25">
        <v>0</v>
      </c>
      <c r="W122" s="25">
        <v>0</v>
      </c>
      <c r="X122" s="25">
        <v>0</v>
      </c>
      <c r="Y122" s="25">
        <v>0</v>
      </c>
      <c r="Z122" s="25">
        <v>1</v>
      </c>
      <c r="AA122" s="25">
        <v>2</v>
      </c>
      <c r="AB122" s="25"/>
      <c r="AC122" s="25"/>
      <c r="AD122" s="25"/>
    </row>
    <row r="123" spans="1:30" s="21" customFormat="1" ht="15.6" customHeight="1">
      <c r="A123" s="17"/>
      <c r="B123" s="20" t="s">
        <v>388</v>
      </c>
      <c r="C123" s="38">
        <v>149</v>
      </c>
      <c r="D123" s="38">
        <v>137</v>
      </c>
      <c r="E123" s="38">
        <v>124</v>
      </c>
      <c r="F123" s="38">
        <v>91</v>
      </c>
      <c r="G123" s="38">
        <v>119</v>
      </c>
      <c r="H123" s="38">
        <v>123</v>
      </c>
      <c r="I123" s="38">
        <v>122</v>
      </c>
      <c r="J123" s="38">
        <v>43</v>
      </c>
      <c r="K123" s="38">
        <v>43</v>
      </c>
      <c r="L123" s="38">
        <v>117</v>
      </c>
      <c r="M123" s="38">
        <v>118</v>
      </c>
      <c r="N123" s="38">
        <v>118</v>
      </c>
      <c r="P123" s="25">
        <v>149</v>
      </c>
      <c r="Q123" s="25">
        <v>137</v>
      </c>
      <c r="R123" s="25">
        <v>124</v>
      </c>
      <c r="S123" s="25">
        <v>91</v>
      </c>
      <c r="T123" s="25">
        <v>119</v>
      </c>
      <c r="U123" s="25">
        <v>123</v>
      </c>
      <c r="V123" s="25">
        <v>122</v>
      </c>
      <c r="W123" s="25">
        <v>43</v>
      </c>
      <c r="X123" s="25">
        <v>43</v>
      </c>
      <c r="Y123" s="25">
        <v>117</v>
      </c>
      <c r="Z123" s="25">
        <v>118</v>
      </c>
      <c r="AA123" s="25">
        <v>118</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987</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Lincoln County</v>
      </c>
      <c r="B154" s="20"/>
      <c r="C154" s="18">
        <v>2.96</v>
      </c>
      <c r="D154" s="18">
        <v>3.06</v>
      </c>
      <c r="E154" s="18">
        <v>1.71</v>
      </c>
      <c r="F154" s="18">
        <v>1.38</v>
      </c>
      <c r="G154" s="18">
        <v>3.64</v>
      </c>
      <c r="H154" s="18">
        <v>3.46</v>
      </c>
      <c r="I154" s="18">
        <v>5.83</v>
      </c>
      <c r="J154" s="18">
        <v>3.19</v>
      </c>
      <c r="K154" s="18">
        <v>7.11</v>
      </c>
      <c r="L154" s="18">
        <v>4.62</v>
      </c>
      <c r="M154" s="18">
        <v>7.94</v>
      </c>
      <c r="N154" s="18">
        <v>4.12</v>
      </c>
      <c r="P154" s="24">
        <v>2.96</v>
      </c>
      <c r="Q154" s="24">
        <v>3.06</v>
      </c>
      <c r="R154" s="24">
        <v>1.71</v>
      </c>
      <c r="S154" s="24">
        <v>1.38</v>
      </c>
      <c r="T154" s="24">
        <v>3.64</v>
      </c>
      <c r="U154" s="24">
        <v>3.46</v>
      </c>
      <c r="V154" s="24">
        <v>5.83</v>
      </c>
      <c r="W154" s="24">
        <v>3.19</v>
      </c>
      <c r="X154" s="24">
        <v>7.11</v>
      </c>
      <c r="Y154" s="24">
        <v>4.62</v>
      </c>
      <c r="Z154" s="24">
        <v>7.94</v>
      </c>
      <c r="AA154" s="24">
        <v>4.12</v>
      </c>
      <c r="AB154" s="25"/>
      <c r="AC154" s="25"/>
      <c r="AD154" s="25"/>
    </row>
    <row r="155" spans="1:30" s="21" customFormat="1" ht="15.6" customHeight="1">
      <c r="A155" s="17" t="str">
        <f>'Community Definition'!$A$7</f>
        <v>Locale 12</v>
      </c>
      <c r="B155" s="20"/>
      <c r="C155" s="18">
        <v>3.16</v>
      </c>
      <c r="D155" s="18">
        <v>2.91</v>
      </c>
      <c r="E155" s="18">
        <v>2.36</v>
      </c>
      <c r="F155" s="18">
        <v>2.14</v>
      </c>
      <c r="G155" s="18">
        <v>3.31</v>
      </c>
      <c r="H155" s="18">
        <v>2.99</v>
      </c>
      <c r="I155" s="18">
        <v>5.07</v>
      </c>
      <c r="J155" s="18">
        <v>3.73</v>
      </c>
      <c r="K155" s="18">
        <v>5.6</v>
      </c>
      <c r="L155" s="18">
        <v>4.4000000000000004</v>
      </c>
      <c r="M155" s="18">
        <v>6.15</v>
      </c>
      <c r="N155" s="18">
        <v>3.35</v>
      </c>
      <c r="P155" s="24">
        <v>3.16</v>
      </c>
      <c r="Q155" s="24">
        <v>2.91</v>
      </c>
      <c r="R155" s="24">
        <v>2.36</v>
      </c>
      <c r="S155" s="24">
        <v>2.14</v>
      </c>
      <c r="T155" s="24">
        <v>3.31</v>
      </c>
      <c r="U155" s="24">
        <v>2.99</v>
      </c>
      <c r="V155" s="24">
        <v>5.07</v>
      </c>
      <c r="W155" s="24">
        <v>3.73</v>
      </c>
      <c r="X155" s="24">
        <v>5.6</v>
      </c>
      <c r="Y155" s="24">
        <v>4.4000000000000004</v>
      </c>
      <c r="Z155" s="24">
        <v>6.15</v>
      </c>
      <c r="AA155" s="24">
        <v>3.35</v>
      </c>
      <c r="AB155" s="25"/>
      <c r="AC155" s="25"/>
      <c r="AD155" s="25"/>
    </row>
    <row r="156" spans="1:30" s="37" customFormat="1" ht="15.6" customHeight="1">
      <c r="A156" s="18" t="str">
        <f>'Community Definition'!$D$4</f>
        <v>Wilbur</v>
      </c>
      <c r="B156" s="36"/>
      <c r="C156" s="18">
        <v>0.93</v>
      </c>
      <c r="D156" s="18">
        <v>3.71</v>
      </c>
      <c r="E156" s="18">
        <v>0.93</v>
      </c>
      <c r="F156" s="18">
        <v>2.06</v>
      </c>
      <c r="G156" s="18">
        <v>0.96</v>
      </c>
      <c r="H156" s="18">
        <v>1.82</v>
      </c>
      <c r="I156" s="18">
        <v>3.64</v>
      </c>
      <c r="J156" s="18">
        <v>0.91</v>
      </c>
      <c r="K156" s="18">
        <v>3.44</v>
      </c>
      <c r="L156" s="18">
        <v>4.5199999999999996</v>
      </c>
      <c r="M156" s="18" t="s">
        <v>986</v>
      </c>
      <c r="N156" s="18" t="s">
        <v>986</v>
      </c>
      <c r="P156" s="24">
        <v>0.93</v>
      </c>
      <c r="Q156" s="24">
        <v>3.71</v>
      </c>
      <c r="R156" s="24">
        <v>0.93</v>
      </c>
      <c r="S156" s="24">
        <v>2.06</v>
      </c>
      <c r="T156" s="24">
        <v>0.96</v>
      </c>
      <c r="U156" s="24">
        <v>1.82</v>
      </c>
      <c r="V156" s="24">
        <v>3.64</v>
      </c>
      <c r="W156" s="24">
        <v>0.91</v>
      </c>
      <c r="X156" s="24">
        <v>3.44</v>
      </c>
      <c r="Y156" s="24">
        <v>4.5199999999999996</v>
      </c>
      <c r="Z156" s="24"/>
      <c r="AA156" s="24"/>
      <c r="AB156" s="28"/>
      <c r="AC156" s="28"/>
      <c r="AD156" s="28"/>
    </row>
    <row r="157" spans="1:30" s="21" customFormat="1" ht="15.6" customHeight="1">
      <c r="A157" s="17"/>
      <c r="B157" s="20" t="s">
        <v>240</v>
      </c>
      <c r="C157" s="38">
        <v>1</v>
      </c>
      <c r="D157" s="38">
        <v>4</v>
      </c>
      <c r="E157" s="38">
        <v>1</v>
      </c>
      <c r="F157" s="38">
        <v>2</v>
      </c>
      <c r="G157" s="38">
        <v>1</v>
      </c>
      <c r="H157" s="38">
        <v>2</v>
      </c>
      <c r="I157" s="38">
        <v>4</v>
      </c>
      <c r="J157" s="38">
        <v>1</v>
      </c>
      <c r="K157" s="38">
        <v>3</v>
      </c>
      <c r="L157" s="38">
        <v>5</v>
      </c>
      <c r="M157" s="38">
        <v>8</v>
      </c>
      <c r="N157" s="38">
        <v>4</v>
      </c>
      <c r="P157" s="25">
        <v>1</v>
      </c>
      <c r="Q157" s="25">
        <v>4</v>
      </c>
      <c r="R157" s="25">
        <v>1</v>
      </c>
      <c r="S157" s="25">
        <v>2</v>
      </c>
      <c r="T157" s="25">
        <v>1</v>
      </c>
      <c r="U157" s="25">
        <v>2</v>
      </c>
      <c r="V157" s="25">
        <v>4</v>
      </c>
      <c r="W157" s="25">
        <v>1</v>
      </c>
      <c r="X157" s="25">
        <v>3</v>
      </c>
      <c r="Y157" s="25">
        <v>5</v>
      </c>
      <c r="Z157" s="25">
        <v>8</v>
      </c>
      <c r="AA157" s="25">
        <v>4</v>
      </c>
      <c r="AB157" s="25"/>
      <c r="AC157" s="25"/>
      <c r="AD157" s="25"/>
    </row>
    <row r="158" spans="1:30" s="21" customFormat="1" ht="15.6" customHeight="1">
      <c r="A158" s="17"/>
      <c r="B158" s="20" t="s">
        <v>386</v>
      </c>
      <c r="C158" s="38">
        <v>1079</v>
      </c>
      <c r="D158" s="38">
        <v>1079</v>
      </c>
      <c r="E158" s="38">
        <v>1073</v>
      </c>
      <c r="F158" s="38">
        <v>970</v>
      </c>
      <c r="G158" s="38">
        <v>1038</v>
      </c>
      <c r="H158" s="38">
        <v>1098</v>
      </c>
      <c r="I158" s="38">
        <v>1099</v>
      </c>
      <c r="J158" s="38">
        <v>1103</v>
      </c>
      <c r="K158" s="38">
        <v>871</v>
      </c>
      <c r="L158" s="38">
        <v>1106</v>
      </c>
      <c r="M158" s="38">
        <v>1108</v>
      </c>
      <c r="N158" s="38">
        <v>1116</v>
      </c>
      <c r="P158" s="587">
        <v>1079</v>
      </c>
      <c r="Q158" s="587">
        <v>1079</v>
      </c>
      <c r="R158" s="587">
        <v>1073</v>
      </c>
      <c r="S158" s="25">
        <v>970</v>
      </c>
      <c r="T158" s="587">
        <v>1038</v>
      </c>
      <c r="U158" s="587">
        <v>1098</v>
      </c>
      <c r="V158" s="587">
        <v>1099</v>
      </c>
      <c r="W158" s="587">
        <v>1103</v>
      </c>
      <c r="X158" s="25">
        <v>871</v>
      </c>
      <c r="Y158" s="587">
        <v>1106</v>
      </c>
      <c r="Z158" s="587">
        <v>1108</v>
      </c>
      <c r="AA158" s="587">
        <v>1116</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987</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Lincoln County</v>
      </c>
      <c r="B189" s="20"/>
      <c r="C189" s="18">
        <v>3.2</v>
      </c>
      <c r="D189" s="18">
        <v>0</v>
      </c>
      <c r="E189" s="18">
        <v>1.72</v>
      </c>
      <c r="F189" s="18">
        <v>0</v>
      </c>
      <c r="G189" s="18">
        <v>1.87</v>
      </c>
      <c r="H189" s="18">
        <v>1.75</v>
      </c>
      <c r="I189" s="18">
        <v>0.96</v>
      </c>
      <c r="J189" s="18">
        <v>1.05</v>
      </c>
      <c r="K189" s="18">
        <v>2.14</v>
      </c>
      <c r="L189" s="18">
        <v>0.91</v>
      </c>
      <c r="M189" s="18">
        <v>0</v>
      </c>
      <c r="N189" s="18">
        <v>1.04</v>
      </c>
      <c r="P189" s="24">
        <v>3.2</v>
      </c>
      <c r="Q189" s="24">
        <v>0</v>
      </c>
      <c r="R189" s="24">
        <v>1.72</v>
      </c>
      <c r="S189" s="24">
        <v>0</v>
      </c>
      <c r="T189" s="24">
        <v>1.87</v>
      </c>
      <c r="U189" s="24">
        <v>1.75</v>
      </c>
      <c r="V189" s="24">
        <v>0.96</v>
      </c>
      <c r="W189" s="24">
        <v>1.05</v>
      </c>
      <c r="X189" s="24">
        <v>2.14</v>
      </c>
      <c r="Y189" s="24">
        <v>0.91</v>
      </c>
      <c r="Z189" s="24">
        <v>0</v>
      </c>
      <c r="AA189" s="24">
        <v>1.04</v>
      </c>
      <c r="AB189" s="25"/>
      <c r="AC189" s="25"/>
      <c r="AD189" s="25"/>
    </row>
    <row r="190" spans="1:30" s="21" customFormat="1" ht="15.6" customHeight="1">
      <c r="A190" s="17" t="str">
        <f>'Community Definition'!$A$7</f>
        <v>Locale 12</v>
      </c>
      <c r="B190" s="20"/>
      <c r="C190" s="18">
        <v>2.44</v>
      </c>
      <c r="D190" s="18">
        <v>0.5</v>
      </c>
      <c r="E190" s="18">
        <v>1.54</v>
      </c>
      <c r="F190" s="18">
        <v>0</v>
      </c>
      <c r="G190" s="18">
        <v>1.06</v>
      </c>
      <c r="H190" s="18">
        <v>1.52</v>
      </c>
      <c r="I190" s="18">
        <v>0.53</v>
      </c>
      <c r="J190" s="18">
        <v>1.1000000000000001</v>
      </c>
      <c r="K190" s="18">
        <v>1.08</v>
      </c>
      <c r="L190" s="18">
        <v>0.51</v>
      </c>
      <c r="M190" s="18">
        <v>1.0900000000000001</v>
      </c>
      <c r="N190" s="18">
        <v>0.54</v>
      </c>
      <c r="P190" s="24">
        <v>2.44</v>
      </c>
      <c r="Q190" s="24">
        <v>0.5</v>
      </c>
      <c r="R190" s="24">
        <v>1.54</v>
      </c>
      <c r="S190" s="24">
        <v>0</v>
      </c>
      <c r="T190" s="24">
        <v>1.06</v>
      </c>
      <c r="U190" s="24">
        <v>1.52</v>
      </c>
      <c r="V190" s="24">
        <v>0.53</v>
      </c>
      <c r="W190" s="24">
        <v>1.1000000000000001</v>
      </c>
      <c r="X190" s="24">
        <v>1.08</v>
      </c>
      <c r="Y190" s="24">
        <v>0.51</v>
      </c>
      <c r="Z190" s="24">
        <v>1.0900000000000001</v>
      </c>
      <c r="AA190" s="24">
        <v>0.54</v>
      </c>
      <c r="AB190" s="25"/>
      <c r="AC190" s="25"/>
      <c r="AD190" s="25"/>
    </row>
    <row r="191" spans="1:30" s="37" customFormat="1" ht="15.6" customHeight="1">
      <c r="A191" s="18" t="str">
        <f>'Community Definition'!$D$4</f>
        <v>Wilbur</v>
      </c>
      <c r="B191" s="36"/>
      <c r="C191" s="18">
        <v>0</v>
      </c>
      <c r="D191" s="18">
        <v>0</v>
      </c>
      <c r="E191" s="18">
        <v>0</v>
      </c>
      <c r="F191" s="18">
        <v>0</v>
      </c>
      <c r="G191" s="18">
        <v>0</v>
      </c>
      <c r="H191" s="18">
        <v>0</v>
      </c>
      <c r="I191" s="18">
        <v>0</v>
      </c>
      <c r="J191" s="18" t="s">
        <v>986</v>
      </c>
      <c r="K191" s="18" t="s">
        <v>986</v>
      </c>
      <c r="L191" s="18">
        <v>0</v>
      </c>
      <c r="M191" s="18" t="s">
        <v>986</v>
      </c>
      <c r="N191" s="18" t="s">
        <v>986</v>
      </c>
      <c r="P191" s="24">
        <v>0</v>
      </c>
      <c r="Q191" s="24">
        <v>0</v>
      </c>
      <c r="R191" s="24">
        <v>0</v>
      </c>
      <c r="S191" s="24">
        <v>0</v>
      </c>
      <c r="T191" s="24">
        <v>0</v>
      </c>
      <c r="U191" s="24">
        <v>0</v>
      </c>
      <c r="V191" s="24">
        <v>0</v>
      </c>
      <c r="W191" s="24"/>
      <c r="X191" s="24"/>
      <c r="Y191" s="24">
        <v>0</v>
      </c>
      <c r="Z191" s="24"/>
      <c r="AA191" s="24"/>
      <c r="AB191" s="28"/>
      <c r="AC191" s="28"/>
      <c r="AD191" s="28"/>
    </row>
    <row r="192" spans="1:30" s="21" customFormat="1" ht="15.6" customHeight="1">
      <c r="A192" s="17"/>
      <c r="B192" s="20" t="s">
        <v>290</v>
      </c>
      <c r="C192" s="38">
        <v>0</v>
      </c>
      <c r="D192" s="38">
        <v>0</v>
      </c>
      <c r="E192" s="38">
        <v>0</v>
      </c>
      <c r="F192" s="38">
        <v>0</v>
      </c>
      <c r="G192" s="38">
        <v>0</v>
      </c>
      <c r="H192" s="38">
        <v>0</v>
      </c>
      <c r="I192" s="38">
        <v>0</v>
      </c>
      <c r="J192" s="38">
        <v>0</v>
      </c>
      <c r="K192" s="38">
        <v>0</v>
      </c>
      <c r="L192" s="38">
        <v>0</v>
      </c>
      <c r="M192" s="38">
        <v>0</v>
      </c>
      <c r="N192" s="38">
        <v>0</v>
      </c>
      <c r="P192" s="25">
        <v>0</v>
      </c>
      <c r="Q192" s="25">
        <v>0</v>
      </c>
      <c r="R192" s="25">
        <v>0</v>
      </c>
      <c r="S192" s="25">
        <v>0</v>
      </c>
      <c r="T192" s="25">
        <v>0</v>
      </c>
      <c r="U192" s="25">
        <v>0</v>
      </c>
      <c r="V192" s="25">
        <v>0</v>
      </c>
      <c r="W192" s="25">
        <v>0</v>
      </c>
      <c r="X192" s="25">
        <v>0</v>
      </c>
      <c r="Y192" s="25">
        <v>0</v>
      </c>
      <c r="Z192" s="25">
        <v>0</v>
      </c>
      <c r="AA192" s="25">
        <v>0</v>
      </c>
      <c r="AB192" s="25"/>
      <c r="AC192" s="25"/>
      <c r="AD192" s="25"/>
    </row>
    <row r="193" spans="1:30" s="21" customFormat="1" ht="15.6" customHeight="1">
      <c r="A193" s="17"/>
      <c r="B193" s="20" t="s">
        <v>388</v>
      </c>
      <c r="C193" s="38">
        <v>149</v>
      </c>
      <c r="D193" s="38">
        <v>137</v>
      </c>
      <c r="E193" s="38">
        <v>124</v>
      </c>
      <c r="F193" s="38">
        <v>91</v>
      </c>
      <c r="G193" s="38">
        <v>119</v>
      </c>
      <c r="H193" s="38">
        <v>123</v>
      </c>
      <c r="I193" s="38">
        <v>122</v>
      </c>
      <c r="J193" s="38">
        <v>43</v>
      </c>
      <c r="K193" s="38">
        <v>43</v>
      </c>
      <c r="L193" s="38">
        <v>117</v>
      </c>
      <c r="M193" s="38">
        <v>118</v>
      </c>
      <c r="N193" s="38">
        <v>118</v>
      </c>
      <c r="P193" s="25">
        <v>149</v>
      </c>
      <c r="Q193" s="25">
        <v>137</v>
      </c>
      <c r="R193" s="25">
        <v>124</v>
      </c>
      <c r="S193" s="25">
        <v>91</v>
      </c>
      <c r="T193" s="25">
        <v>119</v>
      </c>
      <c r="U193" s="25">
        <v>123</v>
      </c>
      <c r="V193" s="25">
        <v>122</v>
      </c>
      <c r="W193" s="25">
        <v>43</v>
      </c>
      <c r="X193" s="25">
        <v>43</v>
      </c>
      <c r="Y193" s="25">
        <v>117</v>
      </c>
      <c r="Z193" s="25">
        <v>118</v>
      </c>
      <c r="AA193" s="25">
        <v>118</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987</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12</v>
      </c>
      <c r="B7" s="357">
        <v>12</v>
      </c>
      <c r="C7" s="358" t="str">
        <f>TEXT(B7,"000")</f>
        <v>012</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1012</v>
      </c>
      <c r="B10" s="4" t="s">
        <v>960</v>
      </c>
      <c r="C10" s="4" t="s">
        <v>961</v>
      </c>
      <c r="D10" s="258">
        <v>54</v>
      </c>
      <c r="F10" s="258">
        <f>SUM(D10:D51)</f>
        <v>17107</v>
      </c>
    </row>
    <row r="11" spans="1:6">
      <c r="A11" s="522">
        <v>1122</v>
      </c>
      <c r="B11" s="4" t="s">
        <v>962</v>
      </c>
      <c r="C11" s="4" t="s">
        <v>961</v>
      </c>
      <c r="D11" s="258">
        <v>1184</v>
      </c>
    </row>
    <row r="12" spans="1:6">
      <c r="A12" s="522">
        <v>1211</v>
      </c>
      <c r="B12" s="4" t="s">
        <v>963</v>
      </c>
      <c r="C12" s="4" t="s">
        <v>961</v>
      </c>
      <c r="D12" s="258">
        <v>2386</v>
      </c>
    </row>
    <row r="13" spans="1:6">
      <c r="A13" s="522">
        <v>1278</v>
      </c>
      <c r="B13" s="4" t="s">
        <v>964</v>
      </c>
      <c r="C13" s="4" t="s">
        <v>961</v>
      </c>
      <c r="D13" s="258">
        <v>313</v>
      </c>
    </row>
    <row r="14" spans="1:6">
      <c r="A14" s="522">
        <v>22003</v>
      </c>
      <c r="B14" s="4" t="s">
        <v>965</v>
      </c>
      <c r="C14" s="4" t="s">
        <v>966</v>
      </c>
      <c r="D14" s="258">
        <v>488</v>
      </c>
    </row>
    <row r="15" spans="1:6">
      <c r="A15" s="522">
        <v>22051</v>
      </c>
      <c r="B15" s="4" t="s">
        <v>967</v>
      </c>
      <c r="C15" s="4" t="s">
        <v>966</v>
      </c>
      <c r="D15" s="258">
        <v>1153</v>
      </c>
    </row>
    <row r="16" spans="1:6">
      <c r="A16" s="522">
        <v>22056</v>
      </c>
      <c r="B16" s="4" t="s">
        <v>968</v>
      </c>
      <c r="C16" s="4" t="s">
        <v>966</v>
      </c>
      <c r="D16" s="258">
        <v>3000</v>
      </c>
    </row>
    <row r="17" spans="1:4">
      <c r="A17" s="522">
        <v>22094</v>
      </c>
      <c r="B17" s="4" t="s">
        <v>969</v>
      </c>
      <c r="C17" s="4" t="s">
        <v>966</v>
      </c>
      <c r="D17" s="258">
        <v>740</v>
      </c>
    </row>
    <row r="18" spans="1:4">
      <c r="A18" s="522">
        <v>22171</v>
      </c>
      <c r="B18" s="4" t="s">
        <v>970</v>
      </c>
      <c r="C18" s="4" t="s">
        <v>966</v>
      </c>
      <c r="D18" s="258">
        <v>1511</v>
      </c>
    </row>
    <row r="19" spans="1:4">
      <c r="A19" s="522">
        <v>22206</v>
      </c>
      <c r="B19" s="4" t="s">
        <v>971</v>
      </c>
      <c r="C19" s="4" t="s">
        <v>966</v>
      </c>
      <c r="D19" s="258">
        <v>4261</v>
      </c>
    </row>
    <row r="20" spans="1:4">
      <c r="A20" s="522">
        <v>22239</v>
      </c>
      <c r="B20" s="4" t="s">
        <v>972</v>
      </c>
      <c r="C20" s="4" t="s">
        <v>966</v>
      </c>
      <c r="D20" s="258">
        <v>675</v>
      </c>
    </row>
    <row r="21" spans="1:4">
      <c r="A21" s="522">
        <v>22287</v>
      </c>
      <c r="B21" s="4" t="s">
        <v>973</v>
      </c>
      <c r="C21" s="4" t="s">
        <v>966</v>
      </c>
      <c r="D21" s="258">
        <v>1342</v>
      </c>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Lincoln County</v>
      </c>
      <c r="B14" s="20"/>
      <c r="C14" s="18">
        <v>60</v>
      </c>
      <c r="D14" s="18">
        <v>33.33</v>
      </c>
      <c r="E14" s="18">
        <v>50</v>
      </c>
      <c r="F14" s="18">
        <v>33.33</v>
      </c>
      <c r="G14" s="18">
        <v>100</v>
      </c>
      <c r="H14" s="18">
        <v>0</v>
      </c>
      <c r="I14" s="18">
        <v>0</v>
      </c>
      <c r="J14" s="18">
        <v>0</v>
      </c>
      <c r="K14" s="18">
        <v>20</v>
      </c>
      <c r="L14" s="18">
        <v>0</v>
      </c>
      <c r="M14" s="18">
        <v>25</v>
      </c>
      <c r="N14" s="18">
        <v>33.33</v>
      </c>
      <c r="P14" s="24">
        <v>60</v>
      </c>
      <c r="Q14" s="24">
        <v>33.33</v>
      </c>
      <c r="R14" s="24">
        <v>50</v>
      </c>
      <c r="S14" s="24">
        <v>33.33</v>
      </c>
      <c r="T14" s="24">
        <v>100</v>
      </c>
      <c r="U14" s="24">
        <v>0</v>
      </c>
      <c r="V14" s="24">
        <v>0</v>
      </c>
      <c r="W14" s="24">
        <v>0</v>
      </c>
      <c r="X14" s="24">
        <v>20</v>
      </c>
      <c r="Y14" s="24">
        <v>0</v>
      </c>
      <c r="Z14" s="24">
        <v>25</v>
      </c>
      <c r="AA14" s="24">
        <v>33.33</v>
      </c>
      <c r="AB14" s="25"/>
    </row>
    <row r="15" spans="1:28" s="25" customFormat="1" ht="15.6" hidden="1" customHeight="1">
      <c r="A15" s="22" t="str">
        <f>'Community Definition'!$A$7</f>
        <v>Locale 12</v>
      </c>
      <c r="B15" s="23"/>
      <c r="C15" s="24" t="s">
        <v>978</v>
      </c>
      <c r="D15" s="24" t="s">
        <v>978</v>
      </c>
      <c r="E15" s="24" t="s">
        <v>978</v>
      </c>
      <c r="F15" s="24" t="s">
        <v>978</v>
      </c>
      <c r="G15" s="24" t="s">
        <v>978</v>
      </c>
      <c r="H15" s="24" t="s">
        <v>978</v>
      </c>
      <c r="I15" s="24" t="s">
        <v>978</v>
      </c>
      <c r="J15" s="24" t="s">
        <v>978</v>
      </c>
      <c r="K15" s="24" t="s">
        <v>978</v>
      </c>
      <c r="L15" s="24" t="s">
        <v>978</v>
      </c>
      <c r="M15" s="24" t="s">
        <v>978</v>
      </c>
      <c r="N15" s="24" t="s">
        <v>978</v>
      </c>
    </row>
    <row r="16" spans="1:28" s="28" customFormat="1" ht="15.6" hidden="1" customHeight="1">
      <c r="A16" s="26" t="str">
        <f>'Community Definition'!$D$4</f>
        <v>Wilbur</v>
      </c>
      <c r="B16" s="27"/>
      <c r="C16" s="24" t="s">
        <v>978</v>
      </c>
      <c r="D16" s="24" t="s">
        <v>978</v>
      </c>
      <c r="E16" s="24" t="s">
        <v>978</v>
      </c>
      <c r="F16" s="24" t="s">
        <v>978</v>
      </c>
      <c r="G16" s="24" t="s">
        <v>978</v>
      </c>
      <c r="H16" s="24" t="s">
        <v>978</v>
      </c>
      <c r="I16" s="24" t="s">
        <v>978</v>
      </c>
      <c r="J16" s="24" t="s">
        <v>978</v>
      </c>
      <c r="K16" s="24" t="s">
        <v>978</v>
      </c>
      <c r="L16" s="24" t="s">
        <v>978</v>
      </c>
      <c r="M16" s="24" t="s">
        <v>978</v>
      </c>
      <c r="N16" s="24" t="s">
        <v>978</v>
      </c>
    </row>
    <row r="17" spans="1:28" s="25" customFormat="1" ht="15.6" hidden="1" customHeight="1">
      <c r="A17" s="22"/>
      <c r="B17" s="23" t="s">
        <v>300</v>
      </c>
      <c r="C17" s="29" t="s">
        <v>978</v>
      </c>
      <c r="D17" s="29" t="s">
        <v>978</v>
      </c>
      <c r="E17" s="29" t="s">
        <v>978</v>
      </c>
      <c r="F17" s="29" t="s">
        <v>978</v>
      </c>
      <c r="G17" s="29" t="s">
        <v>978</v>
      </c>
      <c r="H17" s="29" t="s">
        <v>978</v>
      </c>
      <c r="I17" s="29" t="s">
        <v>978</v>
      </c>
      <c r="J17" s="29" t="s">
        <v>978</v>
      </c>
      <c r="K17" s="29" t="s">
        <v>978</v>
      </c>
      <c r="L17" s="29" t="s">
        <v>978</v>
      </c>
      <c r="M17" s="29" t="s">
        <v>978</v>
      </c>
      <c r="N17" s="29" t="s">
        <v>978</v>
      </c>
    </row>
    <row r="18" spans="1:28" s="25" customFormat="1" ht="15.6" customHeight="1">
      <c r="A18" s="22"/>
      <c r="B18" s="23" t="s">
        <v>299</v>
      </c>
      <c r="C18" s="29" t="s">
        <v>978</v>
      </c>
      <c r="D18" s="29" t="s">
        <v>978</v>
      </c>
      <c r="E18" s="29" t="s">
        <v>978</v>
      </c>
      <c r="F18" s="29" t="s">
        <v>978</v>
      </c>
      <c r="G18" s="29" t="s">
        <v>978</v>
      </c>
      <c r="H18" s="29" t="s">
        <v>978</v>
      </c>
      <c r="I18" s="29" t="s">
        <v>978</v>
      </c>
      <c r="J18" s="29" t="s">
        <v>978</v>
      </c>
      <c r="K18" s="29" t="s">
        <v>978</v>
      </c>
      <c r="L18" s="29" t="s">
        <v>978</v>
      </c>
      <c r="M18" s="29" t="s">
        <v>978</v>
      </c>
      <c r="N18" s="29" t="s">
        <v>978</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982</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Lincoln County</v>
      </c>
      <c r="B49" s="20"/>
      <c r="C49" s="18">
        <v>8.7899999999999991</v>
      </c>
      <c r="D49" s="18">
        <v>6.53</v>
      </c>
      <c r="E49" s="18">
        <v>13.78</v>
      </c>
      <c r="F49" s="18">
        <v>1.95</v>
      </c>
      <c r="G49" s="18">
        <v>0.93</v>
      </c>
      <c r="H49" s="18">
        <v>11.36</v>
      </c>
      <c r="I49" s="18">
        <v>3.82</v>
      </c>
      <c r="J49" s="18">
        <v>10.54</v>
      </c>
      <c r="K49" s="18">
        <v>2.14</v>
      </c>
      <c r="L49" s="18">
        <v>2.74</v>
      </c>
      <c r="M49" s="18">
        <v>9.49</v>
      </c>
      <c r="N49" s="18">
        <v>0</v>
      </c>
      <c r="P49" s="24">
        <v>8.7899999999999991</v>
      </c>
      <c r="Q49" s="24">
        <v>6.53</v>
      </c>
      <c r="R49" s="24">
        <v>13.78</v>
      </c>
      <c r="S49" s="24">
        <v>1.95</v>
      </c>
      <c r="T49" s="24">
        <v>0.93</v>
      </c>
      <c r="U49" s="24">
        <v>11.36</v>
      </c>
      <c r="V49" s="24">
        <v>3.82</v>
      </c>
      <c r="W49" s="24">
        <v>10.54</v>
      </c>
      <c r="X49" s="24">
        <v>2.14</v>
      </c>
      <c r="Y49" s="24">
        <v>2.74</v>
      </c>
      <c r="Z49" s="24">
        <v>9.49</v>
      </c>
      <c r="AA49" s="24">
        <v>0</v>
      </c>
      <c r="AB49" s="25"/>
    </row>
    <row r="50" spans="1:28" s="21" customFormat="1" ht="15.6" customHeight="1">
      <c r="A50" s="17" t="str">
        <f>'Community Definition'!$A$7</f>
        <v>Locale 12</v>
      </c>
      <c r="B50" s="20"/>
      <c r="C50" s="18">
        <v>8.7899999999999991</v>
      </c>
      <c r="D50" s="18">
        <v>8.4700000000000006</v>
      </c>
      <c r="E50" s="18">
        <v>9.74</v>
      </c>
      <c r="F50" s="18">
        <v>3.94</v>
      </c>
      <c r="G50" s="18">
        <v>1.06</v>
      </c>
      <c r="H50" s="18">
        <v>9.6300000000000008</v>
      </c>
      <c r="I50" s="18">
        <v>2.12</v>
      </c>
      <c r="J50" s="18">
        <v>6.58</v>
      </c>
      <c r="K50" s="18">
        <v>1.08</v>
      </c>
      <c r="L50" s="18">
        <v>1.52</v>
      </c>
      <c r="M50" s="18">
        <v>5.43</v>
      </c>
      <c r="N50" s="18">
        <v>0</v>
      </c>
      <c r="P50" s="24">
        <v>8.7899999999999991</v>
      </c>
      <c r="Q50" s="24">
        <v>8.4700000000000006</v>
      </c>
      <c r="R50" s="24">
        <v>9.74</v>
      </c>
      <c r="S50" s="24">
        <v>3.94</v>
      </c>
      <c r="T50" s="24">
        <v>1.06</v>
      </c>
      <c r="U50" s="24">
        <v>9.6300000000000008</v>
      </c>
      <c r="V50" s="24">
        <v>2.12</v>
      </c>
      <c r="W50" s="24">
        <v>6.58</v>
      </c>
      <c r="X50" s="24">
        <v>1.08</v>
      </c>
      <c r="Y50" s="24">
        <v>1.52</v>
      </c>
      <c r="Z50" s="24">
        <v>5.43</v>
      </c>
      <c r="AA50" s="24">
        <v>0</v>
      </c>
      <c r="AB50" s="25"/>
    </row>
    <row r="51" spans="1:28" s="37" customFormat="1" ht="15.6" customHeight="1">
      <c r="A51" s="18" t="str">
        <f>A16</f>
        <v>Wilbur</v>
      </c>
      <c r="B51" s="36"/>
      <c r="C51" s="18">
        <v>53.69</v>
      </c>
      <c r="D51" s="18">
        <v>21.9</v>
      </c>
      <c r="E51" s="18">
        <v>8.06</v>
      </c>
      <c r="F51" s="18">
        <v>0</v>
      </c>
      <c r="G51" s="18">
        <v>0</v>
      </c>
      <c r="H51" s="18">
        <v>8.1300000000000008</v>
      </c>
      <c r="I51" s="18">
        <v>16.39</v>
      </c>
      <c r="J51" s="18" t="s">
        <v>986</v>
      </c>
      <c r="K51" s="18" t="s">
        <v>986</v>
      </c>
      <c r="L51" s="18">
        <v>0</v>
      </c>
      <c r="M51" s="18" t="s">
        <v>986</v>
      </c>
      <c r="N51" s="18" t="s">
        <v>986</v>
      </c>
      <c r="P51" s="24">
        <v>53.69</v>
      </c>
      <c r="Q51" s="24">
        <v>21.9</v>
      </c>
      <c r="R51" s="24">
        <v>8.06</v>
      </c>
      <c r="S51" s="24">
        <v>0</v>
      </c>
      <c r="T51" s="24">
        <v>0</v>
      </c>
      <c r="U51" s="24">
        <v>8.1300000000000008</v>
      </c>
      <c r="V51" s="24">
        <v>16.39</v>
      </c>
      <c r="W51" s="24"/>
      <c r="X51" s="24"/>
      <c r="Y51" s="24">
        <v>0</v>
      </c>
      <c r="Z51" s="24"/>
      <c r="AA51" s="24"/>
      <c r="AB51" s="28"/>
    </row>
    <row r="52" spans="1:28" s="21" customFormat="1" ht="15.6" customHeight="1">
      <c r="A52" s="17"/>
      <c r="B52" s="20" t="s">
        <v>290</v>
      </c>
      <c r="C52" s="38">
        <v>8</v>
      </c>
      <c r="D52" s="38">
        <v>3</v>
      </c>
      <c r="E52" s="38">
        <v>1</v>
      </c>
      <c r="F52" s="38">
        <v>0</v>
      </c>
      <c r="G52" s="38">
        <v>0</v>
      </c>
      <c r="H52" s="38">
        <v>1</v>
      </c>
      <c r="I52" s="38">
        <v>2</v>
      </c>
      <c r="J52" s="38">
        <v>0</v>
      </c>
      <c r="K52" s="38">
        <v>0</v>
      </c>
      <c r="L52" s="38">
        <v>0</v>
      </c>
      <c r="M52" s="38">
        <v>1</v>
      </c>
      <c r="N52" s="38">
        <v>0</v>
      </c>
      <c r="P52" s="25">
        <v>8</v>
      </c>
      <c r="Q52" s="25">
        <v>3</v>
      </c>
      <c r="R52" s="25">
        <v>1</v>
      </c>
      <c r="S52" s="25">
        <v>0</v>
      </c>
      <c r="T52" s="25">
        <v>0</v>
      </c>
      <c r="U52" s="25">
        <v>1</v>
      </c>
      <c r="V52" s="25">
        <v>2</v>
      </c>
      <c r="W52" s="25">
        <v>0</v>
      </c>
      <c r="X52" s="25">
        <v>0</v>
      </c>
      <c r="Y52" s="25">
        <v>0</v>
      </c>
      <c r="Z52" s="25">
        <v>1</v>
      </c>
      <c r="AA52" s="25">
        <v>0</v>
      </c>
      <c r="AB52" s="25"/>
    </row>
    <row r="53" spans="1:28" s="21" customFormat="1" ht="15.6" customHeight="1">
      <c r="A53" s="17"/>
      <c r="B53" s="20" t="s">
        <v>388</v>
      </c>
      <c r="C53" s="38">
        <v>149</v>
      </c>
      <c r="D53" s="38">
        <v>137</v>
      </c>
      <c r="E53" s="38">
        <v>124</v>
      </c>
      <c r="F53" s="38">
        <v>91</v>
      </c>
      <c r="G53" s="38">
        <v>119</v>
      </c>
      <c r="H53" s="38">
        <v>123</v>
      </c>
      <c r="I53" s="38">
        <v>122</v>
      </c>
      <c r="J53" s="38">
        <v>43</v>
      </c>
      <c r="K53" s="38">
        <v>43</v>
      </c>
      <c r="L53" s="38">
        <v>117</v>
      </c>
      <c r="M53" s="38">
        <v>118</v>
      </c>
      <c r="N53" s="38">
        <v>118</v>
      </c>
      <c r="P53" s="25">
        <v>149</v>
      </c>
      <c r="Q53" s="25">
        <v>137</v>
      </c>
      <c r="R53" s="25">
        <v>124</v>
      </c>
      <c r="S53" s="25">
        <v>91</v>
      </c>
      <c r="T53" s="25">
        <v>119</v>
      </c>
      <c r="U53" s="25">
        <v>123</v>
      </c>
      <c r="V53" s="25">
        <v>122</v>
      </c>
      <c r="W53" s="25">
        <v>43</v>
      </c>
      <c r="X53" s="25">
        <v>43</v>
      </c>
      <c r="Y53" s="25">
        <v>117</v>
      </c>
      <c r="Z53" s="25">
        <v>118</v>
      </c>
      <c r="AA53" s="25">
        <v>118</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987</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Lincoln County</v>
      </c>
      <c r="B84" s="20"/>
      <c r="C84" s="18">
        <v>1.6</v>
      </c>
      <c r="D84" s="18">
        <v>3.26</v>
      </c>
      <c r="E84" s="18">
        <v>8.61</v>
      </c>
      <c r="F84" s="18">
        <v>3.89</v>
      </c>
      <c r="G84" s="18">
        <v>0.93</v>
      </c>
      <c r="H84" s="18">
        <v>2.62</v>
      </c>
      <c r="I84" s="18">
        <v>1.91</v>
      </c>
      <c r="J84" s="18">
        <v>2.11</v>
      </c>
      <c r="K84" s="18">
        <v>0</v>
      </c>
      <c r="L84" s="18">
        <v>7.31</v>
      </c>
      <c r="M84" s="18">
        <v>2.11</v>
      </c>
      <c r="N84" s="18">
        <v>2.0699999999999998</v>
      </c>
      <c r="P84" s="24">
        <v>1.6</v>
      </c>
      <c r="Q84" s="24">
        <v>3.26</v>
      </c>
      <c r="R84" s="24">
        <v>8.61</v>
      </c>
      <c r="S84" s="24">
        <v>3.89</v>
      </c>
      <c r="T84" s="24">
        <v>0.93</v>
      </c>
      <c r="U84" s="24">
        <v>2.62</v>
      </c>
      <c r="V84" s="24">
        <v>1.91</v>
      </c>
      <c r="W84" s="24">
        <v>2.11</v>
      </c>
      <c r="X84" s="24">
        <v>0</v>
      </c>
      <c r="Y84" s="24">
        <v>7.31</v>
      </c>
      <c r="Z84" s="24">
        <v>2.11</v>
      </c>
      <c r="AA84" s="24">
        <v>2.0699999999999998</v>
      </c>
      <c r="AB84" s="25"/>
    </row>
    <row r="85" spans="1:28" s="21" customFormat="1" ht="15.6" customHeight="1">
      <c r="A85" s="17" t="str">
        <f>'Community Definition'!$A$7</f>
        <v>Locale 12</v>
      </c>
      <c r="B85" s="20"/>
      <c r="C85" s="18">
        <v>1.46</v>
      </c>
      <c r="D85" s="18">
        <v>2.99</v>
      </c>
      <c r="E85" s="18">
        <v>7.18</v>
      </c>
      <c r="F85" s="18">
        <v>4.51</v>
      </c>
      <c r="G85" s="18">
        <v>1.06</v>
      </c>
      <c r="H85" s="18">
        <v>5.07</v>
      </c>
      <c r="I85" s="18">
        <v>2.65</v>
      </c>
      <c r="J85" s="18">
        <v>2.19</v>
      </c>
      <c r="K85" s="18">
        <v>1.08</v>
      </c>
      <c r="L85" s="18">
        <v>5.0599999999999996</v>
      </c>
      <c r="M85" s="18">
        <v>1.63</v>
      </c>
      <c r="N85" s="18">
        <v>1.61</v>
      </c>
      <c r="P85" s="24">
        <v>1.46</v>
      </c>
      <c r="Q85" s="24">
        <v>2.99</v>
      </c>
      <c r="R85" s="24">
        <v>7.18</v>
      </c>
      <c r="S85" s="24">
        <v>4.51</v>
      </c>
      <c r="T85" s="24">
        <v>1.06</v>
      </c>
      <c r="U85" s="24">
        <v>5.07</v>
      </c>
      <c r="V85" s="24">
        <v>2.65</v>
      </c>
      <c r="W85" s="24">
        <v>2.19</v>
      </c>
      <c r="X85" s="24">
        <v>1.08</v>
      </c>
      <c r="Y85" s="24">
        <v>5.0599999999999996</v>
      </c>
      <c r="Z85" s="24">
        <v>1.63</v>
      </c>
      <c r="AA85" s="24">
        <v>1.61</v>
      </c>
      <c r="AB85" s="25"/>
    </row>
    <row r="86" spans="1:28" s="37" customFormat="1" ht="15.6" customHeight="1">
      <c r="A86" s="18" t="str">
        <f>$A$51</f>
        <v>Wilbur</v>
      </c>
      <c r="B86" s="36"/>
      <c r="C86" s="18">
        <v>0</v>
      </c>
      <c r="D86" s="18">
        <v>0</v>
      </c>
      <c r="E86" s="18">
        <v>0</v>
      </c>
      <c r="F86" s="18">
        <v>0</v>
      </c>
      <c r="G86" s="18">
        <v>0</v>
      </c>
      <c r="H86" s="18">
        <v>0</v>
      </c>
      <c r="I86" s="18">
        <v>0</v>
      </c>
      <c r="J86" s="18" t="s">
        <v>986</v>
      </c>
      <c r="K86" s="18" t="s">
        <v>986</v>
      </c>
      <c r="L86" s="18">
        <v>8.5500000000000007</v>
      </c>
      <c r="M86" s="18" t="s">
        <v>986</v>
      </c>
      <c r="N86" s="18" t="s">
        <v>986</v>
      </c>
      <c r="P86" s="24">
        <v>0</v>
      </c>
      <c r="Q86" s="24">
        <v>0</v>
      </c>
      <c r="R86" s="24">
        <v>0</v>
      </c>
      <c r="S86" s="24">
        <v>0</v>
      </c>
      <c r="T86" s="24">
        <v>0</v>
      </c>
      <c r="U86" s="24">
        <v>0</v>
      </c>
      <c r="V86" s="24">
        <v>0</v>
      </c>
      <c r="W86" s="24"/>
      <c r="X86" s="24"/>
      <c r="Y86" s="24">
        <v>8.5500000000000007</v>
      </c>
      <c r="Z86" s="24"/>
      <c r="AA86" s="24"/>
      <c r="AB86" s="28"/>
    </row>
    <row r="87" spans="1:28" s="21" customFormat="1" ht="15.6" customHeight="1">
      <c r="A87" s="17"/>
      <c r="B87" s="20" t="s">
        <v>290</v>
      </c>
      <c r="C87" s="38">
        <v>0</v>
      </c>
      <c r="D87" s="38">
        <v>0</v>
      </c>
      <c r="E87" s="38">
        <v>0</v>
      </c>
      <c r="F87" s="38">
        <v>0</v>
      </c>
      <c r="G87" s="38">
        <v>0</v>
      </c>
      <c r="H87" s="38">
        <v>0</v>
      </c>
      <c r="I87" s="38">
        <v>0</v>
      </c>
      <c r="J87" s="38">
        <v>0</v>
      </c>
      <c r="K87" s="38">
        <v>0</v>
      </c>
      <c r="L87" s="38">
        <v>1</v>
      </c>
      <c r="M87" s="38">
        <v>0</v>
      </c>
      <c r="N87" s="38">
        <v>0</v>
      </c>
      <c r="P87" s="25">
        <v>0</v>
      </c>
      <c r="Q87" s="25">
        <v>0</v>
      </c>
      <c r="R87" s="25">
        <v>0</v>
      </c>
      <c r="S87" s="25">
        <v>0</v>
      </c>
      <c r="T87" s="25">
        <v>0</v>
      </c>
      <c r="U87" s="25">
        <v>0</v>
      </c>
      <c r="V87" s="25">
        <v>0</v>
      </c>
      <c r="W87" s="25">
        <v>0</v>
      </c>
      <c r="X87" s="25">
        <v>0</v>
      </c>
      <c r="Y87" s="25">
        <v>1</v>
      </c>
      <c r="Z87" s="25">
        <v>0</v>
      </c>
      <c r="AA87" s="25">
        <v>0</v>
      </c>
      <c r="AB87" s="25"/>
    </row>
    <row r="88" spans="1:28" s="21" customFormat="1" ht="15.6" customHeight="1">
      <c r="A88" s="17"/>
      <c r="B88" s="20" t="s">
        <v>388</v>
      </c>
      <c r="C88" s="38">
        <v>149</v>
      </c>
      <c r="D88" s="38">
        <v>137</v>
      </c>
      <c r="E88" s="38">
        <v>124</v>
      </c>
      <c r="F88" s="38">
        <v>91</v>
      </c>
      <c r="G88" s="38">
        <v>119</v>
      </c>
      <c r="H88" s="38">
        <v>123</v>
      </c>
      <c r="I88" s="38">
        <v>122</v>
      </c>
      <c r="J88" s="38">
        <v>43</v>
      </c>
      <c r="K88" s="38">
        <v>43</v>
      </c>
      <c r="L88" s="38">
        <v>117</v>
      </c>
      <c r="M88" s="38">
        <v>118</v>
      </c>
      <c r="N88" s="38">
        <v>118</v>
      </c>
      <c r="P88" s="25">
        <v>149</v>
      </c>
      <c r="Q88" s="25">
        <v>137</v>
      </c>
      <c r="R88" s="25">
        <v>124</v>
      </c>
      <c r="S88" s="25">
        <v>91</v>
      </c>
      <c r="T88" s="25">
        <v>119</v>
      </c>
      <c r="U88" s="25">
        <v>123</v>
      </c>
      <c r="V88" s="25">
        <v>122</v>
      </c>
      <c r="W88" s="25">
        <v>43</v>
      </c>
      <c r="X88" s="25">
        <v>43</v>
      </c>
      <c r="Y88" s="25">
        <v>117</v>
      </c>
      <c r="Z88" s="25">
        <v>118</v>
      </c>
      <c r="AA88" s="25">
        <v>118</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987</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Lincoln County</v>
      </c>
      <c r="B119" s="20"/>
      <c r="C119" s="18">
        <v>3.97</v>
      </c>
      <c r="D119" s="18">
        <v>5.6</v>
      </c>
      <c r="E119" s="18">
        <v>4.8899999999999997</v>
      </c>
      <c r="F119" s="18">
        <v>4.17</v>
      </c>
      <c r="G119" s="18">
        <v>7.56</v>
      </c>
      <c r="H119" s="18">
        <v>15.5</v>
      </c>
      <c r="I119" s="18">
        <v>15.73</v>
      </c>
      <c r="J119" s="18">
        <v>8.76</v>
      </c>
      <c r="K119" s="18">
        <v>4.47</v>
      </c>
      <c r="L119" s="18">
        <v>3.63</v>
      </c>
      <c r="M119" s="18">
        <v>1.83</v>
      </c>
      <c r="N119" s="18">
        <v>1.82</v>
      </c>
      <c r="P119" s="24">
        <v>3.97</v>
      </c>
      <c r="Q119" s="24">
        <v>5.6</v>
      </c>
      <c r="R119" s="24">
        <v>4.8899999999999997</v>
      </c>
      <c r="S119" s="24">
        <v>4.17</v>
      </c>
      <c r="T119" s="24">
        <v>7.56</v>
      </c>
      <c r="U119" s="24">
        <v>15.5</v>
      </c>
      <c r="V119" s="24">
        <v>15.73</v>
      </c>
      <c r="W119" s="24">
        <v>8.76</v>
      </c>
      <c r="X119" s="24">
        <v>4.47</v>
      </c>
      <c r="Y119" s="24">
        <v>3.63</v>
      </c>
      <c r="Z119" s="24">
        <v>1.83</v>
      </c>
      <c r="AA119" s="24">
        <v>1.82</v>
      </c>
      <c r="AB119" s="25"/>
    </row>
    <row r="120" spans="1:28" s="21" customFormat="1" ht="15.6" customHeight="1">
      <c r="A120" s="17" t="str">
        <f>'Community Definition'!$A$7</f>
        <v>Locale 12</v>
      </c>
      <c r="B120" s="20"/>
      <c r="C120" s="18">
        <v>4.3499999999999996</v>
      </c>
      <c r="D120" s="18">
        <v>4.3899999999999997</v>
      </c>
      <c r="E120" s="18">
        <v>3.98</v>
      </c>
      <c r="F120" s="18">
        <v>5.03</v>
      </c>
      <c r="G120" s="18">
        <v>6.51</v>
      </c>
      <c r="H120" s="18">
        <v>10.119999999999999</v>
      </c>
      <c r="I120" s="18">
        <v>12.17</v>
      </c>
      <c r="J120" s="18">
        <v>7.56</v>
      </c>
      <c r="K120" s="18">
        <v>4.0199999999999996</v>
      </c>
      <c r="L120" s="18">
        <v>3.98</v>
      </c>
      <c r="M120" s="18">
        <v>2.5299999999999998</v>
      </c>
      <c r="N120" s="18">
        <v>3.01</v>
      </c>
      <c r="P120" s="24">
        <v>4.3499999999999996</v>
      </c>
      <c r="Q120" s="24">
        <v>4.3899999999999997</v>
      </c>
      <c r="R120" s="24">
        <v>3.98</v>
      </c>
      <c r="S120" s="24">
        <v>5.03</v>
      </c>
      <c r="T120" s="24">
        <v>6.51</v>
      </c>
      <c r="U120" s="24">
        <v>10.119999999999999</v>
      </c>
      <c r="V120" s="24">
        <v>12.17</v>
      </c>
      <c r="W120" s="24">
        <v>7.56</v>
      </c>
      <c r="X120" s="24">
        <v>4.0199999999999996</v>
      </c>
      <c r="Y120" s="24">
        <v>3.98</v>
      </c>
      <c r="Z120" s="24">
        <v>2.5299999999999998</v>
      </c>
      <c r="AA120" s="24">
        <v>3.01</v>
      </c>
      <c r="AB120" s="25"/>
    </row>
    <row r="121" spans="1:28" s="37" customFormat="1" ht="15.6" customHeight="1">
      <c r="A121" s="18" t="str">
        <f>$A$51</f>
        <v>Wilbur</v>
      </c>
      <c r="B121" s="36"/>
      <c r="C121" s="18">
        <v>6.54</v>
      </c>
      <c r="D121" s="18">
        <v>6.71</v>
      </c>
      <c r="E121" s="18">
        <v>7.3</v>
      </c>
      <c r="F121" s="18">
        <v>0</v>
      </c>
      <c r="G121" s="18">
        <v>0</v>
      </c>
      <c r="H121" s="18">
        <v>7.94</v>
      </c>
      <c r="I121" s="18">
        <v>0</v>
      </c>
      <c r="J121" s="18">
        <v>0</v>
      </c>
      <c r="K121" s="18">
        <v>0</v>
      </c>
      <c r="L121" s="18">
        <v>0</v>
      </c>
      <c r="M121" s="18">
        <v>0</v>
      </c>
      <c r="N121" s="18">
        <v>0</v>
      </c>
      <c r="P121" s="24">
        <v>6.54</v>
      </c>
      <c r="Q121" s="24">
        <v>6.71</v>
      </c>
      <c r="R121" s="24">
        <v>7.3</v>
      </c>
      <c r="S121" s="24">
        <v>0</v>
      </c>
      <c r="T121" s="24">
        <v>0</v>
      </c>
      <c r="U121" s="24">
        <v>7.94</v>
      </c>
      <c r="V121" s="24">
        <v>0</v>
      </c>
      <c r="W121" s="24">
        <v>0</v>
      </c>
      <c r="X121" s="24">
        <v>0</v>
      </c>
      <c r="Y121" s="24">
        <v>0</v>
      </c>
      <c r="Z121" s="24">
        <v>0</v>
      </c>
      <c r="AA121" s="24">
        <v>0</v>
      </c>
      <c r="AB121" s="28"/>
    </row>
    <row r="122" spans="1:28" s="21" customFormat="1" ht="15.6" customHeight="1">
      <c r="A122" s="17"/>
      <c r="B122" s="20" t="s">
        <v>296</v>
      </c>
      <c r="C122" s="38">
        <v>1</v>
      </c>
      <c r="D122" s="38">
        <v>1</v>
      </c>
      <c r="E122" s="38">
        <v>1</v>
      </c>
      <c r="F122" s="38">
        <v>0</v>
      </c>
      <c r="G122" s="38">
        <v>0</v>
      </c>
      <c r="H122" s="38">
        <v>1</v>
      </c>
      <c r="I122" s="38">
        <v>0</v>
      </c>
      <c r="J122" s="38">
        <v>0</v>
      </c>
      <c r="K122" s="38">
        <v>0</v>
      </c>
      <c r="L122" s="38">
        <v>0</v>
      </c>
      <c r="M122" s="38">
        <v>0</v>
      </c>
      <c r="N122" s="38">
        <v>0</v>
      </c>
      <c r="P122" s="25">
        <v>1</v>
      </c>
      <c r="Q122" s="25">
        <v>1</v>
      </c>
      <c r="R122" s="25">
        <v>1</v>
      </c>
      <c r="S122" s="25">
        <v>0</v>
      </c>
      <c r="T122" s="25">
        <v>0</v>
      </c>
      <c r="U122" s="25">
        <v>1</v>
      </c>
      <c r="V122" s="25">
        <v>0</v>
      </c>
      <c r="W122" s="25">
        <v>0</v>
      </c>
      <c r="X122" s="25">
        <v>0</v>
      </c>
      <c r="Y122" s="25">
        <v>0</v>
      </c>
      <c r="Z122" s="25">
        <v>0</v>
      </c>
      <c r="AA122" s="25">
        <v>0</v>
      </c>
      <c r="AB122" s="25"/>
    </row>
    <row r="123" spans="1:28" s="21" customFormat="1" ht="15.6" customHeight="1">
      <c r="A123" s="17"/>
      <c r="B123" s="20" t="s">
        <v>274</v>
      </c>
      <c r="C123" s="38">
        <v>153</v>
      </c>
      <c r="D123" s="38">
        <v>149</v>
      </c>
      <c r="E123" s="38">
        <v>137</v>
      </c>
      <c r="F123" s="38">
        <v>131</v>
      </c>
      <c r="G123" s="38">
        <v>128</v>
      </c>
      <c r="H123" s="38">
        <v>126</v>
      </c>
      <c r="I123" s="38">
        <v>123</v>
      </c>
      <c r="J123" s="38">
        <v>122</v>
      </c>
      <c r="K123" s="38">
        <v>120</v>
      </c>
      <c r="L123" s="38">
        <v>118</v>
      </c>
      <c r="M123" s="38">
        <v>117</v>
      </c>
      <c r="N123" s="38">
        <v>118</v>
      </c>
      <c r="P123" s="25">
        <v>153</v>
      </c>
      <c r="Q123" s="25">
        <v>149</v>
      </c>
      <c r="R123" s="25">
        <v>137</v>
      </c>
      <c r="S123" s="25">
        <v>131</v>
      </c>
      <c r="T123" s="25">
        <v>128</v>
      </c>
      <c r="U123" s="25">
        <v>126</v>
      </c>
      <c r="V123" s="25">
        <v>123</v>
      </c>
      <c r="W123" s="25">
        <v>122</v>
      </c>
      <c r="X123" s="25">
        <v>120</v>
      </c>
      <c r="Y123" s="25">
        <v>118</v>
      </c>
      <c r="Z123" s="25">
        <v>117</v>
      </c>
      <c r="AA123" s="25">
        <v>118</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985</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Wilbur</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73.332000000000008</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v>
      </c>
      <c r="C14" s="79">
        <v>5.49</v>
      </c>
      <c r="D14" s="79">
        <v>30.11</v>
      </c>
      <c r="E14" s="79">
        <v>5.49</v>
      </c>
      <c r="F14" s="79">
        <v>0</v>
      </c>
      <c r="G14" s="79">
        <v>0</v>
      </c>
      <c r="H14" s="79">
        <v>66.27</v>
      </c>
      <c r="I14" s="79">
        <v>67.069999999999993</v>
      </c>
      <c r="J14" s="79">
        <v>0</v>
      </c>
      <c r="K14" s="79">
        <v>0</v>
      </c>
      <c r="L14" s="79">
        <v>0</v>
      </c>
      <c r="M14" s="4"/>
      <c r="N14" s="4"/>
      <c r="O14" s="4"/>
      <c r="P14" s="4"/>
      <c r="Q14" s="4"/>
    </row>
    <row r="15" spans="1:254" s="80" customFormat="1">
      <c r="A15" s="78" t="s">
        <v>172</v>
      </c>
      <c r="B15" s="81">
        <v>0</v>
      </c>
      <c r="C15" s="81">
        <v>5</v>
      </c>
      <c r="D15" s="81">
        <v>28</v>
      </c>
      <c r="E15" s="81">
        <v>5</v>
      </c>
      <c r="F15" s="81">
        <v>0</v>
      </c>
      <c r="G15" s="81">
        <v>0</v>
      </c>
      <c r="H15" s="81">
        <v>55</v>
      </c>
      <c r="I15" s="81">
        <v>55</v>
      </c>
      <c r="J15" s="81">
        <v>0</v>
      </c>
      <c r="K15" s="81">
        <v>0</v>
      </c>
      <c r="L15" s="81">
        <v>0</v>
      </c>
      <c r="M15" s="4"/>
      <c r="N15" s="4"/>
      <c r="O15" s="4"/>
      <c r="P15" s="4"/>
      <c r="Q15" s="4"/>
    </row>
    <row r="16" spans="1:254" s="80" customFormat="1">
      <c r="A16" s="78" t="s">
        <v>171</v>
      </c>
      <c r="B16" s="81">
        <v>93</v>
      </c>
      <c r="C16" s="81">
        <v>91</v>
      </c>
      <c r="D16" s="81">
        <v>93</v>
      </c>
      <c r="E16" s="81">
        <v>91</v>
      </c>
      <c r="F16" s="81">
        <v>88</v>
      </c>
      <c r="G16" s="81">
        <v>85</v>
      </c>
      <c r="H16" s="81">
        <v>83</v>
      </c>
      <c r="I16" s="81">
        <v>82</v>
      </c>
      <c r="J16" s="81">
        <v>83</v>
      </c>
      <c r="K16" s="81">
        <v>84</v>
      </c>
      <c r="L16" s="81">
        <v>84</v>
      </c>
      <c r="M16" s="4"/>
      <c r="N16" s="4"/>
      <c r="O16" s="4"/>
      <c r="P16" s="4"/>
      <c r="Q16" s="4"/>
    </row>
    <row r="17" spans="1:17" s="80" customFormat="1">
      <c r="A17" s="78" t="s">
        <v>387</v>
      </c>
      <c r="B17" s="81">
        <f t="shared" ref="B17:L17" si="0">B16-B15</f>
        <v>93</v>
      </c>
      <c r="C17" s="81">
        <f t="shared" si="0"/>
        <v>86</v>
      </c>
      <c r="D17" s="81">
        <f t="shared" si="0"/>
        <v>65</v>
      </c>
      <c r="E17" s="81">
        <f t="shared" si="0"/>
        <v>86</v>
      </c>
      <c r="F17" s="81">
        <f t="shared" si="0"/>
        <v>88</v>
      </c>
      <c r="G17" s="81">
        <f t="shared" si="0"/>
        <v>85</v>
      </c>
      <c r="H17" s="81">
        <f t="shared" si="0"/>
        <v>28</v>
      </c>
      <c r="I17" s="81">
        <f t="shared" si="0"/>
        <v>27</v>
      </c>
      <c r="J17" s="81">
        <f t="shared" si="0"/>
        <v>83</v>
      </c>
      <c r="K17" s="81">
        <f t="shared" si="0"/>
        <v>84</v>
      </c>
      <c r="L17" s="81">
        <f t="shared" si="0"/>
        <v>84</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74.284000000000006</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v>
      </c>
      <c r="C24" s="79">
        <v>5.34</v>
      </c>
      <c r="D24" s="79">
        <v>29.69</v>
      </c>
      <c r="E24" s="79">
        <v>5.56</v>
      </c>
      <c r="F24" s="79">
        <v>0</v>
      </c>
      <c r="G24" s="79">
        <v>0</v>
      </c>
      <c r="H24" s="79">
        <v>64.17</v>
      </c>
      <c r="I24" s="79">
        <v>64.41</v>
      </c>
      <c r="J24" s="79">
        <v>0</v>
      </c>
      <c r="K24" s="79">
        <v>0</v>
      </c>
      <c r="L24" s="79">
        <v>0</v>
      </c>
      <c r="M24" s="4"/>
      <c r="N24" s="4"/>
      <c r="O24" s="4"/>
      <c r="P24" s="4"/>
      <c r="Q24" s="4"/>
    </row>
    <row r="25" spans="1:17" s="80" customFormat="1">
      <c r="A25" s="78" t="s">
        <v>169</v>
      </c>
      <c r="B25" s="81">
        <v>0</v>
      </c>
      <c r="C25" s="81">
        <v>7</v>
      </c>
      <c r="D25" s="81">
        <v>38</v>
      </c>
      <c r="E25" s="81">
        <v>7</v>
      </c>
      <c r="F25" s="81">
        <v>0</v>
      </c>
      <c r="G25" s="81">
        <v>0</v>
      </c>
      <c r="H25" s="81">
        <v>77</v>
      </c>
      <c r="I25" s="81">
        <v>76</v>
      </c>
      <c r="J25" s="81">
        <v>0</v>
      </c>
      <c r="K25" s="81">
        <v>0</v>
      </c>
      <c r="L25" s="81">
        <v>0</v>
      </c>
      <c r="M25" s="4"/>
      <c r="N25" s="4"/>
      <c r="O25" s="4"/>
      <c r="P25" s="4"/>
      <c r="Q25" s="4"/>
    </row>
    <row r="26" spans="1:17" s="80" customFormat="1">
      <c r="A26" s="78" t="s">
        <v>274</v>
      </c>
      <c r="B26" s="81">
        <v>137</v>
      </c>
      <c r="C26" s="81">
        <v>131</v>
      </c>
      <c r="D26" s="81">
        <v>128</v>
      </c>
      <c r="E26" s="81">
        <v>126</v>
      </c>
      <c r="F26" s="81">
        <v>123</v>
      </c>
      <c r="G26" s="81">
        <v>122</v>
      </c>
      <c r="H26" s="81">
        <v>120</v>
      </c>
      <c r="I26" s="81">
        <v>118</v>
      </c>
      <c r="J26" s="81">
        <v>117</v>
      </c>
      <c r="K26" s="81">
        <v>118</v>
      </c>
      <c r="L26" s="81">
        <v>118</v>
      </c>
      <c r="M26" s="4"/>
      <c r="N26" s="4"/>
      <c r="O26" s="4"/>
      <c r="P26" s="4"/>
      <c r="Q26" s="4"/>
    </row>
    <row r="27" spans="1:17" s="80" customFormat="1">
      <c r="A27" s="78" t="s">
        <v>388</v>
      </c>
      <c r="B27" s="81">
        <f t="shared" ref="B27:L27" si="1">B26-B25</f>
        <v>137</v>
      </c>
      <c r="C27" s="81">
        <f t="shared" si="1"/>
        <v>124</v>
      </c>
      <c r="D27" s="81">
        <f t="shared" si="1"/>
        <v>90</v>
      </c>
      <c r="E27" s="81">
        <f t="shared" si="1"/>
        <v>119</v>
      </c>
      <c r="F27" s="81">
        <f t="shared" si="1"/>
        <v>123</v>
      </c>
      <c r="G27" s="81">
        <f t="shared" si="1"/>
        <v>122</v>
      </c>
      <c r="H27" s="81">
        <f t="shared" si="1"/>
        <v>43</v>
      </c>
      <c r="I27" s="81">
        <f t="shared" si="1"/>
        <v>42</v>
      </c>
      <c r="J27" s="81">
        <f t="shared" si="1"/>
        <v>117</v>
      </c>
      <c r="K27" s="81">
        <f t="shared" si="1"/>
        <v>118</v>
      </c>
      <c r="L27" s="81">
        <f t="shared" si="1"/>
        <v>118</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95.876000000000005</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v>
      </c>
      <c r="C34" s="79">
        <v>0</v>
      </c>
      <c r="D34" s="79">
        <v>10.02</v>
      </c>
      <c r="E34" s="79">
        <v>5.12</v>
      </c>
      <c r="F34" s="79">
        <v>0</v>
      </c>
      <c r="G34" s="79">
        <v>0</v>
      </c>
      <c r="H34" s="79">
        <v>0</v>
      </c>
      <c r="I34" s="79">
        <v>20.62</v>
      </c>
      <c r="J34" s="79">
        <v>0</v>
      </c>
      <c r="K34" s="79">
        <v>0</v>
      </c>
      <c r="L34" s="79">
        <v>0</v>
      </c>
      <c r="M34" s="4"/>
      <c r="N34" s="4"/>
      <c r="O34" s="4"/>
      <c r="P34" s="4"/>
      <c r="Q34" s="4"/>
    </row>
    <row r="35" spans="1:17" s="80" customFormat="1">
      <c r="A35" s="78" t="s">
        <v>165</v>
      </c>
      <c r="B35" s="81">
        <v>0</v>
      </c>
      <c r="C35" s="81">
        <v>0</v>
      </c>
      <c r="D35" s="81">
        <v>108</v>
      </c>
      <c r="E35" s="81">
        <v>56</v>
      </c>
      <c r="F35" s="81">
        <v>0</v>
      </c>
      <c r="G35" s="81">
        <v>0</v>
      </c>
      <c r="H35" s="81">
        <v>0</v>
      </c>
      <c r="I35" s="81">
        <v>226</v>
      </c>
      <c r="J35" s="81">
        <v>0</v>
      </c>
      <c r="K35" s="81">
        <v>0</v>
      </c>
      <c r="L35" s="81">
        <v>0</v>
      </c>
      <c r="M35" s="4"/>
      <c r="N35" s="4"/>
      <c r="O35" s="4"/>
      <c r="P35" s="4"/>
      <c r="Q35" s="4"/>
    </row>
    <row r="36" spans="1:17" s="80" customFormat="1">
      <c r="A36" s="78" t="s">
        <v>245</v>
      </c>
      <c r="B36" s="81">
        <v>1079</v>
      </c>
      <c r="C36" s="81">
        <v>1073</v>
      </c>
      <c r="D36" s="81">
        <v>1078</v>
      </c>
      <c r="E36" s="81">
        <v>1094</v>
      </c>
      <c r="F36" s="81">
        <v>1098</v>
      </c>
      <c r="G36" s="81">
        <v>1099</v>
      </c>
      <c r="H36" s="81">
        <v>1103</v>
      </c>
      <c r="I36" s="81">
        <v>1096</v>
      </c>
      <c r="J36" s="81">
        <v>1106</v>
      </c>
      <c r="K36" s="81">
        <v>1108</v>
      </c>
      <c r="L36" s="81">
        <v>1116</v>
      </c>
      <c r="M36" s="4"/>
      <c r="N36" s="4"/>
      <c r="O36" s="4"/>
      <c r="P36" s="4"/>
      <c r="Q36" s="4"/>
    </row>
    <row r="37" spans="1:17">
      <c r="A37" s="78" t="s">
        <v>386</v>
      </c>
      <c r="B37" s="81">
        <f t="shared" ref="B37:L37" si="2">B36-B35</f>
        <v>1079</v>
      </c>
      <c r="C37" s="81">
        <f t="shared" si="2"/>
        <v>1073</v>
      </c>
      <c r="D37" s="81">
        <f t="shared" si="2"/>
        <v>970</v>
      </c>
      <c r="E37" s="81">
        <f t="shared" si="2"/>
        <v>1038</v>
      </c>
      <c r="F37" s="81">
        <f t="shared" si="2"/>
        <v>1098</v>
      </c>
      <c r="G37" s="81">
        <f t="shared" si="2"/>
        <v>1099</v>
      </c>
      <c r="H37" s="81">
        <f t="shared" si="2"/>
        <v>1103</v>
      </c>
      <c r="I37" s="81">
        <f t="shared" si="2"/>
        <v>870</v>
      </c>
      <c r="J37" s="81">
        <f t="shared" si="2"/>
        <v>1106</v>
      </c>
      <c r="K37" s="81">
        <f t="shared" si="2"/>
        <v>1108</v>
      </c>
      <c r="L37" s="81">
        <f t="shared" si="2"/>
        <v>1116</v>
      </c>
    </row>
    <row r="38" spans="1:17" ht="84.6" hidden="1" customHeight="1"/>
    <row r="39" spans="1:17" ht="25.5" customHeight="1">
      <c r="A39" s="50" t="s">
        <v>395</v>
      </c>
      <c r="D39" s="74"/>
      <c r="E39" s="74"/>
      <c r="F39" s="74"/>
      <c r="G39" s="74"/>
      <c r="H39" s="74"/>
      <c r="I39" s="275">
        <f>100-(SUM(H43:L43)/5)</f>
        <v>95.867999999999995</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15.07</v>
      </c>
      <c r="C43" s="79">
        <v>0</v>
      </c>
      <c r="D43" s="79">
        <v>0</v>
      </c>
      <c r="E43" s="79">
        <v>5.17</v>
      </c>
      <c r="F43" s="79">
        <v>61.58</v>
      </c>
      <c r="G43" s="79">
        <v>0</v>
      </c>
      <c r="H43" s="79">
        <v>0</v>
      </c>
      <c r="I43" s="79">
        <v>20.66</v>
      </c>
      <c r="J43" s="79">
        <v>0</v>
      </c>
      <c r="K43" s="79">
        <v>0</v>
      </c>
      <c r="L43" s="79">
        <v>0</v>
      </c>
      <c r="M43" s="4"/>
      <c r="N43" s="4"/>
      <c r="O43" s="4"/>
      <c r="P43" s="4"/>
      <c r="Q43" s="4"/>
    </row>
    <row r="44" spans="1:17" s="80" customFormat="1">
      <c r="A44" s="78" t="s">
        <v>165</v>
      </c>
      <c r="B44" s="81">
        <v>205</v>
      </c>
      <c r="C44" s="81">
        <v>0</v>
      </c>
      <c r="D44" s="81">
        <v>0</v>
      </c>
      <c r="E44" s="81">
        <v>70</v>
      </c>
      <c r="F44" s="81">
        <v>832</v>
      </c>
      <c r="G44" s="81">
        <v>0</v>
      </c>
      <c r="H44" s="81">
        <v>0</v>
      </c>
      <c r="I44" s="81">
        <v>277</v>
      </c>
      <c r="J44" s="81">
        <v>0</v>
      </c>
      <c r="K44" s="81">
        <v>0</v>
      </c>
      <c r="L44" s="81">
        <v>0</v>
      </c>
      <c r="M44" s="4"/>
      <c r="N44" s="4"/>
      <c r="O44" s="4"/>
      <c r="P44" s="4"/>
      <c r="Q44" s="4"/>
    </row>
    <row r="45" spans="1:17" s="80" customFormat="1">
      <c r="A45" s="78" t="s">
        <v>245</v>
      </c>
      <c r="B45" s="81">
        <v>1360</v>
      </c>
      <c r="C45" s="81">
        <v>1342</v>
      </c>
      <c r="D45" s="81">
        <v>1341</v>
      </c>
      <c r="E45" s="81">
        <v>1354</v>
      </c>
      <c r="F45" s="81">
        <v>1351</v>
      </c>
      <c r="G45" s="81">
        <v>1350</v>
      </c>
      <c r="H45" s="81">
        <v>1349</v>
      </c>
      <c r="I45" s="81">
        <v>1341</v>
      </c>
      <c r="J45" s="81">
        <v>1351</v>
      </c>
      <c r="K45" s="81">
        <v>1357</v>
      </c>
      <c r="L45" s="81">
        <v>1366</v>
      </c>
      <c r="M45" s="4"/>
      <c r="N45" s="4"/>
      <c r="O45" s="4"/>
      <c r="P45" s="4"/>
      <c r="Q45" s="4"/>
    </row>
    <row r="46" spans="1:17">
      <c r="A46" s="78" t="s">
        <v>386</v>
      </c>
      <c r="B46" s="81">
        <f>B45-B44</f>
        <v>1155</v>
      </c>
      <c r="C46" s="81">
        <f>C45-C44</f>
        <v>1342</v>
      </c>
      <c r="D46" s="81">
        <f>D45-D44</f>
        <v>1341</v>
      </c>
      <c r="E46" s="81">
        <f t="shared" ref="E46:L46" si="3">E45-E44</f>
        <v>1284</v>
      </c>
      <c r="F46" s="81">
        <f t="shared" si="3"/>
        <v>519</v>
      </c>
      <c r="G46" s="81">
        <f t="shared" si="3"/>
        <v>1350</v>
      </c>
      <c r="H46" s="81">
        <f t="shared" si="3"/>
        <v>1349</v>
      </c>
      <c r="I46" s="81">
        <f t="shared" si="3"/>
        <v>1064</v>
      </c>
      <c r="J46" s="81">
        <f t="shared" si="3"/>
        <v>1351</v>
      </c>
      <c r="K46" s="81">
        <f t="shared" si="3"/>
        <v>1357</v>
      </c>
      <c r="L46" s="81">
        <f t="shared" si="3"/>
        <v>1366</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Wilbur</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1004</v>
      </c>
      <c r="B8" s="272" t="s">
        <v>978</v>
      </c>
      <c r="C8" s="272" t="s">
        <v>978</v>
      </c>
      <c r="D8" s="272" t="s">
        <v>978</v>
      </c>
      <c r="E8" s="272" t="s">
        <v>978</v>
      </c>
      <c r="F8" s="272" t="s">
        <v>978</v>
      </c>
      <c r="G8" s="273" t="s">
        <v>978</v>
      </c>
      <c r="H8" s="272" t="s">
        <v>978</v>
      </c>
      <c r="I8" s="272" t="s">
        <v>978</v>
      </c>
      <c r="J8" s="272" t="s">
        <v>978</v>
      </c>
      <c r="K8" s="272" t="s">
        <v>978</v>
      </c>
      <c r="L8" s="272" t="s">
        <v>978</v>
      </c>
      <c r="M8" s="64"/>
    </row>
    <row r="9" spans="1:253" s="65" customFormat="1" ht="12.75">
      <c r="A9" s="61" t="s">
        <v>1005</v>
      </c>
      <c r="B9" s="62" t="s">
        <v>978</v>
      </c>
      <c r="C9" s="62" t="s">
        <v>978</v>
      </c>
      <c r="D9" s="62">
        <v>17</v>
      </c>
      <c r="E9" s="62">
        <v>8</v>
      </c>
      <c r="F9" s="62" t="s">
        <v>978</v>
      </c>
      <c r="G9" s="63" t="s">
        <v>978</v>
      </c>
      <c r="H9" s="62" t="s">
        <v>978</v>
      </c>
      <c r="I9" s="62">
        <v>33</v>
      </c>
      <c r="J9" s="62" t="s">
        <v>978</v>
      </c>
      <c r="K9" s="62" t="s">
        <v>978</v>
      </c>
      <c r="L9" s="62" t="s">
        <v>978</v>
      </c>
      <c r="M9" s="64"/>
    </row>
    <row r="10" spans="1:253" s="65" customFormat="1" ht="12.75">
      <c r="A10" s="61"/>
      <c r="B10" s="62"/>
      <c r="C10" s="62"/>
      <c r="D10" s="62"/>
      <c r="E10" s="62"/>
      <c r="F10" s="62"/>
      <c r="G10" s="63"/>
      <c r="H10" s="62"/>
      <c r="I10" s="62"/>
      <c r="J10" s="62"/>
      <c r="K10" s="62"/>
      <c r="L10" s="62"/>
      <c r="M10" s="64"/>
    </row>
    <row r="11" spans="1:253" s="4" customFormat="1" ht="12.75">
      <c r="A11" s="61"/>
      <c r="B11" s="62"/>
      <c r="C11" s="62"/>
      <c r="D11" s="62"/>
      <c r="E11" s="62"/>
      <c r="F11" s="62"/>
      <c r="G11" s="63"/>
      <c r="H11" s="62"/>
      <c r="I11" s="62"/>
      <c r="J11" s="62"/>
      <c r="K11" s="62"/>
      <c r="L11" s="62"/>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Wilbur</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1004</v>
      </c>
      <c r="B60" s="272" t="s">
        <v>978</v>
      </c>
      <c r="C60" s="272" t="s">
        <v>978</v>
      </c>
      <c r="D60" s="272">
        <v>8</v>
      </c>
      <c r="E60" s="272" t="s">
        <v>978</v>
      </c>
      <c r="F60" s="272" t="s">
        <v>978</v>
      </c>
      <c r="G60" s="273" t="s">
        <v>978</v>
      </c>
      <c r="H60" s="272" t="s">
        <v>978</v>
      </c>
      <c r="I60" s="272" t="s">
        <v>978</v>
      </c>
      <c r="J60" s="272" t="s">
        <v>978</v>
      </c>
      <c r="K60" s="272" t="s">
        <v>978</v>
      </c>
      <c r="L60" s="272" t="s">
        <v>978</v>
      </c>
      <c r="M60" s="64"/>
    </row>
    <row r="61" spans="1:253" s="65" customFormat="1" ht="12.75">
      <c r="A61" s="61" t="s">
        <v>1005</v>
      </c>
      <c r="B61" s="62" t="s">
        <v>978</v>
      </c>
      <c r="C61" s="62">
        <v>8</v>
      </c>
      <c r="D61" s="62">
        <v>42</v>
      </c>
      <c r="E61" s="62">
        <v>8</v>
      </c>
      <c r="F61" s="62" t="s">
        <v>978</v>
      </c>
      <c r="G61" s="63" t="s">
        <v>978</v>
      </c>
      <c r="H61" s="62">
        <v>100</v>
      </c>
      <c r="I61" s="62">
        <v>100</v>
      </c>
      <c r="J61" s="62" t="s">
        <v>978</v>
      </c>
      <c r="K61" s="62" t="s">
        <v>978</v>
      </c>
      <c r="L61" s="62" t="s">
        <v>978</v>
      </c>
      <c r="M61" s="64"/>
    </row>
    <row r="62" spans="1:253" s="65" customFormat="1" ht="12.75">
      <c r="A62" s="61"/>
      <c r="B62" s="62"/>
      <c r="C62" s="62"/>
      <c r="D62" s="62"/>
      <c r="E62" s="62"/>
      <c r="F62" s="62"/>
      <c r="G62" s="63"/>
      <c r="H62" s="62"/>
      <c r="I62" s="62"/>
      <c r="J62" s="62"/>
      <c r="K62" s="62"/>
      <c r="L62" s="62"/>
      <c r="M62" s="64"/>
    </row>
    <row r="63" spans="1:253" s="65" customFormat="1" ht="12.75">
      <c r="A63" s="61"/>
      <c r="B63" s="62"/>
      <c r="C63" s="62"/>
      <c r="D63" s="62"/>
      <c r="E63" s="62"/>
      <c r="F63" s="62"/>
      <c r="G63" s="63"/>
      <c r="H63" s="62"/>
      <c r="I63" s="62"/>
      <c r="J63" s="62"/>
      <c r="K63" s="62"/>
      <c r="L63" s="62"/>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Wilbur</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1004</v>
      </c>
      <c r="B112" s="272" t="s">
        <v>978</v>
      </c>
      <c r="C112" s="272" t="s">
        <v>978</v>
      </c>
      <c r="D112" s="272" t="s">
        <v>978</v>
      </c>
      <c r="E112" s="272" t="s">
        <v>978</v>
      </c>
      <c r="F112" s="272" t="s">
        <v>978</v>
      </c>
      <c r="G112" s="273" t="s">
        <v>978</v>
      </c>
      <c r="H112" s="272" t="s">
        <v>978</v>
      </c>
      <c r="I112" s="272" t="s">
        <v>978</v>
      </c>
      <c r="J112" s="272" t="s">
        <v>978</v>
      </c>
      <c r="K112" s="272" t="s">
        <v>978</v>
      </c>
      <c r="L112" s="272" t="s">
        <v>978</v>
      </c>
      <c r="M112" s="64"/>
    </row>
    <row r="113" spans="1:13" s="65" customFormat="1" ht="12.75">
      <c r="A113" s="61" t="s">
        <v>1005</v>
      </c>
      <c r="B113" s="62">
        <v>25</v>
      </c>
      <c r="C113" s="62" t="s">
        <v>978</v>
      </c>
      <c r="D113" s="62" t="s">
        <v>978</v>
      </c>
      <c r="E113" s="62">
        <v>8</v>
      </c>
      <c r="F113" s="62">
        <v>100</v>
      </c>
      <c r="G113" s="63" t="s">
        <v>978</v>
      </c>
      <c r="H113" s="62" t="s">
        <v>978</v>
      </c>
      <c r="I113" s="62">
        <v>33</v>
      </c>
      <c r="J113" s="62">
        <v>100</v>
      </c>
      <c r="K113" s="62">
        <v>100</v>
      </c>
      <c r="L113" s="62">
        <v>100</v>
      </c>
      <c r="M113" s="64"/>
    </row>
    <row r="114" spans="1:13" s="65" customFormat="1" ht="12.75">
      <c r="A114" s="61"/>
      <c r="B114" s="62"/>
      <c r="C114" s="62"/>
      <c r="D114" s="62"/>
      <c r="E114" s="62"/>
      <c r="F114" s="62"/>
      <c r="G114" s="63"/>
      <c r="H114" s="62"/>
      <c r="I114" s="62"/>
      <c r="J114" s="62"/>
      <c r="K114" s="62"/>
      <c r="L114" s="62"/>
      <c r="M114" s="64"/>
    </row>
    <row r="115" spans="1:13" s="4" customFormat="1" ht="12.75">
      <c r="A115" s="61"/>
      <c r="B115" s="62"/>
      <c r="C115" s="62"/>
      <c r="D115" s="62"/>
      <c r="E115" s="62"/>
      <c r="F115" s="62"/>
      <c r="G115" s="63"/>
      <c r="H115" s="62"/>
      <c r="I115" s="62"/>
      <c r="J115" s="62"/>
      <c r="K115" s="62"/>
      <c r="L115" s="62"/>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Lincoln County</v>
      </c>
      <c r="D19" s="192" t="str">
        <f>'Community Definition'!$A$7</f>
        <v>Locale 12</v>
      </c>
      <c r="E19" s="193" t="str">
        <f>'Community Definition'!$D$4</f>
        <v>Wilbur</v>
      </c>
    </row>
    <row r="20" spans="1:7" s="208" customFormat="1" ht="25.5">
      <c r="A20" s="194" t="s">
        <v>115</v>
      </c>
      <c r="B20" s="194" t="s">
        <v>330</v>
      </c>
      <c r="C20" s="222">
        <v>-1.0479015169999999</v>
      </c>
      <c r="D20" s="222">
        <v>-0.598430554</v>
      </c>
      <c r="E20" s="222">
        <v>-1.1211504029999999</v>
      </c>
    </row>
    <row r="21" spans="1:7" s="208" customFormat="1" ht="25.5">
      <c r="A21" s="194" t="s">
        <v>115</v>
      </c>
      <c r="B21" s="194" t="s">
        <v>331</v>
      </c>
      <c r="C21" s="222">
        <v>-0.48009164999999998</v>
      </c>
      <c r="D21" s="222">
        <v>-0.23986144000000001</v>
      </c>
      <c r="E21" s="222">
        <v>-0.60651366799999995</v>
      </c>
    </row>
    <row r="22" spans="1:7" s="208" customFormat="1" ht="25.5">
      <c r="A22" s="194" t="s">
        <v>115</v>
      </c>
      <c r="B22" s="194" t="s">
        <v>332</v>
      </c>
      <c r="C22" s="222">
        <v>0.23731393670000001</v>
      </c>
      <c r="D22" s="222">
        <v>2.2824243300000002E-2</v>
      </c>
      <c r="E22" s="222">
        <v>-3.4177625000000003E-2</v>
      </c>
    </row>
    <row r="23" spans="1:7" s="208" customFormat="1" ht="38.25">
      <c r="A23" s="194" t="s">
        <v>115</v>
      </c>
      <c r="B23" s="194" t="s">
        <v>333</v>
      </c>
      <c r="C23" s="222">
        <v>-0.560459496</v>
      </c>
      <c r="D23" s="222">
        <v>-0.52622626400000005</v>
      </c>
      <c r="E23" s="222">
        <v>-0.35439645600000003</v>
      </c>
    </row>
    <row r="24" spans="1:7" s="208" customFormat="1" ht="25.5">
      <c r="A24" s="194" t="s">
        <v>115</v>
      </c>
      <c r="B24" s="194" t="s">
        <v>196</v>
      </c>
      <c r="C24" s="222">
        <v>-0.58603541400000003</v>
      </c>
      <c r="D24" s="222">
        <v>0.27358925740000001</v>
      </c>
      <c r="E24" s="222"/>
    </row>
    <row r="25" spans="1:7" s="208" customFormat="1" ht="25.5">
      <c r="A25" s="194" t="s">
        <v>193</v>
      </c>
      <c r="B25" s="194" t="s">
        <v>195</v>
      </c>
      <c r="C25" s="222">
        <v>0.74501038669999997</v>
      </c>
      <c r="D25" s="222"/>
      <c r="E25" s="222"/>
    </row>
    <row r="26" spans="1:7" s="208" customFormat="1" ht="25.5">
      <c r="A26" s="194" t="s">
        <v>193</v>
      </c>
      <c r="B26" s="194" t="s">
        <v>194</v>
      </c>
      <c r="C26" s="222">
        <v>-1.1791974999999999</v>
      </c>
      <c r="D26" s="222"/>
      <c r="E26" s="222"/>
    </row>
    <row r="27" spans="1:7" s="208" customFormat="1" ht="25.5">
      <c r="A27" s="194" t="s">
        <v>193</v>
      </c>
      <c r="B27" s="194" t="s">
        <v>389</v>
      </c>
      <c r="C27" s="226">
        <v>-1.246909786</v>
      </c>
      <c r="D27" s="226"/>
      <c r="E27" s="226"/>
    </row>
    <row r="28" spans="1:7" s="208" customFormat="1" ht="25.5">
      <c r="A28" s="194" t="s">
        <v>190</v>
      </c>
      <c r="B28" s="194" t="s">
        <v>133</v>
      </c>
      <c r="C28" s="222">
        <v>0.42583026509999999</v>
      </c>
      <c r="D28" s="222">
        <v>0.33695418160000001</v>
      </c>
      <c r="E28" s="222">
        <v>-0.16031176899999999</v>
      </c>
    </row>
    <row r="29" spans="1:7" s="208" customFormat="1" ht="25.5">
      <c r="A29" s="194" t="s">
        <v>190</v>
      </c>
      <c r="B29" s="194" t="s">
        <v>334</v>
      </c>
      <c r="C29" s="222">
        <v>0.19740057320000001</v>
      </c>
      <c r="D29" s="222"/>
      <c r="E29" s="222"/>
    </row>
    <row r="30" spans="1:7" s="208" customFormat="1" ht="38.25">
      <c r="A30" s="194" t="s">
        <v>190</v>
      </c>
      <c r="B30" s="194" t="s">
        <v>335</v>
      </c>
      <c r="C30" s="222">
        <v>-0.26567032299999999</v>
      </c>
      <c r="D30" s="222">
        <v>-0.31829912500000002</v>
      </c>
      <c r="E30" s="222">
        <v>-0.34996400799999999</v>
      </c>
    </row>
    <row r="31" spans="1:7" s="208" customFormat="1" ht="25.5">
      <c r="A31" s="194" t="s">
        <v>190</v>
      </c>
      <c r="B31" s="194" t="s">
        <v>134</v>
      </c>
      <c r="C31" s="222">
        <v>-0.109945214</v>
      </c>
      <c r="D31" s="222">
        <v>-1.3564971E-2</v>
      </c>
      <c r="E31" s="222">
        <v>-0.151266658</v>
      </c>
    </row>
    <row r="32" spans="1:7" s="208" customFormat="1" ht="25.5">
      <c r="A32" s="194" t="s">
        <v>187</v>
      </c>
      <c r="B32" s="194" t="s">
        <v>188</v>
      </c>
      <c r="C32" s="222">
        <v>0.19573196109999999</v>
      </c>
      <c r="D32" s="222">
        <v>0.79391009980000005</v>
      </c>
      <c r="E32" s="222">
        <v>-1.016717063</v>
      </c>
    </row>
    <row r="33" spans="1:5" s="208" customFormat="1">
      <c r="A33" s="194" t="s">
        <v>187</v>
      </c>
      <c r="B33" s="194" t="s">
        <v>177</v>
      </c>
      <c r="C33" s="222">
        <v>0.37955920859999998</v>
      </c>
      <c r="D33" s="222">
        <v>0.65604218489999999</v>
      </c>
      <c r="E33" s="222">
        <v>-0.407431037</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Lincoln County</v>
      </c>
      <c r="D22" s="192" t="str">
        <f>'Community Definition'!$A$7</f>
        <v>Locale 12</v>
      </c>
      <c r="E22" s="193" t="str">
        <f>'Community Definition'!$D$4</f>
        <v>Wilbur</v>
      </c>
    </row>
    <row r="23" spans="1:7" s="181" customFormat="1">
      <c r="A23" s="210" t="s">
        <v>118</v>
      </c>
      <c r="B23" s="211" t="s">
        <v>135</v>
      </c>
      <c r="C23" s="222">
        <v>-1.0173839090000001</v>
      </c>
      <c r="D23" s="222">
        <v>0.76737838160000005</v>
      </c>
      <c r="E23" s="222">
        <v>-1.298462097</v>
      </c>
    </row>
    <row r="24" spans="1:7" s="181" customFormat="1">
      <c r="A24" s="210" t="s">
        <v>118</v>
      </c>
      <c r="B24" s="211" t="s">
        <v>136</v>
      </c>
      <c r="C24" s="222">
        <v>-0.94658082600000004</v>
      </c>
      <c r="D24" s="222">
        <v>0.8800543488</v>
      </c>
      <c r="E24" s="222">
        <v>-1.350492569</v>
      </c>
    </row>
    <row r="25" spans="1:7" s="181" customFormat="1">
      <c r="A25" s="210" t="s">
        <v>118</v>
      </c>
      <c r="B25" s="181" t="s">
        <v>137</v>
      </c>
      <c r="C25" s="222">
        <v>-1.5608168710000001</v>
      </c>
      <c r="D25" s="222">
        <v>-0.74711880100000005</v>
      </c>
      <c r="E25" s="222">
        <v>-0.94667206400000004</v>
      </c>
    </row>
    <row r="26" spans="1:7" s="181" customFormat="1" ht="25.5">
      <c r="A26" s="210" t="s">
        <v>118</v>
      </c>
      <c r="B26" s="211" t="s">
        <v>119</v>
      </c>
      <c r="C26" s="222">
        <v>-2.006760275</v>
      </c>
      <c r="D26" s="222">
        <v>-1.160619823</v>
      </c>
      <c r="E26" s="222">
        <v>-1.8194766419999999</v>
      </c>
    </row>
    <row r="27" spans="1:7" s="181" customFormat="1" ht="25.5">
      <c r="A27" s="210" t="s">
        <v>118</v>
      </c>
      <c r="B27" s="211" t="s">
        <v>302</v>
      </c>
      <c r="C27" s="222">
        <v>0.4261606349</v>
      </c>
      <c r="D27" s="222">
        <v>0.30725602289999998</v>
      </c>
      <c r="E27" s="222">
        <v>-0.96959293499999999</v>
      </c>
    </row>
    <row r="28" spans="1:7" s="181" customFormat="1" ht="25.5">
      <c r="A28" s="210" t="s">
        <v>118</v>
      </c>
      <c r="B28" s="211" t="s">
        <v>303</v>
      </c>
      <c r="C28" s="222">
        <v>0.72290766750000002</v>
      </c>
      <c r="D28" s="222">
        <v>0.58391489829999998</v>
      </c>
      <c r="E28" s="222">
        <v>-0.20717466800000001</v>
      </c>
    </row>
    <row r="29" spans="1:7" s="181" customFormat="1" ht="25.5">
      <c r="A29" s="210" t="s">
        <v>118</v>
      </c>
      <c r="B29" s="211" t="s">
        <v>304</v>
      </c>
      <c r="C29" s="222">
        <v>0.1087980558</v>
      </c>
      <c r="D29" s="222">
        <v>-2.2793029999999999E-2</v>
      </c>
      <c r="E29" s="222">
        <v>-0.65323354</v>
      </c>
    </row>
    <row r="30" spans="1:7" s="181" customFormat="1" ht="25.5">
      <c r="A30" s="210" t="s">
        <v>217</v>
      </c>
      <c r="B30" s="211" t="s">
        <v>218</v>
      </c>
      <c r="C30" s="222">
        <v>0.76293031489999996</v>
      </c>
      <c r="D30" s="222">
        <v>0.74030841260000002</v>
      </c>
      <c r="E30" s="222">
        <v>0.65157792889999999</v>
      </c>
    </row>
    <row r="31" spans="1:7" s="181" customFormat="1">
      <c r="A31" s="210" t="s">
        <v>217</v>
      </c>
      <c r="B31" s="211" t="s">
        <v>216</v>
      </c>
      <c r="C31" s="222">
        <v>-0.72255090499999997</v>
      </c>
      <c r="D31" s="222"/>
      <c r="E31" s="222"/>
    </row>
    <row r="32" spans="1:7" s="181" customFormat="1" ht="51">
      <c r="A32" s="210" t="s">
        <v>213</v>
      </c>
      <c r="B32" s="211" t="s">
        <v>215</v>
      </c>
      <c r="C32" s="222">
        <v>-1.3637117009999999</v>
      </c>
      <c r="D32" s="222"/>
      <c r="E32" s="222"/>
    </row>
    <row r="33" spans="1:5" s="181" customFormat="1" ht="51">
      <c r="A33" s="210" t="s">
        <v>213</v>
      </c>
      <c r="B33" s="211" t="s">
        <v>214</v>
      </c>
      <c r="C33" s="222">
        <v>-0.94809598900000003</v>
      </c>
      <c r="D33" s="222"/>
      <c r="E33" s="222"/>
    </row>
    <row r="34" spans="1:5" s="181" customFormat="1" ht="51">
      <c r="A34" s="210" t="s">
        <v>213</v>
      </c>
      <c r="B34" s="211" t="s">
        <v>255</v>
      </c>
      <c r="C34" s="222">
        <v>3.2396676553999999</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Lincoln County</v>
      </c>
      <c r="D24" s="515" t="str">
        <f>'Community Definition'!$A$7</f>
        <v>Locale 12</v>
      </c>
      <c r="E24" s="516" t="str">
        <f>'Community Definition'!$D$4</f>
        <v>Wilbur</v>
      </c>
    </row>
    <row r="25" spans="1:7" s="511" customFormat="1" ht="15" customHeight="1">
      <c r="A25" s="512" t="s">
        <v>224</v>
      </c>
      <c r="B25" s="513" t="s">
        <v>227</v>
      </c>
      <c r="C25" s="517">
        <v>0.3478213497</v>
      </c>
      <c r="D25" s="517">
        <v>0.62694663429999997</v>
      </c>
      <c r="E25" s="517">
        <v>0.13318136210000001</v>
      </c>
    </row>
    <row r="26" spans="1:7" s="511" customFormat="1">
      <c r="A26" s="512" t="s">
        <v>224</v>
      </c>
      <c r="B26" s="513" t="s">
        <v>226</v>
      </c>
      <c r="C26" s="517">
        <v>-0.19616493800000001</v>
      </c>
      <c r="D26" s="517">
        <v>7.6667174300000002E-2</v>
      </c>
      <c r="E26" s="517"/>
    </row>
    <row r="27" spans="1:7" s="511" customFormat="1" ht="16.5">
      <c r="A27" s="512" t="s">
        <v>224</v>
      </c>
      <c r="B27" s="513" t="s">
        <v>329</v>
      </c>
      <c r="C27" s="517">
        <v>-0.29294310899999998</v>
      </c>
      <c r="D27" s="517">
        <v>0.32926915849999999</v>
      </c>
      <c r="E27" s="517">
        <v>-1.1234836450000001</v>
      </c>
    </row>
    <row r="28" spans="1:7" s="511" customFormat="1">
      <c r="A28" s="512" t="s">
        <v>224</v>
      </c>
      <c r="B28" s="513" t="s">
        <v>278</v>
      </c>
      <c r="C28" s="517">
        <v>-2.3263514989999998</v>
      </c>
      <c r="D28" s="517"/>
      <c r="E28" s="517"/>
    </row>
    <row r="29" spans="1:7" s="511" customFormat="1" ht="16.5">
      <c r="A29" s="512" t="s">
        <v>224</v>
      </c>
      <c r="B29" s="513" t="s">
        <v>328</v>
      </c>
      <c r="C29" s="517">
        <v>-0.76159649399999996</v>
      </c>
      <c r="D29" s="517">
        <v>-0.43125737800000002</v>
      </c>
      <c r="E29" s="517">
        <v>-0.87120655599999997</v>
      </c>
    </row>
    <row r="30" spans="1:7" s="511" customFormat="1" ht="16.5">
      <c r="A30" s="512" t="s">
        <v>224</v>
      </c>
      <c r="B30" s="518" t="s">
        <v>327</v>
      </c>
      <c r="C30" s="517">
        <v>1.3690779334000001</v>
      </c>
      <c r="D30" s="517">
        <v>1.4645992484000001</v>
      </c>
      <c r="E30" s="517">
        <v>-0.57828730299999997</v>
      </c>
    </row>
    <row r="31" spans="1:7" s="511" customFormat="1" ht="16.5">
      <c r="A31" s="512" t="s">
        <v>224</v>
      </c>
      <c r="B31" s="513" t="s">
        <v>326</v>
      </c>
      <c r="C31" s="517">
        <v>2.6136711730000002</v>
      </c>
      <c r="D31" s="517">
        <v>1.6856534853</v>
      </c>
      <c r="E31" s="517"/>
    </row>
    <row r="32" spans="1:7" s="511" customFormat="1">
      <c r="A32" s="512" t="s">
        <v>224</v>
      </c>
      <c r="B32" s="513" t="s">
        <v>223</v>
      </c>
      <c r="C32" s="517">
        <v>1.2491756236</v>
      </c>
      <c r="D32" s="517">
        <v>1.3621193227999999</v>
      </c>
      <c r="E32" s="517"/>
    </row>
    <row r="33" spans="1:5" s="511" customFormat="1" ht="16.5">
      <c r="A33" s="518" t="s">
        <v>219</v>
      </c>
      <c r="B33" s="518" t="s">
        <v>325</v>
      </c>
      <c r="C33" s="517">
        <v>1.5693594992</v>
      </c>
      <c r="D33" s="517">
        <v>0.60009526030000004</v>
      </c>
      <c r="E33" s="517"/>
    </row>
    <row r="34" spans="1:5" s="511" customFormat="1" ht="16.5">
      <c r="A34" s="518" t="s">
        <v>219</v>
      </c>
      <c r="B34" s="518" t="s">
        <v>324</v>
      </c>
      <c r="C34" s="517">
        <v>1.2271282126</v>
      </c>
      <c r="D34" s="517">
        <v>0.30058582839999998</v>
      </c>
      <c r="E34" s="517"/>
    </row>
    <row r="35" spans="1:5" s="511" customFormat="1" ht="16.5">
      <c r="A35" s="518" t="s">
        <v>219</v>
      </c>
      <c r="B35" s="519" t="s">
        <v>323</v>
      </c>
      <c r="C35" s="517">
        <v>1.5925058411999999</v>
      </c>
      <c r="D35" s="517">
        <v>0.7664219551</v>
      </c>
      <c r="E35" s="517"/>
    </row>
    <row r="36" spans="1:5" s="511" customFormat="1" ht="24.75">
      <c r="A36" s="518" t="s">
        <v>117</v>
      </c>
      <c r="B36" s="519" t="s">
        <v>943</v>
      </c>
      <c r="C36" s="517">
        <v>-7.0733818000000004E-2</v>
      </c>
      <c r="D36" s="517">
        <v>-0.33389538499999999</v>
      </c>
      <c r="E36" s="517">
        <v>-0.50695597800000003</v>
      </c>
    </row>
    <row r="37" spans="1:5" s="511" customFormat="1" ht="16.5">
      <c r="A37" s="518" t="s">
        <v>117</v>
      </c>
      <c r="B37" s="519" t="s">
        <v>944</v>
      </c>
      <c r="C37" s="517">
        <v>-0.93082395200000001</v>
      </c>
      <c r="D37" s="517">
        <v>-0.82941178199999999</v>
      </c>
      <c r="E37" s="517">
        <v>-0.60915559399999997</v>
      </c>
    </row>
    <row r="38" spans="1:5" s="511" customFormat="1">
      <c r="A38" s="518" t="s">
        <v>117</v>
      </c>
      <c r="B38" s="520" t="s">
        <v>469</v>
      </c>
      <c r="C38" s="517">
        <v>-0.87627714999999995</v>
      </c>
      <c r="D38" s="517">
        <v>-0.70763900499999999</v>
      </c>
      <c r="E38" s="517">
        <v>-0.14365228799999999</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Lincoln County</v>
      </c>
      <c r="D19" s="192" t="str">
        <f>'Community Definition'!$A$7</f>
        <v>Locale 12</v>
      </c>
      <c r="E19" s="193" t="str">
        <f>'Community Definition'!$D$4</f>
        <v>Wilbur</v>
      </c>
    </row>
    <row r="20" spans="1:5" s="188" customFormat="1" ht="38.25">
      <c r="A20" s="194" t="s">
        <v>231</v>
      </c>
      <c r="B20" s="194" t="s">
        <v>322</v>
      </c>
      <c r="C20" s="195">
        <v>-0.63121909499999995</v>
      </c>
      <c r="D20" s="195">
        <v>-0.647547698</v>
      </c>
      <c r="E20" s="195">
        <v>-1.0606151260000001</v>
      </c>
    </row>
    <row r="21" spans="1:5" s="188" customFormat="1" ht="25.5">
      <c r="A21" s="194" t="s">
        <v>231</v>
      </c>
      <c r="B21" s="194" t="s">
        <v>321</v>
      </c>
      <c r="C21" s="195">
        <v>0.47848709639999998</v>
      </c>
      <c r="D21" s="195">
        <v>0.19674517559999999</v>
      </c>
      <c r="E21" s="195"/>
    </row>
    <row r="22" spans="1:5" s="188" customFormat="1" ht="25.5">
      <c r="A22" s="194" t="s">
        <v>231</v>
      </c>
      <c r="B22" s="194" t="s">
        <v>320</v>
      </c>
      <c r="C22" s="195">
        <v>1.2472015620000001</v>
      </c>
      <c r="D22" s="195">
        <v>0.85364204489999995</v>
      </c>
      <c r="E22" s="195"/>
    </row>
    <row r="23" spans="1:5" s="188" customFormat="1" ht="25.5">
      <c r="A23" s="194" t="s">
        <v>231</v>
      </c>
      <c r="B23" s="194" t="s">
        <v>230</v>
      </c>
      <c r="C23" s="195">
        <v>-0.18908598900000001</v>
      </c>
      <c r="D23" s="195"/>
      <c r="E23" s="195"/>
    </row>
    <row r="24" spans="1:5" s="188" customFormat="1" ht="25.5">
      <c r="A24" s="194" t="s">
        <v>229</v>
      </c>
      <c r="B24" s="194" t="s">
        <v>319</v>
      </c>
      <c r="C24" s="195">
        <v>-0.74296588100000005</v>
      </c>
      <c r="D24" s="195">
        <v>-0.80596729300000003</v>
      </c>
      <c r="E24" s="195"/>
    </row>
    <row r="25" spans="1:5" s="188" customFormat="1" ht="25.5">
      <c r="A25" s="194" t="s">
        <v>229</v>
      </c>
      <c r="B25" s="194" t="s">
        <v>318</v>
      </c>
      <c r="C25" s="195">
        <v>-5.3605750000000001E-2</v>
      </c>
      <c r="D25" s="195">
        <v>-0.20507837200000001</v>
      </c>
      <c r="E25" s="195">
        <v>-0.16920740100000001</v>
      </c>
    </row>
    <row r="26" spans="1:5" s="188" customFormat="1" ht="25.5">
      <c r="A26" s="194" t="s">
        <v>229</v>
      </c>
      <c r="B26" s="194" t="s">
        <v>317</v>
      </c>
      <c r="C26" s="195">
        <v>0.63936187099999997</v>
      </c>
      <c r="D26" s="195">
        <v>5.8942669199999999E-2</v>
      </c>
      <c r="E26" s="195"/>
    </row>
    <row r="27" spans="1:5" s="188" customFormat="1" ht="25.5">
      <c r="A27" s="194" t="s">
        <v>229</v>
      </c>
      <c r="B27" s="194" t="s">
        <v>316</v>
      </c>
      <c r="C27" s="195">
        <v>2.6396222042000002</v>
      </c>
      <c r="D27" s="195">
        <v>1.5652678442000001</v>
      </c>
      <c r="E27" s="195"/>
    </row>
    <row r="28" spans="1:5" s="188" customFormat="1" ht="25.5">
      <c r="A28" s="194" t="s">
        <v>229</v>
      </c>
      <c r="B28" s="194" t="s">
        <v>315</v>
      </c>
      <c r="C28" s="195">
        <v>0.92026345509999996</v>
      </c>
      <c r="D28" s="195">
        <v>8.1275396499999999E-2</v>
      </c>
      <c r="E28" s="195"/>
    </row>
    <row r="29" spans="1:5" s="188" customFormat="1" ht="25.5">
      <c r="A29" s="194" t="s">
        <v>229</v>
      </c>
      <c r="B29" s="194" t="s">
        <v>314</v>
      </c>
      <c r="C29" s="195">
        <v>-0.67960048299999998</v>
      </c>
      <c r="D29" s="195">
        <v>-0.24890279200000001</v>
      </c>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Lincoln County</v>
      </c>
      <c r="B14" s="20"/>
      <c r="C14" s="18">
        <v>3.59</v>
      </c>
      <c r="D14" s="18">
        <v>3.4</v>
      </c>
      <c r="E14" s="18">
        <v>3.6</v>
      </c>
      <c r="F14" s="18">
        <v>3.3</v>
      </c>
      <c r="G14" s="18">
        <v>3.47</v>
      </c>
      <c r="H14" s="18">
        <v>3.47</v>
      </c>
      <c r="I14" s="18">
        <v>3.28</v>
      </c>
      <c r="J14" s="18">
        <v>2.99</v>
      </c>
      <c r="K14" s="18">
        <v>2.36</v>
      </c>
      <c r="L14" s="18">
        <v>2.54</v>
      </c>
      <c r="M14" s="18">
        <v>2.6</v>
      </c>
      <c r="N14" s="18">
        <v>2.57</v>
      </c>
      <c r="O14" s="26" t="str">
        <f>'Community Definition'!$D$5</f>
        <v>Lincoln County</v>
      </c>
      <c r="P14" s="24">
        <v>3.59</v>
      </c>
      <c r="Q14" s="24">
        <v>3.4</v>
      </c>
      <c r="R14" s="24">
        <v>3.6</v>
      </c>
      <c r="S14" s="24">
        <v>3.3</v>
      </c>
      <c r="T14" s="24">
        <v>3.47</v>
      </c>
      <c r="U14" s="24">
        <v>3.47</v>
      </c>
      <c r="V14" s="24">
        <v>3.28</v>
      </c>
      <c r="W14" s="24">
        <v>2.99</v>
      </c>
      <c r="X14" s="24">
        <v>2.36</v>
      </c>
      <c r="Y14" s="24">
        <v>2.54</v>
      </c>
      <c r="Z14" s="24">
        <v>2.6</v>
      </c>
      <c r="AA14" s="24">
        <v>2.57</v>
      </c>
      <c r="AB14" s="25"/>
      <c r="AC14" s="25"/>
      <c r="AD14" s="25"/>
    </row>
    <row r="15" spans="1:30" s="21" customFormat="1" ht="15.6" customHeight="1">
      <c r="A15" s="17" t="str">
        <f>'Community Definition'!$A$7</f>
        <v>Locale 12</v>
      </c>
      <c r="B15" s="20"/>
      <c r="C15" s="18">
        <v>3.24</v>
      </c>
      <c r="D15" s="18">
        <v>3.22</v>
      </c>
      <c r="E15" s="18">
        <v>3.45</v>
      </c>
      <c r="F15" s="18">
        <v>3.08</v>
      </c>
      <c r="G15" s="18">
        <v>3.35</v>
      </c>
      <c r="H15" s="18">
        <v>3.35</v>
      </c>
      <c r="I15" s="18">
        <v>3.28</v>
      </c>
      <c r="J15" s="18">
        <v>3.12</v>
      </c>
      <c r="K15" s="18">
        <v>2.72</v>
      </c>
      <c r="L15" s="18">
        <v>2.71</v>
      </c>
      <c r="M15" s="18">
        <v>2.8</v>
      </c>
      <c r="N15" s="18">
        <v>2.83</v>
      </c>
      <c r="O15" s="22" t="str">
        <f>'Community Definition'!$A$7</f>
        <v>Locale 12</v>
      </c>
      <c r="P15" s="24">
        <v>3.24</v>
      </c>
      <c r="Q15" s="24">
        <v>3.22</v>
      </c>
      <c r="R15" s="24">
        <v>3.45</v>
      </c>
      <c r="S15" s="24">
        <v>3.08</v>
      </c>
      <c r="T15" s="24">
        <v>3.35</v>
      </c>
      <c r="U15" s="24">
        <v>3.35</v>
      </c>
      <c r="V15" s="24">
        <v>3.28</v>
      </c>
      <c r="W15" s="24">
        <v>3.12</v>
      </c>
      <c r="X15" s="24">
        <v>2.72</v>
      </c>
      <c r="Y15" s="24">
        <v>2.71</v>
      </c>
      <c r="Z15" s="24">
        <v>2.8</v>
      </c>
      <c r="AA15" s="24">
        <v>2.83</v>
      </c>
      <c r="AB15" s="25"/>
      <c r="AC15" s="25"/>
      <c r="AD15" s="25"/>
    </row>
    <row r="16" spans="1:30" s="21" customFormat="1" ht="15.6" customHeight="1">
      <c r="A16" s="115" t="str">
        <f>'Community Definition'!$D$4</f>
        <v>Wilbur</v>
      </c>
      <c r="B16" s="20"/>
      <c r="C16" s="18">
        <v>5.1100000000000003</v>
      </c>
      <c r="D16" s="18">
        <v>5.15</v>
      </c>
      <c r="E16" s="18">
        <v>6.71</v>
      </c>
      <c r="F16" s="18">
        <v>5.22</v>
      </c>
      <c r="G16" s="18">
        <v>5.17</v>
      </c>
      <c r="H16" s="18">
        <v>5.18</v>
      </c>
      <c r="I16" s="18">
        <v>4.4400000000000004</v>
      </c>
      <c r="J16" s="18">
        <v>4.45</v>
      </c>
      <c r="K16" s="18">
        <v>1.49</v>
      </c>
      <c r="L16" s="18">
        <v>2.2200000000000002</v>
      </c>
      <c r="M16" s="18">
        <v>1.47</v>
      </c>
      <c r="N16" s="18">
        <v>0.73</v>
      </c>
      <c r="O16" s="26" t="str">
        <f>'Community Definition'!$D$4</f>
        <v>Wilbur</v>
      </c>
      <c r="P16" s="24">
        <v>5.1100000000000003</v>
      </c>
      <c r="Q16" s="24">
        <v>5.15</v>
      </c>
      <c r="R16" s="24">
        <v>6.71</v>
      </c>
      <c r="S16" s="24">
        <v>5.22</v>
      </c>
      <c r="T16" s="24">
        <v>5.17</v>
      </c>
      <c r="U16" s="24">
        <v>5.18</v>
      </c>
      <c r="V16" s="24">
        <v>4.4400000000000004</v>
      </c>
      <c r="W16" s="24">
        <v>4.45</v>
      </c>
      <c r="X16" s="24">
        <v>1.49</v>
      </c>
      <c r="Y16" s="24">
        <v>2.2200000000000002</v>
      </c>
      <c r="Z16" s="24">
        <v>1.47</v>
      </c>
      <c r="AA16" s="24">
        <v>0.73</v>
      </c>
      <c r="AB16" s="25"/>
      <c r="AC16" s="25"/>
      <c r="AD16" s="25"/>
    </row>
    <row r="17" spans="1:30" s="21" customFormat="1" ht="15.6" customHeight="1">
      <c r="A17" s="17"/>
      <c r="B17" s="17" t="s">
        <v>184</v>
      </c>
      <c r="C17" s="38">
        <v>7</v>
      </c>
      <c r="D17" s="38">
        <v>7</v>
      </c>
      <c r="E17" s="38">
        <v>9</v>
      </c>
      <c r="F17" s="38">
        <v>7</v>
      </c>
      <c r="G17" s="38">
        <v>7</v>
      </c>
      <c r="H17" s="38">
        <v>7</v>
      </c>
      <c r="I17" s="38">
        <v>6</v>
      </c>
      <c r="J17" s="38">
        <v>6</v>
      </c>
      <c r="K17" s="38">
        <v>2</v>
      </c>
      <c r="L17" s="38">
        <v>3</v>
      </c>
      <c r="M17" s="38">
        <v>2</v>
      </c>
      <c r="N17" s="38">
        <v>1</v>
      </c>
      <c r="O17" s="25"/>
      <c r="P17" s="25">
        <v>7</v>
      </c>
      <c r="Q17" s="25">
        <v>7</v>
      </c>
      <c r="R17" s="25">
        <v>9</v>
      </c>
      <c r="S17" s="25">
        <v>7</v>
      </c>
      <c r="T17" s="25">
        <v>7</v>
      </c>
      <c r="U17" s="25">
        <v>7</v>
      </c>
      <c r="V17" s="25">
        <v>6</v>
      </c>
      <c r="W17" s="25">
        <v>6</v>
      </c>
      <c r="X17" s="25">
        <v>2</v>
      </c>
      <c r="Y17" s="25">
        <v>3</v>
      </c>
      <c r="Z17" s="25">
        <v>2</v>
      </c>
      <c r="AA17" s="25">
        <v>1</v>
      </c>
      <c r="AB17" s="25"/>
      <c r="AC17" s="25"/>
      <c r="AD17" s="25"/>
    </row>
    <row r="18" spans="1:30" s="21" customFormat="1" ht="15.6" customHeight="1">
      <c r="A18" s="17"/>
      <c r="B18" s="17" t="s">
        <v>185</v>
      </c>
      <c r="C18" s="38">
        <v>1371</v>
      </c>
      <c r="D18" s="38">
        <v>1360</v>
      </c>
      <c r="E18" s="38">
        <v>1342</v>
      </c>
      <c r="F18" s="38">
        <v>1341</v>
      </c>
      <c r="G18" s="38">
        <v>1354</v>
      </c>
      <c r="H18" s="38">
        <v>1351</v>
      </c>
      <c r="I18" s="38">
        <v>1350</v>
      </c>
      <c r="J18" s="38">
        <v>1349</v>
      </c>
      <c r="K18" s="38">
        <v>1341</v>
      </c>
      <c r="L18" s="38">
        <v>1351</v>
      </c>
      <c r="M18" s="38">
        <v>1357</v>
      </c>
      <c r="N18" s="38">
        <v>1366</v>
      </c>
      <c r="O18" s="25"/>
      <c r="P18" s="587">
        <v>1371</v>
      </c>
      <c r="Q18" s="587">
        <v>1360</v>
      </c>
      <c r="R18" s="587">
        <v>1342</v>
      </c>
      <c r="S18" s="587">
        <v>1341</v>
      </c>
      <c r="T18" s="587">
        <v>1354</v>
      </c>
      <c r="U18" s="587">
        <v>1351</v>
      </c>
      <c r="V18" s="587">
        <v>1350</v>
      </c>
      <c r="W18" s="587">
        <v>1349</v>
      </c>
      <c r="X18" s="587">
        <v>1341</v>
      </c>
      <c r="Y18" s="587">
        <v>1351</v>
      </c>
      <c r="Z18" s="587">
        <v>1357</v>
      </c>
      <c r="AA18" s="587">
        <v>1366</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975</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Lincoln County</v>
      </c>
      <c r="B49" s="20"/>
      <c r="C49" s="18">
        <v>2.17</v>
      </c>
      <c r="D49" s="18">
        <v>1.51</v>
      </c>
      <c r="E49" s="18">
        <v>1.89</v>
      </c>
      <c r="F49" s="18">
        <v>1.98</v>
      </c>
      <c r="G49" s="18">
        <v>1.59</v>
      </c>
      <c r="H49" s="18">
        <v>1.78</v>
      </c>
      <c r="I49" s="18">
        <v>1.59</v>
      </c>
      <c r="J49" s="18">
        <v>1.59</v>
      </c>
      <c r="K49" s="18">
        <v>0.85</v>
      </c>
      <c r="L49" s="18">
        <v>0.85</v>
      </c>
      <c r="M49" s="18">
        <v>0.93</v>
      </c>
      <c r="N49" s="18">
        <v>0.92</v>
      </c>
      <c r="O49" s="26" t="str">
        <f>'Community Definition'!$D$5</f>
        <v>Lincoln County</v>
      </c>
      <c r="P49" s="24">
        <v>2.17</v>
      </c>
      <c r="Q49" s="24">
        <v>1.51</v>
      </c>
      <c r="R49" s="24">
        <v>1.89</v>
      </c>
      <c r="S49" s="24">
        <v>1.98</v>
      </c>
      <c r="T49" s="24">
        <v>1.59</v>
      </c>
      <c r="U49" s="24">
        <v>1.78</v>
      </c>
      <c r="V49" s="24">
        <v>1.59</v>
      </c>
      <c r="W49" s="24">
        <v>1.59</v>
      </c>
      <c r="X49" s="24">
        <v>0.85</v>
      </c>
      <c r="Y49" s="24">
        <v>0.85</v>
      </c>
      <c r="Z49" s="24">
        <v>0.93</v>
      </c>
      <c r="AA49" s="24">
        <v>0.92</v>
      </c>
      <c r="AB49" s="25"/>
      <c r="AC49" s="25"/>
      <c r="AD49" s="25"/>
    </row>
    <row r="50" spans="1:30" s="21" customFormat="1" ht="15.6" customHeight="1">
      <c r="A50" s="17" t="str">
        <f>'Community Definition'!$A$7</f>
        <v>Locale 12</v>
      </c>
      <c r="B50" s="20"/>
      <c r="C50" s="18">
        <v>2</v>
      </c>
      <c r="D50" s="18">
        <v>1.46</v>
      </c>
      <c r="E50" s="18">
        <v>1.75</v>
      </c>
      <c r="F50" s="18">
        <v>1.8</v>
      </c>
      <c r="G50" s="18">
        <v>1.56</v>
      </c>
      <c r="H50" s="18">
        <v>1.67</v>
      </c>
      <c r="I50" s="18">
        <v>1.61</v>
      </c>
      <c r="J50" s="18">
        <v>1.62</v>
      </c>
      <c r="K50" s="18">
        <v>0.99</v>
      </c>
      <c r="L50" s="18">
        <v>1.1000000000000001</v>
      </c>
      <c r="M50" s="18">
        <v>1.1399999999999999</v>
      </c>
      <c r="N50" s="18">
        <v>1.1299999999999999</v>
      </c>
      <c r="O50" s="22" t="str">
        <f>'Community Definition'!$A$7</f>
        <v>Locale 12</v>
      </c>
      <c r="P50" s="24">
        <v>2</v>
      </c>
      <c r="Q50" s="24">
        <v>1.46</v>
      </c>
      <c r="R50" s="24">
        <v>1.75</v>
      </c>
      <c r="S50" s="24">
        <v>1.8</v>
      </c>
      <c r="T50" s="24">
        <v>1.56</v>
      </c>
      <c r="U50" s="24">
        <v>1.67</v>
      </c>
      <c r="V50" s="24">
        <v>1.61</v>
      </c>
      <c r="W50" s="24">
        <v>1.62</v>
      </c>
      <c r="X50" s="24">
        <v>0.99</v>
      </c>
      <c r="Y50" s="24">
        <v>1.1000000000000001</v>
      </c>
      <c r="Z50" s="24">
        <v>1.1399999999999999</v>
      </c>
      <c r="AA50" s="24">
        <v>1.1299999999999999</v>
      </c>
      <c r="AB50" s="25"/>
      <c r="AC50" s="25"/>
      <c r="AD50" s="25"/>
    </row>
    <row r="51" spans="1:30" s="21" customFormat="1" ht="15.6" customHeight="1">
      <c r="A51" s="166" t="str">
        <f>A16</f>
        <v>Wilbur</v>
      </c>
      <c r="B51" s="20"/>
      <c r="C51" s="18">
        <v>2.19</v>
      </c>
      <c r="D51" s="18">
        <v>0.74</v>
      </c>
      <c r="E51" s="18">
        <v>2.2400000000000002</v>
      </c>
      <c r="F51" s="18">
        <v>2.98</v>
      </c>
      <c r="G51" s="18">
        <v>2.2200000000000002</v>
      </c>
      <c r="H51" s="18">
        <v>2.96</v>
      </c>
      <c r="I51" s="18">
        <v>2.2200000000000002</v>
      </c>
      <c r="J51" s="18">
        <v>2.2200000000000002</v>
      </c>
      <c r="K51" s="18">
        <v>0</v>
      </c>
      <c r="L51" s="18">
        <v>0</v>
      </c>
      <c r="M51" s="18">
        <v>0</v>
      </c>
      <c r="N51" s="18">
        <v>0</v>
      </c>
      <c r="O51" s="22" t="str">
        <f>O16</f>
        <v>Wilbur</v>
      </c>
      <c r="P51" s="24">
        <v>2.19</v>
      </c>
      <c r="Q51" s="24">
        <v>0.74</v>
      </c>
      <c r="R51" s="24">
        <v>2.2400000000000002</v>
      </c>
      <c r="S51" s="24">
        <v>2.98</v>
      </c>
      <c r="T51" s="24">
        <v>2.2200000000000002</v>
      </c>
      <c r="U51" s="24">
        <v>2.96</v>
      </c>
      <c r="V51" s="24">
        <v>2.2200000000000002</v>
      </c>
      <c r="W51" s="24">
        <v>2.2200000000000002</v>
      </c>
      <c r="X51" s="24">
        <v>0</v>
      </c>
      <c r="Y51" s="24">
        <v>0</v>
      </c>
      <c r="Z51" s="24">
        <v>0</v>
      </c>
      <c r="AA51" s="24">
        <v>0</v>
      </c>
      <c r="AB51" s="25"/>
      <c r="AC51" s="25"/>
      <c r="AD51" s="25"/>
    </row>
    <row r="52" spans="1:30" s="21" customFormat="1" ht="15.6" customHeight="1">
      <c r="A52" s="17"/>
      <c r="B52" s="17" t="s">
        <v>184</v>
      </c>
      <c r="C52" s="38">
        <v>3</v>
      </c>
      <c r="D52" s="38">
        <v>1</v>
      </c>
      <c r="E52" s="38">
        <v>3</v>
      </c>
      <c r="F52" s="38">
        <v>4</v>
      </c>
      <c r="G52" s="38">
        <v>3</v>
      </c>
      <c r="H52" s="38">
        <v>4</v>
      </c>
      <c r="I52" s="38">
        <v>3</v>
      </c>
      <c r="J52" s="38">
        <v>3</v>
      </c>
      <c r="K52" s="38">
        <v>0</v>
      </c>
      <c r="L52" s="38">
        <v>0</v>
      </c>
      <c r="M52" s="38">
        <v>0</v>
      </c>
      <c r="N52" s="38">
        <v>0</v>
      </c>
      <c r="O52" s="25"/>
      <c r="P52" s="25">
        <v>3</v>
      </c>
      <c r="Q52" s="25">
        <v>1</v>
      </c>
      <c r="R52" s="25">
        <v>3</v>
      </c>
      <c r="S52" s="25">
        <v>4</v>
      </c>
      <c r="T52" s="25">
        <v>3</v>
      </c>
      <c r="U52" s="25">
        <v>4</v>
      </c>
      <c r="V52" s="25">
        <v>3</v>
      </c>
      <c r="W52" s="25">
        <v>3</v>
      </c>
      <c r="X52" s="25">
        <v>0</v>
      </c>
      <c r="Y52" s="25">
        <v>0</v>
      </c>
      <c r="Z52" s="25">
        <v>0</v>
      </c>
      <c r="AA52" s="25">
        <v>0</v>
      </c>
      <c r="AB52" s="25"/>
      <c r="AC52" s="25"/>
      <c r="AD52" s="25"/>
    </row>
    <row r="53" spans="1:30" s="21" customFormat="1" ht="15.6" customHeight="1">
      <c r="A53" s="17"/>
      <c r="B53" s="17" t="s">
        <v>185</v>
      </c>
      <c r="C53" s="38">
        <v>1371</v>
      </c>
      <c r="D53" s="38">
        <v>1360</v>
      </c>
      <c r="E53" s="38">
        <v>1342</v>
      </c>
      <c r="F53" s="38">
        <v>1341</v>
      </c>
      <c r="G53" s="38">
        <v>1354</v>
      </c>
      <c r="H53" s="38">
        <v>1351</v>
      </c>
      <c r="I53" s="38">
        <v>1350</v>
      </c>
      <c r="J53" s="38">
        <v>1349</v>
      </c>
      <c r="K53" s="38">
        <v>1341</v>
      </c>
      <c r="L53" s="38">
        <v>1351</v>
      </c>
      <c r="M53" s="38">
        <v>1357</v>
      </c>
      <c r="N53" s="38">
        <v>1366</v>
      </c>
      <c r="O53" s="25"/>
      <c r="P53" s="587">
        <v>1371</v>
      </c>
      <c r="Q53" s="587">
        <v>1360</v>
      </c>
      <c r="R53" s="587">
        <v>1342</v>
      </c>
      <c r="S53" s="587">
        <v>1341</v>
      </c>
      <c r="T53" s="587">
        <v>1354</v>
      </c>
      <c r="U53" s="587">
        <v>1351</v>
      </c>
      <c r="V53" s="587">
        <v>1350</v>
      </c>
      <c r="W53" s="587">
        <v>1349</v>
      </c>
      <c r="X53" s="587">
        <v>1341</v>
      </c>
      <c r="Y53" s="587">
        <v>1351</v>
      </c>
      <c r="Z53" s="587">
        <v>1357</v>
      </c>
      <c r="AA53" s="587">
        <v>1366</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976</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2021-01-29T09:10:48Z</dcterms:modified>
</cp:coreProperties>
</file>