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shlel\Desktop\"/>
    </mc:Choice>
  </mc:AlternateContent>
  <bookViews>
    <workbookView xWindow="0" yWindow="0" windowWidth="28800" windowHeight="12300" activeTab="2"/>
  </bookViews>
  <sheets>
    <sheet name="18 FMR RS MEANS REGIONAL ADJ" sheetId="3" r:id="rId1"/>
    <sheet name="16 DC BLS WAGE PERCENT" sheetId="2" r:id="rId2"/>
    <sheet name="Sheet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1" l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9" i="1"/>
  <c r="S10" i="1"/>
  <c r="S11" i="1"/>
  <c r="S12" i="1"/>
  <c r="S13" i="1"/>
  <c r="S14" i="1"/>
  <c r="S15" i="1"/>
  <c r="S16" i="1"/>
  <c r="S17" i="1"/>
  <c r="S18" i="1"/>
  <c r="S8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8" i="1"/>
  <c r="R9" i="1"/>
  <c r="R7" i="1"/>
  <c r="Q45" i="1"/>
  <c r="P45" i="1"/>
  <c r="O45" i="1"/>
  <c r="Q44" i="1"/>
  <c r="P44" i="1"/>
  <c r="O44" i="1"/>
  <c r="Q43" i="1"/>
  <c r="P43" i="1"/>
  <c r="O43" i="1"/>
  <c r="Q42" i="1"/>
  <c r="P42" i="1"/>
  <c r="O42" i="1"/>
  <c r="Q41" i="1"/>
  <c r="P41" i="1"/>
  <c r="O41" i="1"/>
  <c r="Q40" i="1"/>
  <c r="P40" i="1"/>
  <c r="O40" i="1"/>
  <c r="Q39" i="1"/>
  <c r="P39" i="1"/>
  <c r="O39" i="1"/>
  <c r="Q38" i="1"/>
  <c r="P38" i="1"/>
  <c r="O38" i="1"/>
  <c r="Q37" i="1"/>
  <c r="P37" i="1"/>
  <c r="O37" i="1"/>
  <c r="Q36" i="1"/>
  <c r="P36" i="1"/>
  <c r="O36" i="1"/>
  <c r="Q35" i="1"/>
  <c r="P35" i="1"/>
  <c r="O35" i="1"/>
  <c r="Q34" i="1"/>
  <c r="P34" i="1"/>
  <c r="O34" i="1"/>
  <c r="Q33" i="1"/>
  <c r="P33" i="1"/>
  <c r="O33" i="1"/>
  <c r="Q32" i="1"/>
  <c r="P32" i="1"/>
  <c r="O32" i="1"/>
  <c r="Q31" i="1"/>
  <c r="P31" i="1"/>
  <c r="O31" i="1"/>
  <c r="Q30" i="1"/>
  <c r="P30" i="1"/>
  <c r="O30" i="1"/>
  <c r="Q29" i="1"/>
  <c r="P29" i="1"/>
  <c r="O29" i="1"/>
  <c r="Q28" i="1"/>
  <c r="P28" i="1"/>
  <c r="O28" i="1"/>
  <c r="Q27" i="1"/>
  <c r="P27" i="1"/>
  <c r="O27" i="1"/>
  <c r="Q26" i="1"/>
  <c r="P26" i="1"/>
  <c r="O26" i="1"/>
  <c r="Q25" i="1"/>
  <c r="P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Q18" i="1"/>
  <c r="P18" i="1"/>
  <c r="O18" i="1"/>
  <c r="Q17" i="1"/>
  <c r="P17" i="1"/>
  <c r="O17" i="1"/>
  <c r="Q16" i="1"/>
  <c r="P16" i="1"/>
  <c r="O16" i="1"/>
  <c r="Q15" i="1"/>
  <c r="P15" i="1"/>
  <c r="O15" i="1"/>
  <c r="Q14" i="1"/>
  <c r="P14" i="1"/>
  <c r="O14" i="1"/>
  <c r="Q13" i="1"/>
  <c r="P13" i="1"/>
  <c r="O13" i="1"/>
  <c r="Q12" i="1"/>
  <c r="P12" i="1"/>
  <c r="O12" i="1"/>
  <c r="Q11" i="1"/>
  <c r="P11" i="1"/>
  <c r="O11" i="1"/>
  <c r="Q10" i="1"/>
  <c r="P10" i="1"/>
  <c r="O10" i="1"/>
  <c r="I10" i="1"/>
  <c r="O25" i="1" s="1"/>
  <c r="Q9" i="1"/>
  <c r="P9" i="1"/>
  <c r="O9" i="1"/>
  <c r="Q8" i="1"/>
  <c r="P8" i="1"/>
  <c r="O8" i="1"/>
  <c r="Q7" i="1"/>
  <c r="P7" i="1"/>
  <c r="O7" i="1"/>
  <c r="F217" i="2" l="1"/>
  <c r="E217" i="2"/>
  <c r="D217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217" i="2" s="1"/>
  <c r="G219" i="2" s="1"/>
  <c r="D219" i="2" l="1"/>
  <c r="E219" i="2"/>
  <c r="F219" i="2"/>
</calcChain>
</file>

<file path=xl/comments1.xml><?xml version="1.0" encoding="utf-8"?>
<comments xmlns="http://schemas.openxmlformats.org/spreadsheetml/2006/main">
  <authors>
    <author>Howard, Bobbie (DSHS/ALTSA/MSD)</author>
  </authors>
  <commentList>
    <comment ref="I10" authorId="0" shapeId="0">
      <text>
        <r>
          <rPr>
            <b/>
            <sz val="9"/>
            <color indexed="81"/>
            <rFont val="Tahoma"/>
            <family val="2"/>
          </rPr>
          <t>Howard, Bobbie (DSHS/ALTSA/MSD):</t>
        </r>
        <r>
          <rPr>
            <sz val="9"/>
            <color indexed="81"/>
            <rFont val="Tahoma"/>
            <family val="2"/>
          </rPr>
          <t xml:space="preserve">
No data for RN.  Statewide RN
</t>
        </r>
      </text>
    </comment>
  </commentList>
</comments>
</file>

<file path=xl/sharedStrings.xml><?xml version="1.0" encoding="utf-8"?>
<sst xmlns="http://schemas.openxmlformats.org/spreadsheetml/2006/main" count="1270" uniqueCount="716">
  <si>
    <t>2016 Washington State Direct Care BLS Regional Wages Indexes by County</t>
  </si>
  <si>
    <t>MAY 2016 TABLES:</t>
  </si>
  <si>
    <t>https://www.bls.gov/oes/tables.htm</t>
  </si>
  <si>
    <t>Note:  Per Industry Agreement (Bill Ulrich ) Asotin was placed in Eastern Washington</t>
  </si>
  <si>
    <t>Key</t>
  </si>
  <si>
    <t>Average Wage</t>
  </si>
  <si>
    <t>RN</t>
  </si>
  <si>
    <t xml:space="preserve">LPN </t>
  </si>
  <si>
    <t>Nursing Assistant</t>
  </si>
  <si>
    <t>DC Wage Index Percentage Per County</t>
  </si>
  <si>
    <t>RN [2225]</t>
  </si>
  <si>
    <t>LPN [377]</t>
  </si>
  <si>
    <t>Percent of 2016 Cost Report RN (684), LPN (692), and Cert. Nurse Aide(700) Hours</t>
  </si>
  <si>
    <t>29-1141</t>
  </si>
  <si>
    <t>29-2061</t>
  </si>
  <si>
    <t>31-1014</t>
  </si>
  <si>
    <t>Sheet Tab Name for BLS Data</t>
  </si>
  <si>
    <t>PRIM_STATE</t>
  </si>
  <si>
    <t>AREA</t>
  </si>
  <si>
    <t>AREA_NAME</t>
  </si>
  <si>
    <t>Counties</t>
  </si>
  <si>
    <t>State_DL</t>
  </si>
  <si>
    <t>WA</t>
  </si>
  <si>
    <t>Washington</t>
  </si>
  <si>
    <t>WA5329-1141</t>
  </si>
  <si>
    <t>WA5329-2061</t>
  </si>
  <si>
    <t>WA5331-1014</t>
  </si>
  <si>
    <t>Washington State Average</t>
  </si>
  <si>
    <t>County Code</t>
  </si>
  <si>
    <t>Adams</t>
  </si>
  <si>
    <t>MSA_DL_1</t>
  </si>
  <si>
    <t>13380</t>
  </si>
  <si>
    <t>Bellingham, WA</t>
  </si>
  <si>
    <t>WA1338029-1141</t>
  </si>
  <si>
    <t>WA1338029-2061</t>
  </si>
  <si>
    <t>WA1338031-1014</t>
  </si>
  <si>
    <t>Whatcom County</t>
  </si>
  <si>
    <t>Asotin</t>
  </si>
  <si>
    <t>14740</t>
  </si>
  <si>
    <t>Bremerton-Silverdale, WA</t>
  </si>
  <si>
    <t>WA1474029-1141</t>
  </si>
  <si>
    <t>WA1474029-2061</t>
  </si>
  <si>
    <t>WA1474031-1014</t>
  </si>
  <si>
    <t>Kitsap County</t>
  </si>
  <si>
    <t>Benton</t>
  </si>
  <si>
    <t>28420</t>
  </si>
  <si>
    <t>Kennewick-Richland, WA</t>
  </si>
  <si>
    <t>WA2842029-1141</t>
  </si>
  <si>
    <t>WA2842029-2061</t>
  </si>
  <si>
    <t>WA2842031-1014</t>
  </si>
  <si>
    <t>Benton and Franklin counties</t>
  </si>
  <si>
    <t>Chelan</t>
  </si>
  <si>
    <t>31020</t>
  </si>
  <si>
    <t>Longview, WA</t>
  </si>
  <si>
    <t>WA3102029-1141</t>
  </si>
  <si>
    <t>WA3102029-2061</t>
  </si>
  <si>
    <t>WA3102031-1014</t>
  </si>
  <si>
    <t>Cowlitz County</t>
  </si>
  <si>
    <t>Clallam</t>
  </si>
  <si>
    <t>34580</t>
  </si>
  <si>
    <t>Mount Vernon-Anacortes, WA</t>
  </si>
  <si>
    <t>WA3458029-1141</t>
  </si>
  <si>
    <t>WA3458029-2061</t>
  </si>
  <si>
    <t>WA3458031-1014</t>
  </si>
  <si>
    <t>Skagit County</t>
  </si>
  <si>
    <t>Clark</t>
  </si>
  <si>
    <t>36500</t>
  </si>
  <si>
    <t>Olympia-Tumwater, WA</t>
  </si>
  <si>
    <t>WA3650029-1141</t>
  </si>
  <si>
    <t>WA3650029-2061</t>
  </si>
  <si>
    <t>WA3650031-1014</t>
  </si>
  <si>
    <t>Thurston County</t>
  </si>
  <si>
    <t>Columbia</t>
  </si>
  <si>
    <t>42644</t>
  </si>
  <si>
    <t>Seattle-Bellevue-Everett, WA Metropolitan Division</t>
  </si>
  <si>
    <t>WA4264429-1141</t>
  </si>
  <si>
    <t>WA4264429-2061</t>
  </si>
  <si>
    <t>WA4264431-1014</t>
  </si>
  <si>
    <t>King and Snohomish counties</t>
  </si>
  <si>
    <t>Cowlitz</t>
  </si>
  <si>
    <t>44060</t>
  </si>
  <si>
    <t>Spokane-Spokane Valley, WA</t>
  </si>
  <si>
    <t>WA4406029-1141</t>
  </si>
  <si>
    <t>WA4406029-2061</t>
  </si>
  <si>
    <t>WA4406031-1014</t>
  </si>
  <si>
    <t>Pend Oreille, Spokane and Stevens counties</t>
  </si>
  <si>
    <t>Douglas</t>
  </si>
  <si>
    <t>45104</t>
  </si>
  <si>
    <t>Tacoma-Lakewood, WA Metropolitan Division</t>
  </si>
  <si>
    <t>WA4510429-1141</t>
  </si>
  <si>
    <t>WA4510429-2061</t>
  </si>
  <si>
    <t>WA4510431-1014</t>
  </si>
  <si>
    <t>Pierce County</t>
  </si>
  <si>
    <t>Ferry</t>
  </si>
  <si>
    <t>47460</t>
  </si>
  <si>
    <t>Walla Walla, WA</t>
  </si>
  <si>
    <t>WA4746029-1141</t>
  </si>
  <si>
    <t>WA4746029-2061</t>
  </si>
  <si>
    <t>WA4746031-1014</t>
  </si>
  <si>
    <t>Columbia and Walla Walla counties</t>
  </si>
  <si>
    <t>Franklin</t>
  </si>
  <si>
    <t>48300</t>
  </si>
  <si>
    <t>Wenatchee, WA</t>
  </si>
  <si>
    <t>WA4830029-1141</t>
  </si>
  <si>
    <t>WA4830029-2061</t>
  </si>
  <si>
    <t>WA4830031-1014</t>
  </si>
  <si>
    <t>Chelan and Douglas counties</t>
  </si>
  <si>
    <t>Garfield</t>
  </si>
  <si>
    <t>49420</t>
  </si>
  <si>
    <t>Yakima, WA</t>
  </si>
  <si>
    <t>WA4942029-1141</t>
  </si>
  <si>
    <t>WA4942029-2061</t>
  </si>
  <si>
    <t>WA4942031-1014</t>
  </si>
  <si>
    <t>Yakima County</t>
  </si>
  <si>
    <t>Grant</t>
  </si>
  <si>
    <t>Grays Harbor</t>
  </si>
  <si>
    <t>AMSA_DL</t>
  </si>
  <si>
    <t>42660</t>
  </si>
  <si>
    <t>Seattle-Tacoma-Bellevue, WA</t>
  </si>
  <si>
    <t>WA4266029-1141</t>
  </si>
  <si>
    <t>WA4266029-2061</t>
  </si>
  <si>
    <t>WA4266031-1014</t>
  </si>
  <si>
    <t>Island</t>
  </si>
  <si>
    <t>Jefferson</t>
  </si>
  <si>
    <t>BOS_DL_1</t>
  </si>
  <si>
    <t>5300001</t>
  </si>
  <si>
    <t>Northwest Washington nonmetropolitan area</t>
  </si>
  <si>
    <t>WA530000129-1141</t>
  </si>
  <si>
    <t>WA530000129-2061</t>
  </si>
  <si>
    <t>WA530000131-1014</t>
  </si>
  <si>
    <t>Clallam, Island, Jefferson and San Juan counties</t>
  </si>
  <si>
    <t>King</t>
  </si>
  <si>
    <t>5300002</t>
  </si>
  <si>
    <t>Southwest Washington nonmetropolitan area</t>
  </si>
  <si>
    <t>WA530000229-1141</t>
  </si>
  <si>
    <t>WA530000229-2061</t>
  </si>
  <si>
    <t>WA530000231-1014</t>
  </si>
  <si>
    <t>Grays Harbor, Lewis, Mason, Pacific and Wahkiakum counties</t>
  </si>
  <si>
    <t>Kitsap</t>
  </si>
  <si>
    <t>5300003</t>
  </si>
  <si>
    <t>Central Washington nonmetropolitan area</t>
  </si>
  <si>
    <t>WA530000329-1141</t>
  </si>
  <si>
    <t>WA530000329-2061</t>
  </si>
  <si>
    <t>WA530000331-1014</t>
  </si>
  <si>
    <t>Kittitas, Klickitat and Okanogan counties</t>
  </si>
  <si>
    <t>Kittitas</t>
  </si>
  <si>
    <t>5300004</t>
  </si>
  <si>
    <t>East Washington nonmetropolitan area</t>
  </si>
  <si>
    <t>WA530000429-1141</t>
  </si>
  <si>
    <t>WA530000429-2061</t>
  </si>
  <si>
    <t>WA530000431-1014</t>
  </si>
  <si>
    <t>Asotin, Adams, Ferry, Garfield, Grant, Lincoln and Whitman counties</t>
  </si>
  <si>
    <t>Klickitat</t>
  </si>
  <si>
    <t xml:space="preserve">Asotin Moved to Eastern WA </t>
  </si>
  <si>
    <t>Lewis</t>
  </si>
  <si>
    <t>Clarkston,WA Lewiston, ID</t>
  </si>
  <si>
    <t>ID</t>
  </si>
  <si>
    <t>30300</t>
  </si>
  <si>
    <t>Lewiston, ID-WA</t>
  </si>
  <si>
    <t>ID3030029-1141</t>
  </si>
  <si>
    <t>ID3030029-2061</t>
  </si>
  <si>
    <t>ID3030031-1014</t>
  </si>
  <si>
    <t>Nez Perce (ID) counties</t>
  </si>
  <si>
    <t>Lincoln</t>
  </si>
  <si>
    <t>Mason</t>
  </si>
  <si>
    <t>Portland, Vancouver, Hillsboro,OR WA</t>
  </si>
  <si>
    <t>OR</t>
  </si>
  <si>
    <t>38900</t>
  </si>
  <si>
    <t>Portland-Vancouver-Hillsboro, OR-WA</t>
  </si>
  <si>
    <t>OR3890029-1141</t>
  </si>
  <si>
    <t>OR3890029-2061</t>
  </si>
  <si>
    <t>OR3890031-1014</t>
  </si>
  <si>
    <t>Clark and Skamania (WA); Clackamas, Columbia, Multnomah,
Washington and Yamhill (OR) counties</t>
  </si>
  <si>
    <t>Okanogan</t>
  </si>
  <si>
    <t>LOCATION #</t>
  </si>
  <si>
    <t>VENDOR #</t>
  </si>
  <si>
    <t>COST REPORT YEAR</t>
  </si>
  <si>
    <t>RN HOURS ACCT: 684</t>
  </si>
  <si>
    <t>LPN HOURS ACCT: 692</t>
  </si>
  <si>
    <t>NAC HOURS ACCT: 700</t>
  </si>
  <si>
    <t>Total Hours</t>
  </si>
  <si>
    <t>Totals</t>
  </si>
  <si>
    <t>WAGE PERCENTAGE</t>
  </si>
  <si>
    <t>Pacific</t>
  </si>
  <si>
    <t>Pend Oreille</t>
  </si>
  <si>
    <t>Pierce</t>
  </si>
  <si>
    <t>San Juan</t>
  </si>
  <si>
    <t>Skagit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</si>
  <si>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</si>
  <si>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</si>
  <si>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</si>
  <si>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</si>
  <si>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</si>
  <si>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</si>
  <si>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</si>
  <si>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</si>
  <si>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</si>
  <si>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Medicaid Nursing Facility Rate Effective Date</t>
  </si>
  <si>
    <t>Location #</t>
  </si>
  <si>
    <t>Vendor ID</t>
  </si>
  <si>
    <t>NH Name</t>
  </si>
  <si>
    <t>NH Region</t>
  </si>
  <si>
    <t>NH 
County Code</t>
  </si>
  <si>
    <t>NH County Name</t>
  </si>
  <si>
    <t>NH Directory Street Address</t>
  </si>
  <si>
    <t>NH City</t>
  </si>
  <si>
    <t>NH 
Zip Code</t>
  </si>
  <si>
    <t>2018 RS Means Location Zip Code Index</t>
  </si>
  <si>
    <t>July 1, 2019 Medicaid Nursing Facility Rate</t>
  </si>
  <si>
    <t>SAINT ANNE NURSING AND REHABILITATION CENTER</t>
  </si>
  <si>
    <t>3540 NE 110TH ST</t>
  </si>
  <si>
    <t>SEATTLE</t>
  </si>
  <si>
    <t>COLUMBIA LUTHERAN HOME</t>
  </si>
  <si>
    <t>4700 PHINNEY AVENUE NO</t>
  </si>
  <si>
    <t>PROVIDENCE MOUNT ST VINCENT</t>
  </si>
  <si>
    <t>4831 35TH AVENUE SW</t>
  </si>
  <si>
    <t>PRESTIGE POST-ACUTE AND REHAB CENTER - CENTRALIA</t>
  </si>
  <si>
    <t>917 S SCHEUBER RD</t>
  </si>
  <si>
    <t>CENTRALIA</t>
  </si>
  <si>
    <t>JOSEPHINE CARING COMMUNITY</t>
  </si>
  <si>
    <t>9901 272ND PLACE NW</t>
  </si>
  <si>
    <t>STANWOOD</t>
  </si>
  <si>
    <t>VIEW RIDGE CARE CENTER</t>
  </si>
  <si>
    <t>5129 HILLTOP ROAD</t>
  </si>
  <si>
    <t>EVERETT</t>
  </si>
  <si>
    <t>SUNSHINE HEALTH &amp; REHAB</t>
  </si>
  <si>
    <t>10410 E 9TH AVE</t>
  </si>
  <si>
    <t>SPOKANE VALLEY</t>
  </si>
  <si>
    <t>PRESTIGE CARE &amp; REHABILITATION - PARKSIDE</t>
  </si>
  <si>
    <t>308 W EMMA ST</t>
  </si>
  <si>
    <t>UNION GAP</t>
  </si>
  <si>
    <t>GOOD SAMARITAN HEALTH CARE CENTER</t>
  </si>
  <si>
    <t>702 NORTH 16TH AVENUE</t>
  </si>
  <si>
    <t>YAKIMA</t>
  </si>
  <si>
    <t>CRISTWOOD NURSING AND REHABILITATION</t>
  </si>
  <si>
    <t>19301 KINGS GARDEN DR N</t>
  </si>
  <si>
    <t>SHORELINE</t>
  </si>
  <si>
    <t>PRESTIGE CARE &amp; REHABILITATION - CLARKSTON</t>
  </si>
  <si>
    <t>1242 11TH ST</t>
  </si>
  <si>
    <t>CLARKSTON</t>
  </si>
  <si>
    <t>CANTERBURY HOUSE</t>
  </si>
  <si>
    <t>502 29TH STREET SE</t>
  </si>
  <si>
    <t>AUBURN</t>
  </si>
  <si>
    <t>ST FRANCIS OF BELLINGHAM</t>
  </si>
  <si>
    <t>3121 SQUALICUM PARKWAY</t>
  </si>
  <si>
    <t>BELLINGHAM</t>
  </si>
  <si>
    <t>PARK ROYAL HEALTH AND REHABILITATION CENTER</t>
  </si>
  <si>
    <t>910 16TH AVENUE</t>
  </si>
  <si>
    <t>LONGVIEW</t>
  </si>
  <si>
    <t>PARK WEST CARE CENTER</t>
  </si>
  <si>
    <t>1703 CALIFORNIA AVENUE SW</t>
  </si>
  <si>
    <t>PACIFIC CARE AND REHABILITATION</t>
  </si>
  <si>
    <t>3035 CHERRY ST</t>
  </si>
  <si>
    <t>HOQUIAM</t>
  </si>
  <si>
    <t>WASHINGTON ODD FELLOWS HOME</t>
  </si>
  <si>
    <t>534 BOYER AVENUE</t>
  </si>
  <si>
    <t>WALLA WALLA</t>
  </si>
  <si>
    <t>THE OAKS AT FOREST BAY</t>
  </si>
  <si>
    <t>16357 AURORA AVE N</t>
  </si>
  <si>
    <t>LIFE CARE CENTER OF PORT TOWNSEND</t>
  </si>
  <si>
    <t>751 KEARNEY ST</t>
  </si>
  <si>
    <t>PORT TOWNSEND</t>
  </si>
  <si>
    <t>SUMMITVIEW HEALTHCARE CENTER</t>
  </si>
  <si>
    <t>3801 SUMMITVIEW AVENUE</t>
  </si>
  <si>
    <t>MARTHA &amp; MARY HEALTH SERVICES</t>
  </si>
  <si>
    <t>19160 FRONT STREET NE</t>
  </si>
  <si>
    <t>POULSBO</t>
  </si>
  <si>
    <t>WHITMAN HEALTH AND REHABILITATION CENTER</t>
  </si>
  <si>
    <t>1150 W FAIRVIEW ST</t>
  </si>
  <si>
    <t>COLFAX</t>
  </si>
  <si>
    <t>SUNRISE VIEW CONVALESCENT CENTER</t>
  </si>
  <si>
    <t>2520 MADISON STREET</t>
  </si>
  <si>
    <t>LYNNWOOD POST ACUTE REHABILITATION CENTER</t>
  </si>
  <si>
    <t>5821 188TH ST SW</t>
  </si>
  <si>
    <t>LYNNWOOD</t>
  </si>
  <si>
    <t>FOSS HOME AND VILLAGE</t>
  </si>
  <si>
    <t>13023 GREENWOOD AVENUE N</t>
  </si>
  <si>
    <t>GOOD SAMARITAN SOCIETY - SPOKANE VALLEY</t>
  </si>
  <si>
    <t>17121 E 8TH AVE</t>
  </si>
  <si>
    <t>MARYSVILLE CARE CENTER</t>
  </si>
  <si>
    <t>1821 GROVE ST</t>
  </si>
  <si>
    <t>MARYSVILLE</t>
  </si>
  <si>
    <t>STAFFORD HEALTHCARE</t>
  </si>
  <si>
    <t>2800 SOUTH 224TH STREET</t>
  </si>
  <si>
    <t>DES MOINES</t>
  </si>
  <si>
    <t>WASHINGTON CENTER FOR COMPREHENSIVE REHABILITATION</t>
  </si>
  <si>
    <t>2821 SOUTH WALDEN STREET</t>
  </si>
  <si>
    <t>SHUKSAN HEALTHCARE CENTER</t>
  </si>
  <si>
    <t>1530 JAMES ST</t>
  </si>
  <si>
    <t>GRAYS HARBOR HEALTH &amp; REHABILITATION CENTER</t>
  </si>
  <si>
    <t>920 ANDERSON DRIVE</t>
  </si>
  <si>
    <t>ABERDEEN</t>
  </si>
  <si>
    <t>BAYVIEW MANOR</t>
  </si>
  <si>
    <t>11 WEST ALOHA ST</t>
  </si>
  <si>
    <t>BURIEN NURSING AND REHABILITATION CENTER</t>
  </si>
  <si>
    <t>1031 SW 130TH STREET</t>
  </si>
  <si>
    <t>BURIEN</t>
  </si>
  <si>
    <t>ROCKWOOD AT HAWTHORNE</t>
  </si>
  <si>
    <t>101 EAST HAWTHORNE ROAD</t>
  </si>
  <si>
    <t>SPOKANE</t>
  </si>
  <si>
    <t>PARK MANOR REHABILITATION CENTER</t>
  </si>
  <si>
    <t>1710 PLAZA WAY</t>
  </si>
  <si>
    <t>CRESCENT HEALTH CARE, INC.</t>
  </si>
  <si>
    <t>505 NORTH 40TH AVENUE</t>
  </si>
  <si>
    <t>WILLOW SPRINGS CARE AND REHABILITATION</t>
  </si>
  <si>
    <t>4007 TIETON DRIVE</t>
  </si>
  <si>
    <t>ISSAQUAH NURSING &amp; REHABILITATION CENTER</t>
  </si>
  <si>
    <t>805 FRONT STREET SOUTH</t>
  </si>
  <si>
    <t>ISSAQUAH</t>
  </si>
  <si>
    <t>LAKE RIDGE CENTER</t>
  </si>
  <si>
    <t>817 EAST PLUM STREET</t>
  </si>
  <si>
    <t>MOSES LAKE</t>
  </si>
  <si>
    <t>PARAMOUNT REHABILITATION AND NURSING</t>
  </si>
  <si>
    <t>2611 S DEARBORN ST</t>
  </si>
  <si>
    <t>LIFE CARE CENTER OF MOUNT VERNON</t>
  </si>
  <si>
    <t>2120 EAST DIVISION ST</t>
  </si>
  <si>
    <t>MOUNT VERNON</t>
  </si>
  <si>
    <t>ENUMCLAW HEALTH AND REHABILITATION CENTER</t>
  </si>
  <si>
    <t>2323 JENSEN STREET</t>
  </si>
  <si>
    <t>ENUMCLAW</t>
  </si>
  <si>
    <t>BOTHELL HEALTH CARE</t>
  </si>
  <si>
    <t>707 228TH STREET S.W.</t>
  </si>
  <si>
    <t>BOTHELL</t>
  </si>
  <si>
    <t>MOUNTAIN VIEW REHABILITATION AND CARE CENTER</t>
  </si>
  <si>
    <t>5925 47TH AVE NE</t>
  </si>
  <si>
    <t>VANCOUVER SPECIALTY AND REHABILITATIVE CARE</t>
  </si>
  <si>
    <t>1015 NORTH GARRISON ROAD</t>
  </si>
  <si>
    <t>VANCOUVER</t>
  </si>
  <si>
    <t>PANORAMA CITY CONVALESCENT &amp; REHAB CENTER</t>
  </si>
  <si>
    <t>1600 SLEATER KINNEY RD SE</t>
  </si>
  <si>
    <t>LACEY</t>
  </si>
  <si>
    <t>RENTON NURSING AND REHABILITATION CENTER</t>
  </si>
  <si>
    <t>80 SW 2ND ST</t>
  </si>
  <si>
    <t>RENTON</t>
  </si>
  <si>
    <t>ALDERWOOD PARK HEALTH AND REHABILITATION</t>
  </si>
  <si>
    <t>2726 ALDERWOOD AVE</t>
  </si>
  <si>
    <t>GARDEN VILLAGE</t>
  </si>
  <si>
    <t>206 SOUTH 10TH AVENUE</t>
  </si>
  <si>
    <t>SHORELINE HEALTH AND REHABILITATION</t>
  </si>
  <si>
    <t>2818 NE 145TH ST</t>
  </si>
  <si>
    <t>BREMERTON CONVALESCENT &amp; REHABILITATION CENTER</t>
  </si>
  <si>
    <t>2701 CLARE AVE</t>
  </si>
  <si>
    <t>BREMERTON</t>
  </si>
  <si>
    <t>HIGHLAND HEALTH AND REHABILITATION</t>
  </si>
  <si>
    <t>2400 SAMISH WAY</t>
  </si>
  <si>
    <t>FRANKLIN HILLS HEALTH &amp; REHABILITATION CENTER</t>
  </si>
  <si>
    <t>6021 N LIDGERWOOD ST</t>
  </si>
  <si>
    <t>AMERICANA HEALTH AND REHABILITATION CENTER</t>
  </si>
  <si>
    <t>917  7TH AVENUE</t>
  </si>
  <si>
    <t>HEARTHSTONE, THE</t>
  </si>
  <si>
    <t>6720 E GREEN LAKE WAY N</t>
  </si>
  <si>
    <t>LIFE CARE CENTER OF PUYALLUP</t>
  </si>
  <si>
    <t>511 10TH AVENUE SE</t>
  </si>
  <si>
    <t>PUYALLUP</t>
  </si>
  <si>
    <t>FIDALGO CARE CENTER</t>
  </si>
  <si>
    <t>1105 27TH STREET</t>
  </si>
  <si>
    <t>ANACORTES</t>
  </si>
  <si>
    <t>REDMOND CARE AND REHABILITATION CENTER</t>
  </si>
  <si>
    <t>7900 WILLOWS RD NE</t>
  </si>
  <si>
    <t>REDMOND</t>
  </si>
  <si>
    <t>THE GARDENS ON UNIVERSITY</t>
  </si>
  <si>
    <t>414 S UNIVERSITY RD</t>
  </si>
  <si>
    <t>COLONIAL VISTA POST ACUTE &amp; REHABILITATION CENTER</t>
  </si>
  <si>
    <t>625 OKANOGAN AVE</t>
  </si>
  <si>
    <t>WENATCHEE</t>
  </si>
  <si>
    <t>REGENCY WENATCHEE REHABILITATION AND NURSING CENTER</t>
  </si>
  <si>
    <t>1326 RED APPLE RD</t>
  </si>
  <si>
    <t>RIVERVIEW LUTHERAN RETIREMENT COMMUNITY OF SPOKANE</t>
  </si>
  <si>
    <t>1841 EAST UPRIVER DRIVE</t>
  </si>
  <si>
    <t>DELTA REHABILITATION CENTER, INC</t>
  </si>
  <si>
    <t>1705 TERRACE AVENUE</t>
  </si>
  <si>
    <t>SNOHOMISH</t>
  </si>
  <si>
    <t>NORTH AUBURN REHABILITATION &amp; HEALTH CENTER</t>
  </si>
  <si>
    <t>2830 I ST NE</t>
  </si>
  <si>
    <t>AVAMERE HERITAGE REHABILITATION OF TACOMA</t>
  </si>
  <si>
    <t>7411 PACIFIC AVENUE</t>
  </si>
  <si>
    <t>TACOMA</t>
  </si>
  <si>
    <t>FIR LANE HEALTH &amp; REHABILITATION CENTER</t>
  </si>
  <si>
    <t>2430 N 13TH ST</t>
  </si>
  <si>
    <t>SHELTON</t>
  </si>
  <si>
    <t>LIFE CARE CENTER OF FEDERAL WAY</t>
  </si>
  <si>
    <t>1045 S 308TH ST</t>
  </si>
  <si>
    <t>FEDERAL WAY</t>
  </si>
  <si>
    <t>REGENCY HARMONY HOUSE REHAB AND NURSING CENTER</t>
  </si>
  <si>
    <t>100 RIVER PLAZA</t>
  </si>
  <si>
    <t>BREWSTER</t>
  </si>
  <si>
    <t>PRESTIGE CARE &amp; REHABILITATION - PINEWOOD TERRACE</t>
  </si>
  <si>
    <t>1000 E ELEP AVE</t>
  </si>
  <si>
    <t>COLVILLE</t>
  </si>
  <si>
    <t>ORCHARD PARK HEALTH CARE &amp; REHABILITATION CENTER</t>
  </si>
  <si>
    <t>4755 SOUTH 48TH STREET</t>
  </si>
  <si>
    <t>TACOMA NURSING AND REHABILITATION CENTER</t>
  </si>
  <si>
    <t>2102 S 96TH ST</t>
  </si>
  <si>
    <t>TALBOT CENTER FOR REHABILITATION AND HEALTHCARE</t>
  </si>
  <si>
    <t>4430 TALBOT ROAD SO</t>
  </si>
  <si>
    <t>PRESTIGE CARE &amp; REHABILITATION - CAMAS</t>
  </si>
  <si>
    <t>740 NE DALLAS ST</t>
  </si>
  <si>
    <t>CAMAS</t>
  </si>
  <si>
    <t>OLYMPIA TRANSITIONAL CARE AND REHABILITATION</t>
  </si>
  <si>
    <t>430 LILLY RD NE</t>
  </si>
  <si>
    <t>OLYMPIA</t>
  </si>
  <si>
    <t>STAFFORD HEALTHCARE AT BELMONT</t>
  </si>
  <si>
    <t>560 LEBO BOULEVARD</t>
  </si>
  <si>
    <t>THE OAKS AT TIMBERLINE</t>
  </si>
  <si>
    <t>400 E 33RD ST</t>
  </si>
  <si>
    <t>RIVERSIDE NURSING &amp; REHABILITATION CENTER</t>
  </si>
  <si>
    <t>1305 ALEXANDER ST</t>
  </si>
  <si>
    <t xml:space="preserve">PRESTIGE POST-ACUTE AND REHAB CENTER - KITTITAS </t>
  </si>
  <si>
    <t>1050 E MOUNTAIN VIEW</t>
  </si>
  <si>
    <t>ELLENSBURG</t>
  </si>
  <si>
    <t>LIFE CARE CENTER OF SKAGIT VALLEY</t>
  </si>
  <si>
    <t>1462 WEST STATE ROUTE 20</t>
  </si>
  <si>
    <t>SEDRO WOOLLEY</t>
  </si>
  <si>
    <t>ROO-LAN HEALTHCARE CENTER</t>
  </si>
  <si>
    <t>1505 SE CARPENTER ROAD</t>
  </si>
  <si>
    <t>STAFFORD HEALTHCARE AT RIDGEMONT</t>
  </si>
  <si>
    <t>2051 POTTERY AVENUE</t>
  </si>
  <si>
    <t>PORT ORCHARD</t>
  </si>
  <si>
    <t>ARLINGTON HEALTH AND REHABILITATION</t>
  </si>
  <si>
    <t>620 S HAZEL ST</t>
  </si>
  <si>
    <t>ARLINGTON</t>
  </si>
  <si>
    <t>WESLEY HOMES HEALTH CENTER</t>
  </si>
  <si>
    <t>1122 SOUTH 216TH ST</t>
  </si>
  <si>
    <t>LIFE CARE CENTER OF KIRKLAND</t>
  </si>
  <si>
    <t>10101 NE 120TH ST</t>
  </si>
  <si>
    <t>KIRKLAND</t>
  </si>
  <si>
    <t>JUDSON PARK HEALTH CENTER</t>
  </si>
  <si>
    <t>23620 MARINE VIEW DRIVE S</t>
  </si>
  <si>
    <t>AVAMERE BELLINGHAM HEALTH CARE &amp; REHABILITATION</t>
  </si>
  <si>
    <t>1200 BIRCHWOOD AVE</t>
  </si>
  <si>
    <t>TACOMA LUTHERAN RETIREMENT COMMUNITY</t>
  </si>
  <si>
    <t>1301 N HIGHLANDS PARKWAY</t>
  </si>
  <si>
    <t>AVALON CARE CENTER - OTHELLO, LLC</t>
  </si>
  <si>
    <t>495 N 13TH AVE</t>
  </si>
  <si>
    <t>OTHELLO</t>
  </si>
  <si>
    <t>AVALON HEALTH &amp; REHABILITATION CENTER - PASCO</t>
  </si>
  <si>
    <t>2004 N 22ND AVE</t>
  </si>
  <si>
    <t>PASCO</t>
  </si>
  <si>
    <t>PRESTIGE CARE &amp; REHABILITATION - SUNNYSIDE</t>
  </si>
  <si>
    <t>721 OTIS AVE</t>
  </si>
  <si>
    <t>SUNNYSIDE</t>
  </si>
  <si>
    <t>LIFE CARE CENTER OF KENNEWICK</t>
  </si>
  <si>
    <t>1508 WEST 7TH AVENUE</t>
  </si>
  <si>
    <t>KENNEWICK</t>
  </si>
  <si>
    <t>LIFE CARE CENTER OF RICHLAND</t>
  </si>
  <si>
    <t>44 GOETHALS DRIVE</t>
  </si>
  <si>
    <t>RICHLAND</t>
  </si>
  <si>
    <t>REGENCY NORTH BEND REHABILITATION AND NURSING CENTER</t>
  </si>
  <si>
    <t>219 CEDAR AVENUE SOUTH</t>
  </si>
  <si>
    <t>NORTH BEND</t>
  </si>
  <si>
    <t>LIFE CARE CENTER OF PORT ORCHARD</t>
  </si>
  <si>
    <t>2031 POTTERY AVENUE</t>
  </si>
  <si>
    <t>AVALON CARE CENTER - PULLMAN</t>
  </si>
  <si>
    <t>NW 1310 DEANE</t>
  </si>
  <si>
    <t>PULLMAN</t>
  </si>
  <si>
    <t>ALDERCREST HEALTH &amp; REHABILITATION CENTER</t>
  </si>
  <si>
    <t>21400 72ND AVE W</t>
  </si>
  <si>
    <t>EDMONDS</t>
  </si>
  <si>
    <t>WOODLAND CONVALESCENT CENTER</t>
  </si>
  <si>
    <t>310 4TH ST</t>
  </si>
  <si>
    <t>WOODLAND</t>
  </si>
  <si>
    <t>FRONTIER REHABILITATION AND EXTENDED CARE FACILITY</t>
  </si>
  <si>
    <t>1500 3RD AVENUE</t>
  </si>
  <si>
    <t>CRESTWOOD HEALTH &amp; REHABILITATION CENTER</t>
  </si>
  <si>
    <t>1116 E LAURIDSEN BLVD</t>
  </si>
  <si>
    <t>PORT ANGELES</t>
  </si>
  <si>
    <t>TOPPENISH NURSING &amp; REHAB CENTER</t>
  </si>
  <si>
    <t>802 W 3RD AVE</t>
  </si>
  <si>
    <t>TOPPENISH</t>
  </si>
  <si>
    <t>WARM BEACH HEALTH CARE CENTER</t>
  </si>
  <si>
    <t>20420 MARINE DRIVE NW</t>
  </si>
  <si>
    <t>NORTH CENTRAL CARE CENTER</t>
  </si>
  <si>
    <t>1812 N WALL ST</t>
  </si>
  <si>
    <t>BAINBRIDGE ISLAND HEALTH AND REHABILITATION CENTER</t>
  </si>
  <si>
    <t>835 MADISON AVE N</t>
  </si>
  <si>
    <t>BAINBRIDGE ISLAND</t>
  </si>
  <si>
    <t>PROVIDENCE ST JOSEPH CARE CENTER</t>
  </si>
  <si>
    <t>17 E 8TH AVENUE</t>
  </si>
  <si>
    <t>CAROLINE KLINE GALLAND HOME, THE</t>
  </si>
  <si>
    <t>7500 SEWARD PARK AVE SO</t>
  </si>
  <si>
    <t>QUEEN ANNE HEALTHCARE</t>
  </si>
  <si>
    <t>2717 DEXTER AVE N</t>
  </si>
  <si>
    <t>DISCOVERY NURSING &amp; REHAB OF VANCOUVER</t>
  </si>
  <si>
    <t>5220 NE HAZEL DELL AVENUE</t>
  </si>
  <si>
    <t>FOREST RIDGE HEALTH &amp; REHABILITATION CENTER</t>
  </si>
  <si>
    <t>140 S MARION AVE</t>
  </si>
  <si>
    <t>PARK ROSE CARE CENTER</t>
  </si>
  <si>
    <t>3919 S 19TH ST</t>
  </si>
  <si>
    <t>BROOKFIELD HEALTH AND REHABILITATION OF CASCADIA</t>
  </si>
  <si>
    <t>510 N PARKWAY AVE</t>
  </si>
  <si>
    <t>BATTLE GROUND</t>
  </si>
  <si>
    <t>CASHMERE CARE CENTER</t>
  </si>
  <si>
    <t>817 PIONEER AVE</t>
  </si>
  <si>
    <t>CASHMERE</t>
  </si>
  <si>
    <t>PARK SHORE</t>
  </si>
  <si>
    <t>1630 43RD AVENUE EAST</t>
  </si>
  <si>
    <t>BALLARD CENTER</t>
  </si>
  <si>
    <t>820 NW 95TH ST</t>
  </si>
  <si>
    <t>WILLAPA HARBOR HEALTH &amp; REHAB</t>
  </si>
  <si>
    <t>1100 JACKSON AVE</t>
  </si>
  <si>
    <t>RAYMOND</t>
  </si>
  <si>
    <t>KEIRO NORTHWEST</t>
  </si>
  <si>
    <t>1601 EAST YESLER WAY</t>
  </si>
  <si>
    <t>EMERALD CARE</t>
  </si>
  <si>
    <t>209 NORTH AHTANUM AVENUE</t>
  </si>
  <si>
    <t>WAPATO</t>
  </si>
  <si>
    <t>NEWPORT COMMUNITY HOSPITAL - LTC UNIT</t>
  </si>
  <si>
    <t>714 WEST PINE ST</t>
  </si>
  <si>
    <t>NEWPORT</t>
  </si>
  <si>
    <t>COTTESMORE OF LIFE CARE</t>
  </si>
  <si>
    <t>2909 14TH AVENUE NW</t>
  </si>
  <si>
    <t>GIG HARBOR</t>
  </si>
  <si>
    <t>PARK RIDGE CARE CENTER</t>
  </si>
  <si>
    <t>1250 NE 145TH ST</t>
  </si>
  <si>
    <t>AVAMERE OLYMPIC REHABILITATION OF SEQUIM</t>
  </si>
  <si>
    <t>1000 S 5TH AVE</t>
  </si>
  <si>
    <t>SEQUIM</t>
  </si>
  <si>
    <t>AVAMERE AT PACIFIC RIDGE</t>
  </si>
  <si>
    <t>3625 EAST B STREET</t>
  </si>
  <si>
    <t>MANOR CARE HEALTH SERVICES (SPOKANE)</t>
  </si>
  <si>
    <t>6025 N ASSEMBLY ST</t>
  </si>
  <si>
    <t>PROVIDENCE MARIANWOOD</t>
  </si>
  <si>
    <t>3725 PROVIDENCE PT DR SE</t>
  </si>
  <si>
    <t>CHENEY CARE CENTER</t>
  </si>
  <si>
    <t>2219 NORTH 6TH ST</t>
  </si>
  <si>
    <t>CHENEY</t>
  </si>
  <si>
    <t>COLUMBIA BASIN HOSPITAL</t>
  </si>
  <si>
    <t>200 NAT WASHINGTON WAY</t>
  </si>
  <si>
    <t>EPHRATA</t>
  </si>
  <si>
    <t>MCKAY HEALTHCARE &amp; REHAB CENTER</t>
  </si>
  <si>
    <t>127 2ND AVE SW</t>
  </si>
  <si>
    <t>SOAP LAKE</t>
  </si>
  <si>
    <t>NORTH VALLEY HOSPITAL</t>
  </si>
  <si>
    <t>22 W 1ST ST</t>
  </si>
  <si>
    <t>TONASKET</t>
  </si>
  <si>
    <t>PUGET SOUND HEALTHCARE CENTER</t>
  </si>
  <si>
    <t>4001 CAPITAL MALL DR SW</t>
  </si>
  <si>
    <t>COLVILLE TRIBAL CONVALESCENT CENTER</t>
  </si>
  <si>
    <t>COLVILLE INDIAN AGENCY</t>
  </si>
  <si>
    <t>NESPELEM</t>
  </si>
  <si>
    <t>MANOR CARE HEALTH SERVICES (TACOMA)</t>
  </si>
  <si>
    <t>5601 SOUTH ORCHARD STREET</t>
  </si>
  <si>
    <t>FORKS COMMUNITY HOSPITAL LTC UNIT</t>
  </si>
  <si>
    <t>530 BOGACHIEL WAY</t>
  </si>
  <si>
    <t>FORKS</t>
  </si>
  <si>
    <t>ADVANCED POST ACUTE</t>
  </si>
  <si>
    <t>414 17TH ST SE</t>
  </si>
  <si>
    <t>PRESTIGE CARE &amp; REHABILITATION - BURLINGTON</t>
  </si>
  <si>
    <t>1036 E VICTORIA AVE</t>
  </si>
  <si>
    <t>BURLINGTON</t>
  </si>
  <si>
    <t>ALDERWOOD MANOR</t>
  </si>
  <si>
    <t>3600 EAST HARTSON AVENUE</t>
  </si>
  <si>
    <t>SELAH CARE AND REHABILITATION</t>
  </si>
  <si>
    <t>203 WEST NACHES AVENUE</t>
  </si>
  <si>
    <t>SELAH</t>
  </si>
  <si>
    <t>REGENCY OLYMPIA REHABILITATION AND NURSING CENTER</t>
  </si>
  <si>
    <t>1811 22ND AVE SE</t>
  </si>
  <si>
    <t>BEACON HILL REHABILITATION</t>
  </si>
  <si>
    <t>128 BEACON HILL DR</t>
  </si>
  <si>
    <t>RAINIER REHABILITATION</t>
  </si>
  <si>
    <t>920 12TH AVE SE</t>
  </si>
  <si>
    <t>HEARTWOOD EXTENDED HEALTH CARE</t>
  </si>
  <si>
    <t>1649 E 72ND ST</t>
  </si>
  <si>
    <t>CAREAGE OF WHIDBEY</t>
  </si>
  <si>
    <t>311 NORTHEAST 3RD STREET</t>
  </si>
  <si>
    <t>COUPEVILLE</t>
  </si>
  <si>
    <t>SNOHOMISH HEALTH AND REHABILITATION</t>
  </si>
  <si>
    <t>800 10TH ST</t>
  </si>
  <si>
    <t>SPOKANE VETERAN'S HOME</t>
  </si>
  <si>
    <t>222 E 5TH AVE</t>
  </si>
  <si>
    <t>HALLMARK MANOR</t>
  </si>
  <si>
    <t>32300 1ST AVE S</t>
  </si>
  <si>
    <t>MIRA VISTA CARE CENTER</t>
  </si>
  <si>
    <t>300 SOUTH 18TH STREET</t>
  </si>
  <si>
    <t>BENSON HEIGHTS REHABILITATION CENTER</t>
  </si>
  <si>
    <t>22410 BENSON ROAD SE</t>
  </si>
  <si>
    <t>KENT</t>
  </si>
  <si>
    <t>SEATTLE MEDICAL POST ACUTE CARE</t>
  </si>
  <si>
    <t>555 16TH AVENUE</t>
  </si>
  <si>
    <t>SHARON CARE CENTER</t>
  </si>
  <si>
    <t>1509 HARRISON AVENUE</t>
  </si>
  <si>
    <t>MANOR CARE HEALTH SERVICES (LYNNWOOD)</t>
  </si>
  <si>
    <t>3701 188TH STREET SW</t>
  </si>
  <si>
    <t>COLUMBIA CREST CENTER</t>
  </si>
  <si>
    <t>1100 EAST NELSON RD</t>
  </si>
  <si>
    <t>THE OAKS AT LAKEWOOD</t>
  </si>
  <si>
    <t>11411 BRIDGEPORT WAY SW</t>
  </si>
  <si>
    <t>LAKEWOOD</t>
  </si>
  <si>
    <t>PROVIDENCE ST JOSEPH HOSPITAL</t>
  </si>
  <si>
    <t>500 E WEBSTER AVE</t>
  </si>
  <si>
    <t>CHEWELAH</t>
  </si>
  <si>
    <t>BOOKER REST HOME ANNEX</t>
  </si>
  <si>
    <t>1012 S 3RD ST</t>
  </si>
  <si>
    <t>DAYTON</t>
  </si>
  <si>
    <t>BETHANY AT SILVER LAKE</t>
  </si>
  <si>
    <t>2235 LAKE HEIGHTS DRIVE</t>
  </si>
  <si>
    <t>MANOR CARE HEALTH SERVICES (GIG HARBOR)</t>
  </si>
  <si>
    <t>3309 45TH STREET CT NW</t>
  </si>
  <si>
    <t>IDA CULVER HOUSE BROADVIEW NURSING CARE CENTER</t>
  </si>
  <si>
    <t>12509 GREENWOOD AVE N</t>
  </si>
  <si>
    <t>GOOD SAMARITAN SOCIETY - STAFHOLT</t>
  </si>
  <si>
    <t>456 C ST</t>
  </si>
  <si>
    <t>BLAINE</t>
  </si>
  <si>
    <t>PROVIDENCE MOTHER JOSEPH CARE CENTER</t>
  </si>
  <si>
    <t>3333 ENSIGN ROAD NE</t>
  </si>
  <si>
    <t>SULLIVAN PARK CARE CENTER</t>
  </si>
  <si>
    <t>14820 E 4TH AVE</t>
  </si>
  <si>
    <t>ROYAL PARK HEALTH AND REHABILITATION</t>
  </si>
  <si>
    <t>7411 NORTH NEVADA</t>
  </si>
  <si>
    <t>UNIVERSITY PLACE REHABILITATION CENTER</t>
  </si>
  <si>
    <t>5520 BRIDGEPORT WAY W</t>
  </si>
  <si>
    <t>UNIVERSITY PLACE</t>
  </si>
  <si>
    <t>BAILEY-BOUSHAY HOUSE</t>
  </si>
  <si>
    <t>2720 E MADISON ST</t>
  </si>
  <si>
    <t>MT BAKER CARE CENTER</t>
  </si>
  <si>
    <t>2905 CONNELLY AVE</t>
  </si>
  <si>
    <t>CORWIN CENTER AT EMERALD HEIGHTS</t>
  </si>
  <si>
    <t>10901  176TH CIRCLE NE</t>
  </si>
  <si>
    <t>WASHINGTON VETERANS HOME-RETSIL</t>
  </si>
  <si>
    <t>1141 BEACH DR E</t>
  </si>
  <si>
    <t>WASHINGTON SOLDIERS HOME</t>
  </si>
  <si>
    <t>1301 ORTING KAPOWSIN HWY E</t>
  </si>
  <si>
    <t>ORTING</t>
  </si>
  <si>
    <t>ALASKA GARDENS HEALTH AND REHABILITATION CENTER</t>
  </si>
  <si>
    <t>6220 SOUTH ALASKA STREET</t>
  </si>
  <si>
    <t>NORTHWOODS LODGE</t>
  </si>
  <si>
    <t>2321 NW SCHOLD PL</t>
  </si>
  <si>
    <t>SILVERDALE</t>
  </si>
  <si>
    <t>LINDEN GROVE HEALTH CARE CENTER</t>
  </si>
  <si>
    <t>400 29TH ST NE</t>
  </si>
  <si>
    <t>RICHMOND BEACH REHAB</t>
  </si>
  <si>
    <t>19235 15TH AVE NW</t>
  </si>
  <si>
    <t>SEA MAR COMMUNITY CARE CENTER</t>
  </si>
  <si>
    <t>1040 S HENDERSON ST</t>
  </si>
  <si>
    <t>AVAMERE REHABILITATION OF CASCADE PARK</t>
  </si>
  <si>
    <t>801 SE PARK CREST AVE</t>
  </si>
  <si>
    <t>EVERETT CENTER</t>
  </si>
  <si>
    <t>1919 112TH ST SW</t>
  </si>
  <si>
    <t>AVALON CARE CENTER AT NORTHPOINTE</t>
  </si>
  <si>
    <t>9827 N NEVADA ST</t>
  </si>
  <si>
    <t>KIN ON HEALTH CARE CENTER</t>
  </si>
  <si>
    <t>4416 SOUTH BRANDON STREET</t>
  </si>
  <si>
    <t>MISSION HEALTHCARE AT BELLEVUE</t>
  </si>
  <si>
    <t>2424 156TH AVE NE</t>
  </si>
  <si>
    <t>BELLEVUE</t>
  </si>
  <si>
    <t>MONTESANO HEALTH &amp; REHABILITATION</t>
  </si>
  <si>
    <t>800 N MEDCALF LANE</t>
  </si>
  <si>
    <t>MONTESANO</t>
  </si>
  <si>
    <t>COVENANT SHORES HEALTH CENTER</t>
  </si>
  <si>
    <t>9107 FORTUNA DR</t>
  </si>
  <si>
    <t>MERCER ISLAND</t>
  </si>
  <si>
    <t>REGENCY AT NORTHPOINTE</t>
  </si>
  <si>
    <t>1224 E WESTVIEW COURT</t>
  </si>
  <si>
    <t>REGENCY CANYON LAKES REHABILITATION AND NURSING CENTER</t>
  </si>
  <si>
    <t>2702 S ELY ST</t>
  </si>
  <si>
    <t>BUENA VISTA HEALTHCARE</t>
  </si>
  <si>
    <t>151 BUENA VISTA DR</t>
  </si>
  <si>
    <t>SHELTON HEALTH AND REHABILITATION CENTER</t>
  </si>
  <si>
    <t>153 JOHNS COURT</t>
  </si>
  <si>
    <t>REGENCY AT THE PARK</t>
  </si>
  <si>
    <t>420 SE MYRA ROAD</t>
  </si>
  <si>
    <t>COLLEGE PLACE</t>
  </si>
  <si>
    <t>BETHANY AT PACIFIC</t>
  </si>
  <si>
    <t>916 PACIFIC AVENUE</t>
  </si>
  <si>
    <t>LANDMARK CARE AND REHABILITATION</t>
  </si>
  <si>
    <t>710 NORTH 39TH AVENUE</t>
  </si>
  <si>
    <t>NORTH CASCADES HEALTH AND REHABILITATION CENTER</t>
  </si>
  <si>
    <t>4680 CORDATA PARKWAY</t>
  </si>
  <si>
    <t>CHRISTIAN HEALTH CARE CENTER</t>
  </si>
  <si>
    <t>855 AARON DRIVE</t>
  </si>
  <si>
    <t>LYNDEN</t>
  </si>
  <si>
    <t>AVALON CARE CENTER - FEDERAL WAY, LLC</t>
  </si>
  <si>
    <t>135 SOUTH 336TH STREET</t>
  </si>
  <si>
    <t>VASHON COMMUNITY CARE CENTER</t>
  </si>
  <si>
    <t>15333 VASHON HIGHWAY  SW</t>
  </si>
  <si>
    <t>VASHON</t>
  </si>
  <si>
    <t>RICHLAND REHABILITATION CENTER</t>
  </si>
  <si>
    <t>1745 PIKE AVE</t>
  </si>
  <si>
    <t>REGENCY CARE CENTER AT MONROE</t>
  </si>
  <si>
    <t>1355 W MAIN ST</t>
  </si>
  <si>
    <t>MONROE</t>
  </si>
  <si>
    <t>SEQUIM HEALTH &amp; REHABILITATION CENTER</t>
  </si>
  <si>
    <t>650 WEST HEMLOCK ST</t>
  </si>
  <si>
    <t>MIRABELLA</t>
  </si>
  <si>
    <t>116 FAIRVIEW AVENUE N</t>
  </si>
  <si>
    <t>PUYALLUP NURSING AND REHABILITATION CENTER</t>
  </si>
  <si>
    <t>516 23RD AVE SE</t>
  </si>
  <si>
    <t>MANORCARE HEALTH SERVICES - SALMON CREEK</t>
  </si>
  <si>
    <t>2811 NE 139TH ST</t>
  </si>
  <si>
    <t>MANORCARE HEALTH SERVICES - LACEY</t>
  </si>
  <si>
    <t>4524 INTELCO LOOP SE</t>
  </si>
  <si>
    <t>REGENCY OMAK</t>
  </si>
  <si>
    <t>901 SHUMWAY RD</t>
  </si>
  <si>
    <t>OMAK</t>
  </si>
  <si>
    <t>PRESTIGE POST-ACUTE AND REHAB CENTER - EDMONDS</t>
  </si>
  <si>
    <t>21008 76TH AVENUE WEST</t>
  </si>
  <si>
    <t>LEA HILL REHABILITATION AND CARE CENTER</t>
  </si>
  <si>
    <t>32049 109TH PL SE</t>
  </si>
  <si>
    <t>AVAMERE TRANSITIONAL CARE OF PUGET SOUND</t>
  </si>
  <si>
    <t>630 S PEARL ST</t>
  </si>
  <si>
    <t>WASHINGTON STATE WALLA WALLA VETERANS HOME</t>
  </si>
  <si>
    <t>92 WAINWRIGHT DRIVE</t>
  </si>
  <si>
    <t>Mission Healthcare at Renton</t>
  </si>
  <si>
    <t>17420 106TH PL SE</t>
  </si>
  <si>
    <t>RSMEANS 2018 LOCATION FACTORS</t>
  </si>
  <si>
    <t>Zip Codes</t>
  </si>
  <si>
    <t>City</t>
  </si>
  <si>
    <t>COMMERCIAL</t>
  </si>
  <si>
    <t xml:space="preserve">Seattle </t>
  </si>
  <si>
    <t>Everett</t>
  </si>
  <si>
    <t>Tacoma</t>
  </si>
  <si>
    <t>Olympia</t>
  </si>
  <si>
    <t>Vancouver</t>
  </si>
  <si>
    <t>Wenatchee</t>
  </si>
  <si>
    <t>Richland</t>
  </si>
  <si>
    <t>Clarkston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</si>
</sst>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Garamond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MS Sans Serif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3E7E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D6DCE4"/>
        <bgColor indexed="0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1" fillId="0" borderId="0"/>
    <xf numFmtId="0" fontId="13" fillId="0" borderId="0"/>
    <xf numFmtId="0" fontId="13" fillId="0" borderId="0"/>
  </cellStyleXfs>
  <cellXfs count="115">
    <xf numFmtId="0" fontId="0" fillId="0" borderId="0" xfId="0"/>
    <xf numFmtId="0" fontId="3" fillId="0" borderId="0" xfId="4" applyFont="1" applyFill="1" applyBorder="1" applyAlignment="1">
      <alignment horizontal="left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5" fillId="0" borderId="0" xfId="5" applyNumberFormat="1" applyFont="1" applyAlignment="1" applyProtection="1">
      <alignment horizontal="left"/>
    </xf>
    <xf numFmtId="0" fontId="3" fillId="2" borderId="1" xfId="0" applyFont="1" applyFill="1" applyBorder="1" applyAlignment="1">
      <alignment horizontal="left"/>
    </xf>
    <xf numFmtId="1" fontId="3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/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4" xfId="4" applyFont="1" applyBorder="1" applyAlignment="1">
      <alignment horizontal="center" wrapText="1"/>
    </xf>
    <xf numFmtId="0" fontId="6" fillId="0" borderId="2" xfId="4" applyFont="1" applyBorder="1" applyAlignment="1">
      <alignment horizontal="center" wrapText="1"/>
    </xf>
    <xf numFmtId="0" fontId="3" fillId="0" borderId="2" xfId="0" applyFont="1" applyBorder="1"/>
    <xf numFmtId="0" fontId="3" fillId="0" borderId="6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0" fontId="3" fillId="0" borderId="0" xfId="0" applyFont="1" applyBorder="1"/>
    <xf numFmtId="0" fontId="3" fillId="0" borderId="8" xfId="0" applyFont="1" applyBorder="1" applyAlignment="1">
      <alignment horizontal="center" wrapText="1"/>
    </xf>
    <xf numFmtId="0" fontId="6" fillId="0" borderId="9" xfId="4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0" xfId="0" applyFont="1"/>
    <xf numFmtId="9" fontId="3" fillId="0" borderId="9" xfId="3" applyFont="1" applyBorder="1" applyAlignment="1">
      <alignment horizontal="center" wrapText="1"/>
    </xf>
    <xf numFmtId="9" fontId="3" fillId="0" borderId="0" xfId="3" applyFont="1" applyBorder="1" applyAlignment="1">
      <alignment horizontal="center" wrapText="1"/>
    </xf>
    <xf numFmtId="0" fontId="3" fillId="0" borderId="0" xfId="0" applyFont="1" applyFill="1" applyBorder="1"/>
    <xf numFmtId="0" fontId="7" fillId="0" borderId="11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44" fontId="7" fillId="0" borderId="12" xfId="2" applyFont="1" applyBorder="1" applyAlignment="1">
      <alignment horizontal="center"/>
    </xf>
    <xf numFmtId="44" fontId="7" fillId="0" borderId="13" xfId="2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44" fontId="6" fillId="0" borderId="14" xfId="4" applyNumberFormat="1" applyFont="1" applyFill="1" applyBorder="1"/>
    <xf numFmtId="0" fontId="7" fillId="4" borderId="13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0" fontId="2" fillId="4" borderId="13" xfId="6" applyNumberFormat="1" applyFont="1" applyFill="1" applyBorder="1" applyAlignment="1">
      <alignment horizontal="center"/>
    </xf>
    <xf numFmtId="164" fontId="7" fillId="4" borderId="12" xfId="0" applyNumberFormat="1" applyFont="1" applyFill="1" applyBorder="1" applyAlignment="1">
      <alignment horizontal="center"/>
    </xf>
    <xf numFmtId="164" fontId="7" fillId="4" borderId="18" xfId="0" applyNumberFormat="1" applyFont="1" applyFill="1" applyBorder="1" applyAlignment="1">
      <alignment horizontal="center"/>
    </xf>
    <xf numFmtId="44" fontId="7" fillId="4" borderId="12" xfId="2" applyFont="1" applyFill="1" applyBorder="1" applyAlignment="1">
      <alignment horizontal="center"/>
    </xf>
    <xf numFmtId="0" fontId="7" fillId="0" borderId="12" xfId="0" applyFont="1" applyBorder="1"/>
    <xf numFmtId="0" fontId="7" fillId="0" borderId="12" xfId="0" applyFont="1" applyBorder="1" applyAlignment="1">
      <alignment horizontal="center"/>
    </xf>
    <xf numFmtId="44" fontId="7" fillId="4" borderId="13" xfId="2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1" fontId="7" fillId="4" borderId="12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44" fontId="7" fillId="0" borderId="22" xfId="2" applyFont="1" applyBorder="1" applyAlignment="1">
      <alignment horizontal="center"/>
    </xf>
    <xf numFmtId="44" fontId="7" fillId="0" borderId="23" xfId="2" applyFont="1" applyBorder="1" applyAlignment="1">
      <alignment horizontal="center"/>
    </xf>
    <xf numFmtId="1" fontId="3" fillId="0" borderId="0" xfId="0" applyNumberFormat="1" applyFont="1" applyAlignment="1">
      <alignment wrapText="1"/>
    </xf>
    <xf numFmtId="1" fontId="3" fillId="0" borderId="2" xfId="0" applyNumberFormat="1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1" fontId="7" fillId="0" borderId="14" xfId="0" applyNumberFormat="1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7" fillId="4" borderId="14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2" xfId="7" applyFont="1" applyBorder="1" applyAlignment="1">
      <alignment horizontal="center"/>
    </xf>
    <xf numFmtId="0" fontId="6" fillId="0" borderId="12" xfId="7" applyFont="1" applyBorder="1" applyAlignment="1">
      <alignment horizontal="center" wrapText="1"/>
    </xf>
    <xf numFmtId="0" fontId="2" fillId="0" borderId="12" xfId="7" applyFont="1" applyBorder="1" applyAlignment="1">
      <alignment horizontal="center"/>
    </xf>
    <xf numFmtId="4" fontId="2" fillId="0" borderId="12" xfId="1" applyNumberFormat="1" applyFont="1" applyBorder="1" applyAlignment="1">
      <alignment horizontal="center"/>
    </xf>
    <xf numFmtId="0" fontId="6" fillId="0" borderId="0" xfId="7" applyFont="1" applyAlignment="1">
      <alignment horizontal="center"/>
    </xf>
    <xf numFmtId="39" fontId="6" fillId="0" borderId="0" xfId="1" applyNumberFormat="1" applyFont="1" applyAlignment="1">
      <alignment horizontal="center"/>
    </xf>
    <xf numFmtId="0" fontId="6" fillId="5" borderId="25" xfId="7" applyFont="1" applyFill="1" applyBorder="1" applyAlignment="1">
      <alignment horizontal="center"/>
    </xf>
    <xf numFmtId="0" fontId="6" fillId="5" borderId="25" xfId="7" applyFont="1" applyFill="1" applyBorder="1" applyAlignment="1">
      <alignment horizontal="right"/>
    </xf>
    <xf numFmtId="9" fontId="6" fillId="5" borderId="26" xfId="3" applyFont="1" applyFill="1" applyBorder="1" applyAlignment="1">
      <alignment horizontal="center"/>
    </xf>
    <xf numFmtId="9" fontId="6" fillId="5" borderId="27" xfId="3" applyFont="1" applyFill="1" applyBorder="1" applyAlignment="1">
      <alignment horizontal="center"/>
    </xf>
    <xf numFmtId="9" fontId="6" fillId="0" borderId="0" xfId="3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/>
    <xf numFmtId="0" fontId="7" fillId="0" borderId="28" xfId="0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64" fontId="7" fillId="0" borderId="29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1" fontId="3" fillId="3" borderId="2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16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4" borderId="19" xfId="0" applyFont="1" applyFill="1" applyBorder="1" applyAlignment="1">
      <alignment horizontal="left"/>
    </xf>
    <xf numFmtId="0" fontId="7" fillId="4" borderId="18" xfId="0" applyFont="1" applyFill="1" applyBorder="1" applyAlignment="1">
      <alignment horizontal="left"/>
    </xf>
    <xf numFmtId="0" fontId="7" fillId="4" borderId="20" xfId="0" applyFont="1" applyFill="1" applyBorder="1" applyAlignment="1">
      <alignment horizontal="left"/>
    </xf>
    <xf numFmtId="0" fontId="6" fillId="0" borderId="0" xfId="7" applyFont="1" applyAlignment="1">
      <alignment horizontal="right"/>
    </xf>
    <xf numFmtId="0" fontId="14" fillId="6" borderId="12" xfId="8" applyFont="1" applyFill="1" applyBorder="1" applyAlignment="1">
      <alignment horizontal="center" wrapText="1"/>
    </xf>
    <xf numFmtId="0" fontId="14" fillId="6" borderId="12" xfId="8" applyFont="1" applyFill="1" applyBorder="1" applyAlignment="1">
      <alignment horizontal="center"/>
    </xf>
    <xf numFmtId="0" fontId="14" fillId="6" borderId="12" xfId="9" applyFont="1" applyFill="1" applyBorder="1" applyAlignment="1">
      <alignment horizontal="center" wrapText="1"/>
    </xf>
    <xf numFmtId="0" fontId="6" fillId="0" borderId="30" xfId="4" applyFont="1" applyBorder="1" applyAlignment="1">
      <alignment horizontal="center"/>
    </xf>
    <xf numFmtId="0" fontId="6" fillId="0" borderId="31" xfId="4" applyFont="1" applyBorder="1" applyAlignment="1">
      <alignment horizontal="center"/>
    </xf>
    <xf numFmtId="0" fontId="6" fillId="0" borderId="32" xfId="4" applyFont="1" applyBorder="1" applyAlignment="1">
      <alignment horizontal="center"/>
    </xf>
    <xf numFmtId="0" fontId="12" fillId="7" borderId="11" xfId="4" applyFont="1" applyFill="1" applyBorder="1" applyAlignment="1">
      <alignment horizontal="center"/>
    </xf>
    <xf numFmtId="0" fontId="12" fillId="7" borderId="12" xfId="4" applyFont="1" applyFill="1" applyBorder="1" applyAlignment="1">
      <alignment horizontal="center"/>
    </xf>
    <xf numFmtId="0" fontId="12" fillId="7" borderId="13" xfId="4" applyFont="1" applyFill="1" applyBorder="1" applyAlignment="1">
      <alignment horizontal="center"/>
    </xf>
    <xf numFmtId="0" fontId="2" fillId="0" borderId="11" xfId="4" applyBorder="1" applyAlignment="1">
      <alignment horizontal="center"/>
    </xf>
    <xf numFmtId="0" fontId="2" fillId="0" borderId="12" xfId="4" applyBorder="1" applyAlignment="1">
      <alignment horizontal="center"/>
    </xf>
    <xf numFmtId="2" fontId="2" fillId="0" borderId="13" xfId="4" applyNumberFormat="1" applyBorder="1" applyAlignment="1">
      <alignment horizontal="center"/>
    </xf>
  </cellXfs>
  <cellStyles count="10">
    <cellStyle name="Comma" xfId="1" builtinId="3"/>
    <cellStyle name="Currency" xfId="2" builtinId="4"/>
    <cellStyle name="Hyperlink 2" xfId="5"/>
    <cellStyle name="Normal" xfId="0" builtinId="0"/>
    <cellStyle name="Normal 2 3" xfId="4"/>
    <cellStyle name="Normal 3" xfId="7"/>
    <cellStyle name="Normal_CurrenVendorsJune15" xfId="9"/>
    <cellStyle name="Normal_CurrenVendorsJune15_1 2" xfId="8"/>
    <cellStyle name="Percent" xfId="3" builtinId="5"/>
    <cellStyle name="Percent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oes/tables.ht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workbookViewId="0">
      <selection activeCell="N29" sqref="N28:N29"/>
    </sheetView>
  </sheetViews>
  <sheetFormatPr defaultRowHeight="15" x14ac:dyDescent="0.25"/>
  <cols>
    <col min="1" max="1" width="37.7109375" bestFit="1" customWidth="1"/>
    <col min="4" max="4" width="63.7109375" bestFit="1" customWidth="1"/>
    <col min="5" max="5" width="9.140625" style="69"/>
    <col min="7" max="7" width="12" bestFit="1" customWidth="1"/>
    <col min="8" max="8" width="30.7109375" bestFit="1" customWidth="1"/>
    <col min="9" max="9" width="19.7109375" bestFit="1" customWidth="1"/>
    <col min="10" max="11" width="8.7109375" bestFit="1" customWidth="1"/>
  </cols>
  <sheetData>
    <row r="1" spans="1:15" ht="75" x14ac:dyDescent="0.25">
      <c r="A1" s="103" t="s">
        <v>197</v>
      </c>
      <c r="B1" s="103" t="s">
        <v>198</v>
      </c>
      <c r="C1" s="103" t="s">
        <v>199</v>
      </c>
      <c r="D1" s="104" t="s">
        <v>200</v>
      </c>
      <c r="E1" s="103" t="s">
        <v>201</v>
      </c>
      <c r="F1" s="103" t="s">
        <v>202</v>
      </c>
      <c r="G1" s="103" t="s">
        <v>203</v>
      </c>
      <c r="H1" s="104" t="s">
        <v>204</v>
      </c>
      <c r="I1" s="104" t="s">
        <v>205</v>
      </c>
      <c r="J1" s="103" t="s">
        <v>206</v>
      </c>
      <c r="K1" s="105" t="s">
        <v>207</v>
      </c>
      <c r="M1" s="106" t="s">
        <v>704</v>
      </c>
      <c r="N1" s="107"/>
      <c r="O1" s="108"/>
    </row>
    <row r="2" spans="1:15" x14ac:dyDescent="0.25">
      <c r="A2" s="49" t="s">
        <v>208</v>
      </c>
      <c r="B2" s="49">
        <v>100</v>
      </c>
      <c r="C2" s="49">
        <v>4113239</v>
      </c>
      <c r="D2" s="48" t="s">
        <v>209</v>
      </c>
      <c r="E2" s="49">
        <v>2</v>
      </c>
      <c r="F2" s="49">
        <v>17</v>
      </c>
      <c r="G2" s="49" t="s">
        <v>131</v>
      </c>
      <c r="H2" s="48" t="s">
        <v>210</v>
      </c>
      <c r="I2" s="49" t="s">
        <v>211</v>
      </c>
      <c r="J2" s="49">
        <v>98125</v>
      </c>
      <c r="K2" s="49">
        <v>1.05</v>
      </c>
      <c r="M2" s="109" t="s">
        <v>705</v>
      </c>
      <c r="N2" s="110" t="s">
        <v>706</v>
      </c>
      <c r="O2" s="111" t="s">
        <v>707</v>
      </c>
    </row>
    <row r="3" spans="1:15" x14ac:dyDescent="0.25">
      <c r="A3" s="49" t="s">
        <v>208</v>
      </c>
      <c r="B3" s="49">
        <v>1200</v>
      </c>
      <c r="C3" s="49">
        <v>4104808</v>
      </c>
      <c r="D3" s="48" t="s">
        <v>212</v>
      </c>
      <c r="E3" s="49">
        <v>2</v>
      </c>
      <c r="F3" s="49">
        <v>17</v>
      </c>
      <c r="G3" s="49" t="s">
        <v>131</v>
      </c>
      <c r="H3" s="48" t="s">
        <v>213</v>
      </c>
      <c r="I3" s="49" t="s">
        <v>211</v>
      </c>
      <c r="J3" s="49">
        <v>98103</v>
      </c>
      <c r="K3" s="49">
        <v>1.05</v>
      </c>
      <c r="M3" s="112">
        <v>980</v>
      </c>
      <c r="N3" s="113" t="s">
        <v>708</v>
      </c>
      <c r="O3" s="114">
        <v>1.05</v>
      </c>
    </row>
    <row r="4" spans="1:15" x14ac:dyDescent="0.25">
      <c r="A4" s="49" t="s">
        <v>208</v>
      </c>
      <c r="B4" s="49">
        <v>1400</v>
      </c>
      <c r="C4" s="49">
        <v>4107702</v>
      </c>
      <c r="D4" s="48" t="s">
        <v>214</v>
      </c>
      <c r="E4" s="49">
        <v>2</v>
      </c>
      <c r="F4" s="49">
        <v>17</v>
      </c>
      <c r="G4" s="49" t="s">
        <v>131</v>
      </c>
      <c r="H4" s="48" t="s">
        <v>215</v>
      </c>
      <c r="I4" s="49" t="s">
        <v>211</v>
      </c>
      <c r="J4" s="49">
        <v>98126</v>
      </c>
      <c r="K4" s="49">
        <v>1.05</v>
      </c>
      <c r="M4" s="112">
        <v>981</v>
      </c>
      <c r="N4" s="113" t="s">
        <v>708</v>
      </c>
      <c r="O4" s="114">
        <v>1.05</v>
      </c>
    </row>
    <row r="5" spans="1:15" x14ac:dyDescent="0.25">
      <c r="A5" s="49" t="s">
        <v>208</v>
      </c>
      <c r="B5" s="49">
        <v>1600</v>
      </c>
      <c r="C5" s="49">
        <v>4114696</v>
      </c>
      <c r="D5" s="48" t="s">
        <v>216</v>
      </c>
      <c r="E5" s="49">
        <v>3</v>
      </c>
      <c r="F5" s="49">
        <v>21</v>
      </c>
      <c r="G5" s="49" t="s">
        <v>154</v>
      </c>
      <c r="H5" s="48" t="s">
        <v>217</v>
      </c>
      <c r="I5" s="49" t="s">
        <v>218</v>
      </c>
      <c r="J5" s="49">
        <v>98531</v>
      </c>
      <c r="K5" s="49">
        <v>1.01</v>
      </c>
      <c r="M5" s="112">
        <v>982</v>
      </c>
      <c r="N5" s="113" t="s">
        <v>709</v>
      </c>
      <c r="O5" s="114">
        <v>1.02</v>
      </c>
    </row>
    <row r="6" spans="1:15" x14ac:dyDescent="0.25">
      <c r="A6" s="49" t="s">
        <v>208</v>
      </c>
      <c r="B6" s="49">
        <v>2300</v>
      </c>
      <c r="C6" s="49">
        <v>4114302</v>
      </c>
      <c r="D6" s="48" t="s">
        <v>219</v>
      </c>
      <c r="E6" s="49">
        <v>2</v>
      </c>
      <c r="F6" s="49">
        <v>31</v>
      </c>
      <c r="G6" s="49" t="s">
        <v>188</v>
      </c>
      <c r="H6" s="48" t="s">
        <v>220</v>
      </c>
      <c r="I6" s="49" t="s">
        <v>221</v>
      </c>
      <c r="J6" s="49">
        <v>98292</v>
      </c>
      <c r="K6" s="49">
        <v>1.02</v>
      </c>
      <c r="M6" s="112">
        <v>983</v>
      </c>
      <c r="N6" s="113" t="s">
        <v>710</v>
      </c>
      <c r="O6" s="114">
        <v>1.02</v>
      </c>
    </row>
    <row r="7" spans="1:15" x14ac:dyDescent="0.25">
      <c r="A7" s="49" t="s">
        <v>208</v>
      </c>
      <c r="B7" s="49">
        <v>2400</v>
      </c>
      <c r="C7" s="49">
        <v>4115501</v>
      </c>
      <c r="D7" s="48" t="s">
        <v>222</v>
      </c>
      <c r="E7" s="49">
        <v>2</v>
      </c>
      <c r="F7" s="49">
        <v>31</v>
      </c>
      <c r="G7" s="49" t="s">
        <v>188</v>
      </c>
      <c r="H7" s="48" t="s">
        <v>223</v>
      </c>
      <c r="I7" s="49" t="s">
        <v>224</v>
      </c>
      <c r="J7" s="49">
        <v>98203</v>
      </c>
      <c r="K7" s="49">
        <v>1.02</v>
      </c>
      <c r="M7" s="112">
        <v>984</v>
      </c>
      <c r="N7" s="113" t="s">
        <v>710</v>
      </c>
      <c r="O7" s="114">
        <v>1.02</v>
      </c>
    </row>
    <row r="8" spans="1:15" x14ac:dyDescent="0.25">
      <c r="A8" s="49" t="s">
        <v>208</v>
      </c>
      <c r="B8" s="49">
        <v>2600</v>
      </c>
      <c r="C8" s="49">
        <v>4110508</v>
      </c>
      <c r="D8" s="48" t="s">
        <v>225</v>
      </c>
      <c r="E8" s="49">
        <v>1</v>
      </c>
      <c r="F8" s="49">
        <v>32</v>
      </c>
      <c r="G8" s="49" t="s">
        <v>189</v>
      </c>
      <c r="H8" s="48" t="s">
        <v>226</v>
      </c>
      <c r="I8" s="49" t="s">
        <v>227</v>
      </c>
      <c r="J8" s="49">
        <v>99206</v>
      </c>
      <c r="K8" s="49">
        <v>0.94</v>
      </c>
      <c r="M8" s="112">
        <v>985</v>
      </c>
      <c r="N8" s="113" t="s">
        <v>711</v>
      </c>
      <c r="O8" s="114">
        <v>1.01</v>
      </c>
    </row>
    <row r="9" spans="1:15" x14ac:dyDescent="0.25">
      <c r="A9" s="49" t="s">
        <v>208</v>
      </c>
      <c r="B9" s="49">
        <v>3300</v>
      </c>
      <c r="C9" s="49">
        <v>4114586</v>
      </c>
      <c r="D9" s="48" t="s">
        <v>228</v>
      </c>
      <c r="E9" s="49">
        <v>1</v>
      </c>
      <c r="F9" s="49">
        <v>39</v>
      </c>
      <c r="G9" s="49" t="s">
        <v>196</v>
      </c>
      <c r="H9" s="48" t="s">
        <v>229</v>
      </c>
      <c r="I9" s="49" t="s">
        <v>230</v>
      </c>
      <c r="J9" s="49">
        <v>98903</v>
      </c>
      <c r="K9" s="49">
        <v>1.01</v>
      </c>
      <c r="M9" s="112">
        <v>986</v>
      </c>
      <c r="N9" s="113" t="s">
        <v>712</v>
      </c>
      <c r="O9" s="114">
        <v>1.01</v>
      </c>
    </row>
    <row r="10" spans="1:15" x14ac:dyDescent="0.25">
      <c r="A10" s="49" t="s">
        <v>208</v>
      </c>
      <c r="B10" s="49">
        <v>3500</v>
      </c>
      <c r="C10" s="49">
        <v>4114229</v>
      </c>
      <c r="D10" s="48" t="s">
        <v>231</v>
      </c>
      <c r="E10" s="49">
        <v>1</v>
      </c>
      <c r="F10" s="49">
        <v>39</v>
      </c>
      <c r="G10" s="49" t="s">
        <v>196</v>
      </c>
      <c r="H10" s="48" t="s">
        <v>232</v>
      </c>
      <c r="I10" s="49" t="s">
        <v>233</v>
      </c>
      <c r="J10" s="49">
        <v>98902</v>
      </c>
      <c r="K10" s="49">
        <v>1.01</v>
      </c>
      <c r="M10" s="112">
        <v>987</v>
      </c>
      <c r="N10" s="113" t="s">
        <v>708</v>
      </c>
      <c r="O10" s="114">
        <v>1.05</v>
      </c>
    </row>
    <row r="11" spans="1:15" x14ac:dyDescent="0.25">
      <c r="A11" s="49" t="s">
        <v>208</v>
      </c>
      <c r="B11" s="49">
        <v>4100</v>
      </c>
      <c r="C11" s="49">
        <v>4127403</v>
      </c>
      <c r="D11" s="48" t="s">
        <v>234</v>
      </c>
      <c r="E11" s="49">
        <v>2</v>
      </c>
      <c r="F11" s="49">
        <v>17</v>
      </c>
      <c r="G11" s="49" t="s">
        <v>131</v>
      </c>
      <c r="H11" s="48" t="s">
        <v>235</v>
      </c>
      <c r="I11" s="49" t="s">
        <v>236</v>
      </c>
      <c r="J11" s="49">
        <v>98133</v>
      </c>
      <c r="K11" s="49">
        <v>1.05</v>
      </c>
      <c r="M11" s="112">
        <v>988</v>
      </c>
      <c r="N11" s="113" t="s">
        <v>713</v>
      </c>
      <c r="O11" s="114">
        <v>0.97</v>
      </c>
    </row>
    <row r="12" spans="1:15" x14ac:dyDescent="0.25">
      <c r="A12" s="49" t="s">
        <v>208</v>
      </c>
      <c r="B12" s="49">
        <v>4400</v>
      </c>
      <c r="C12" s="49">
        <v>4114551</v>
      </c>
      <c r="D12" s="48" t="s">
        <v>237</v>
      </c>
      <c r="E12" s="49">
        <v>1</v>
      </c>
      <c r="F12" s="49">
        <v>2</v>
      </c>
      <c r="G12" s="49" t="s">
        <v>37</v>
      </c>
      <c r="H12" s="48" t="s">
        <v>238</v>
      </c>
      <c r="I12" s="49" t="s">
        <v>239</v>
      </c>
      <c r="J12" s="49">
        <v>99403</v>
      </c>
      <c r="K12" s="49">
        <v>0.93</v>
      </c>
      <c r="M12" s="112">
        <v>989</v>
      </c>
      <c r="N12" s="113" t="s">
        <v>196</v>
      </c>
      <c r="O12" s="114">
        <v>1.01</v>
      </c>
    </row>
    <row r="13" spans="1:15" x14ac:dyDescent="0.25">
      <c r="A13" s="49" t="s">
        <v>208</v>
      </c>
      <c r="B13" s="49">
        <v>4500</v>
      </c>
      <c r="C13" s="49">
        <v>4112694</v>
      </c>
      <c r="D13" s="48" t="s">
        <v>240</v>
      </c>
      <c r="E13" s="49">
        <v>2</v>
      </c>
      <c r="F13" s="49">
        <v>17</v>
      </c>
      <c r="G13" s="49" t="s">
        <v>131</v>
      </c>
      <c r="H13" s="48" t="s">
        <v>241</v>
      </c>
      <c r="I13" s="49" t="s">
        <v>242</v>
      </c>
      <c r="J13" s="49">
        <v>98002</v>
      </c>
      <c r="K13" s="49">
        <v>1.05</v>
      </c>
      <c r="M13" s="112">
        <v>990</v>
      </c>
      <c r="N13" s="113" t="s">
        <v>189</v>
      </c>
      <c r="O13" s="114">
        <v>0.94</v>
      </c>
    </row>
    <row r="14" spans="1:15" x14ac:dyDescent="0.25">
      <c r="A14" s="49" t="s">
        <v>208</v>
      </c>
      <c r="B14" s="49">
        <v>5000</v>
      </c>
      <c r="C14" s="49">
        <v>4113981</v>
      </c>
      <c r="D14" s="48" t="s">
        <v>243</v>
      </c>
      <c r="E14" s="49">
        <v>2</v>
      </c>
      <c r="F14" s="49">
        <v>37</v>
      </c>
      <c r="G14" s="49" t="s">
        <v>194</v>
      </c>
      <c r="H14" s="48" t="s">
        <v>244</v>
      </c>
      <c r="I14" s="49" t="s">
        <v>245</v>
      </c>
      <c r="J14" s="49">
        <v>98225</v>
      </c>
      <c r="K14" s="49">
        <v>1.02</v>
      </c>
      <c r="M14" s="112">
        <v>991</v>
      </c>
      <c r="N14" s="113" t="s">
        <v>189</v>
      </c>
      <c r="O14" s="114">
        <v>0.94</v>
      </c>
    </row>
    <row r="15" spans="1:15" x14ac:dyDescent="0.25">
      <c r="A15" s="49" t="s">
        <v>208</v>
      </c>
      <c r="B15" s="49">
        <v>5100</v>
      </c>
      <c r="C15" s="49">
        <v>4113361</v>
      </c>
      <c r="D15" s="48" t="s">
        <v>246</v>
      </c>
      <c r="E15" s="49">
        <v>3</v>
      </c>
      <c r="F15" s="49">
        <v>8</v>
      </c>
      <c r="G15" s="49" t="s">
        <v>79</v>
      </c>
      <c r="H15" s="48" t="s">
        <v>247</v>
      </c>
      <c r="I15" s="49" t="s">
        <v>248</v>
      </c>
      <c r="J15" s="49">
        <v>98632</v>
      </c>
      <c r="K15" s="49">
        <v>1.01</v>
      </c>
      <c r="M15" s="112">
        <v>992</v>
      </c>
      <c r="N15" s="113" t="s">
        <v>189</v>
      </c>
      <c r="O15" s="114">
        <v>0.94</v>
      </c>
    </row>
    <row r="16" spans="1:15" x14ac:dyDescent="0.25">
      <c r="A16" s="49" t="s">
        <v>208</v>
      </c>
      <c r="B16" s="49">
        <v>5500</v>
      </c>
      <c r="C16" s="49">
        <v>4115801</v>
      </c>
      <c r="D16" s="48" t="s">
        <v>249</v>
      </c>
      <c r="E16" s="49">
        <v>2</v>
      </c>
      <c r="F16" s="49">
        <v>17</v>
      </c>
      <c r="G16" s="49" t="s">
        <v>131</v>
      </c>
      <c r="H16" s="48" t="s">
        <v>250</v>
      </c>
      <c r="I16" s="49" t="s">
        <v>211</v>
      </c>
      <c r="J16" s="49">
        <v>98116</v>
      </c>
      <c r="K16" s="49">
        <v>1.05</v>
      </c>
      <c r="M16" s="112">
        <v>993</v>
      </c>
      <c r="N16" s="113" t="s">
        <v>714</v>
      </c>
      <c r="O16" s="114">
        <v>0.97</v>
      </c>
    </row>
    <row r="17" spans="1:15" x14ac:dyDescent="0.25">
      <c r="A17" s="49" t="s">
        <v>208</v>
      </c>
      <c r="B17" s="49">
        <v>5600</v>
      </c>
      <c r="C17" s="49">
        <v>4114770</v>
      </c>
      <c r="D17" s="48" t="s">
        <v>251</v>
      </c>
      <c r="E17" s="49">
        <v>3</v>
      </c>
      <c r="F17" s="49">
        <v>14</v>
      </c>
      <c r="G17" s="49" t="s">
        <v>115</v>
      </c>
      <c r="H17" s="48" t="s">
        <v>252</v>
      </c>
      <c r="I17" s="49" t="s">
        <v>253</v>
      </c>
      <c r="J17" s="49">
        <v>98550</v>
      </c>
      <c r="K17" s="49">
        <v>1.01</v>
      </c>
      <c r="M17" s="112">
        <v>994</v>
      </c>
      <c r="N17" s="113" t="s">
        <v>715</v>
      </c>
      <c r="O17" s="114">
        <v>0.93</v>
      </c>
    </row>
    <row r="18" spans="1:15" x14ac:dyDescent="0.25">
      <c r="A18" s="49" t="s">
        <v>208</v>
      </c>
      <c r="B18" s="49">
        <v>5700</v>
      </c>
      <c r="C18" s="49">
        <v>4135109</v>
      </c>
      <c r="D18" s="48" t="s">
        <v>254</v>
      </c>
      <c r="E18" s="49">
        <v>1</v>
      </c>
      <c r="F18" s="49">
        <v>36</v>
      </c>
      <c r="G18" s="49" t="s">
        <v>193</v>
      </c>
      <c r="H18" s="48" t="s">
        <v>255</v>
      </c>
      <c r="I18" s="49" t="s">
        <v>256</v>
      </c>
      <c r="J18" s="49">
        <v>99362</v>
      </c>
      <c r="K18" s="49">
        <v>0.97</v>
      </c>
    </row>
    <row r="19" spans="1:15" x14ac:dyDescent="0.25">
      <c r="A19" s="49" t="s">
        <v>208</v>
      </c>
      <c r="B19" s="49">
        <v>5830</v>
      </c>
      <c r="C19" s="49">
        <v>4115671</v>
      </c>
      <c r="D19" s="48" t="s">
        <v>257</v>
      </c>
      <c r="E19" s="49">
        <v>2</v>
      </c>
      <c r="F19" s="49">
        <v>17</v>
      </c>
      <c r="G19" s="49" t="s">
        <v>131</v>
      </c>
      <c r="H19" s="48" t="s">
        <v>258</v>
      </c>
      <c r="I19" s="49" t="s">
        <v>236</v>
      </c>
      <c r="J19" s="49">
        <v>98133</v>
      </c>
      <c r="K19" s="49">
        <v>1.05</v>
      </c>
    </row>
    <row r="20" spans="1:15" x14ac:dyDescent="0.25">
      <c r="A20" s="49" t="s">
        <v>208</v>
      </c>
      <c r="B20" s="49">
        <v>5900</v>
      </c>
      <c r="C20" s="49">
        <v>4111969</v>
      </c>
      <c r="D20" s="48" t="s">
        <v>259</v>
      </c>
      <c r="E20" s="49">
        <v>3</v>
      </c>
      <c r="F20" s="49">
        <v>16</v>
      </c>
      <c r="G20" s="49" t="s">
        <v>123</v>
      </c>
      <c r="H20" s="48" t="s">
        <v>260</v>
      </c>
      <c r="I20" s="49" t="s">
        <v>261</v>
      </c>
      <c r="J20" s="49">
        <v>98368</v>
      </c>
      <c r="K20" s="49">
        <v>1.02</v>
      </c>
    </row>
    <row r="21" spans="1:15" x14ac:dyDescent="0.25">
      <c r="A21" s="49" t="s">
        <v>208</v>
      </c>
      <c r="B21" s="49">
        <v>6000</v>
      </c>
      <c r="C21" s="49">
        <v>4135901</v>
      </c>
      <c r="D21" s="48" t="s">
        <v>262</v>
      </c>
      <c r="E21" s="49">
        <v>1</v>
      </c>
      <c r="F21" s="49">
        <v>39</v>
      </c>
      <c r="G21" s="49" t="s">
        <v>196</v>
      </c>
      <c r="H21" s="48" t="s">
        <v>263</v>
      </c>
      <c r="I21" s="49" t="s">
        <v>233</v>
      </c>
      <c r="J21" s="49">
        <v>98902</v>
      </c>
      <c r="K21" s="49">
        <v>1.01</v>
      </c>
    </row>
    <row r="22" spans="1:15" x14ac:dyDescent="0.25">
      <c r="A22" s="49" t="s">
        <v>208</v>
      </c>
      <c r="B22" s="49">
        <v>6100</v>
      </c>
      <c r="C22" s="49">
        <v>4112165</v>
      </c>
      <c r="D22" s="48" t="s">
        <v>264</v>
      </c>
      <c r="E22" s="49">
        <v>3</v>
      </c>
      <c r="F22" s="49">
        <v>18</v>
      </c>
      <c r="G22" s="49" t="s">
        <v>138</v>
      </c>
      <c r="H22" s="48" t="s">
        <v>265</v>
      </c>
      <c r="I22" s="49" t="s">
        <v>266</v>
      </c>
      <c r="J22" s="49">
        <v>98370</v>
      </c>
      <c r="K22" s="49">
        <v>1.02</v>
      </c>
    </row>
    <row r="23" spans="1:15" x14ac:dyDescent="0.25">
      <c r="A23" s="49" t="s">
        <v>208</v>
      </c>
      <c r="B23" s="49">
        <v>6400</v>
      </c>
      <c r="C23" s="49">
        <v>4112405</v>
      </c>
      <c r="D23" s="48" t="s">
        <v>267</v>
      </c>
      <c r="E23" s="49">
        <v>1</v>
      </c>
      <c r="F23" s="49">
        <v>38</v>
      </c>
      <c r="G23" s="49" t="s">
        <v>195</v>
      </c>
      <c r="H23" s="48" t="s">
        <v>268</v>
      </c>
      <c r="I23" s="49" t="s">
        <v>269</v>
      </c>
      <c r="J23" s="49">
        <v>99111</v>
      </c>
      <c r="K23" s="49">
        <v>0.94</v>
      </c>
    </row>
    <row r="24" spans="1:15" x14ac:dyDescent="0.25">
      <c r="A24" s="49" t="s">
        <v>208</v>
      </c>
      <c r="B24" s="49">
        <v>6600</v>
      </c>
      <c r="C24" s="49">
        <v>4111662</v>
      </c>
      <c r="D24" s="48" t="s">
        <v>270</v>
      </c>
      <c r="E24" s="49">
        <v>2</v>
      </c>
      <c r="F24" s="49">
        <v>31</v>
      </c>
      <c r="G24" s="49" t="s">
        <v>188</v>
      </c>
      <c r="H24" s="48" t="s">
        <v>271</v>
      </c>
      <c r="I24" s="49" t="s">
        <v>224</v>
      </c>
      <c r="J24" s="49">
        <v>98203</v>
      </c>
      <c r="K24" s="49">
        <v>1.02</v>
      </c>
    </row>
    <row r="25" spans="1:15" x14ac:dyDescent="0.25">
      <c r="A25" s="49" t="s">
        <v>208</v>
      </c>
      <c r="B25" s="49">
        <v>7600</v>
      </c>
      <c r="C25" s="49">
        <v>4114788</v>
      </c>
      <c r="D25" s="48" t="s">
        <v>272</v>
      </c>
      <c r="E25" s="49">
        <v>2</v>
      </c>
      <c r="F25" s="49">
        <v>31</v>
      </c>
      <c r="G25" s="49" t="s">
        <v>188</v>
      </c>
      <c r="H25" s="48" t="s">
        <v>273</v>
      </c>
      <c r="I25" s="49" t="s">
        <v>274</v>
      </c>
      <c r="J25" s="49">
        <v>98037</v>
      </c>
      <c r="K25" s="49">
        <v>1.05</v>
      </c>
    </row>
    <row r="26" spans="1:15" x14ac:dyDescent="0.25">
      <c r="A26" s="49" t="s">
        <v>208</v>
      </c>
      <c r="B26" s="49">
        <v>7700</v>
      </c>
      <c r="C26" s="49">
        <v>4141701</v>
      </c>
      <c r="D26" s="48" t="s">
        <v>275</v>
      </c>
      <c r="E26" s="49">
        <v>2</v>
      </c>
      <c r="F26" s="49">
        <v>17</v>
      </c>
      <c r="G26" s="49" t="s">
        <v>131</v>
      </c>
      <c r="H26" s="48" t="s">
        <v>276</v>
      </c>
      <c r="I26" s="49" t="s">
        <v>211</v>
      </c>
      <c r="J26" s="49">
        <v>98133</v>
      </c>
      <c r="K26" s="49">
        <v>1.05</v>
      </c>
    </row>
    <row r="27" spans="1:15" x14ac:dyDescent="0.25">
      <c r="A27" s="49" t="s">
        <v>208</v>
      </c>
      <c r="B27" s="49">
        <v>8300</v>
      </c>
      <c r="C27" s="49">
        <v>4115851</v>
      </c>
      <c r="D27" s="48" t="s">
        <v>277</v>
      </c>
      <c r="E27" s="49">
        <v>1</v>
      </c>
      <c r="F27" s="49">
        <v>32</v>
      </c>
      <c r="G27" s="49" t="s">
        <v>189</v>
      </c>
      <c r="H27" s="48" t="s">
        <v>278</v>
      </c>
      <c r="I27" s="49" t="s">
        <v>227</v>
      </c>
      <c r="J27" s="49">
        <v>99016</v>
      </c>
      <c r="K27" s="49">
        <v>0.94</v>
      </c>
    </row>
    <row r="28" spans="1:15" x14ac:dyDescent="0.25">
      <c r="A28" s="49" t="s">
        <v>208</v>
      </c>
      <c r="B28" s="49">
        <v>8500</v>
      </c>
      <c r="C28" s="49">
        <v>4115341</v>
      </c>
      <c r="D28" s="48" t="s">
        <v>279</v>
      </c>
      <c r="E28" s="49">
        <v>2</v>
      </c>
      <c r="F28" s="49">
        <v>31</v>
      </c>
      <c r="G28" s="49" t="s">
        <v>188</v>
      </c>
      <c r="H28" s="48" t="s">
        <v>280</v>
      </c>
      <c r="I28" s="49" t="s">
        <v>281</v>
      </c>
      <c r="J28" s="49">
        <v>98270</v>
      </c>
      <c r="K28" s="49">
        <v>1.02</v>
      </c>
    </row>
    <row r="29" spans="1:15" x14ac:dyDescent="0.25">
      <c r="A29" s="49" t="s">
        <v>208</v>
      </c>
      <c r="B29" s="49">
        <v>8700</v>
      </c>
      <c r="C29" s="49">
        <v>4113643</v>
      </c>
      <c r="D29" s="48" t="s">
        <v>282</v>
      </c>
      <c r="E29" s="49">
        <v>2</v>
      </c>
      <c r="F29" s="49">
        <v>17</v>
      </c>
      <c r="G29" s="49" t="s">
        <v>131</v>
      </c>
      <c r="H29" s="48" t="s">
        <v>283</v>
      </c>
      <c r="I29" s="49" t="s">
        <v>284</v>
      </c>
      <c r="J29" s="49">
        <v>98198</v>
      </c>
      <c r="K29" s="49">
        <v>1.05</v>
      </c>
    </row>
    <row r="30" spans="1:15" x14ac:dyDescent="0.25">
      <c r="A30" s="49" t="s">
        <v>208</v>
      </c>
      <c r="B30" s="49">
        <v>8900</v>
      </c>
      <c r="C30" s="49">
        <v>4113940</v>
      </c>
      <c r="D30" s="48" t="s">
        <v>285</v>
      </c>
      <c r="E30" s="49">
        <v>2</v>
      </c>
      <c r="F30" s="49">
        <v>17</v>
      </c>
      <c r="G30" s="49" t="s">
        <v>131</v>
      </c>
      <c r="H30" s="48" t="s">
        <v>286</v>
      </c>
      <c r="I30" s="49" t="s">
        <v>211</v>
      </c>
      <c r="J30" s="49">
        <v>98144</v>
      </c>
      <c r="K30" s="49">
        <v>1.05</v>
      </c>
    </row>
    <row r="31" spans="1:15" x14ac:dyDescent="0.25">
      <c r="A31" s="49" t="s">
        <v>208</v>
      </c>
      <c r="B31" s="49">
        <v>9000</v>
      </c>
      <c r="C31" s="49">
        <v>4115451</v>
      </c>
      <c r="D31" s="48" t="s">
        <v>287</v>
      </c>
      <c r="E31" s="49">
        <v>2</v>
      </c>
      <c r="F31" s="49">
        <v>37</v>
      </c>
      <c r="G31" s="49" t="s">
        <v>194</v>
      </c>
      <c r="H31" s="48" t="s">
        <v>288</v>
      </c>
      <c r="I31" s="49" t="s">
        <v>245</v>
      </c>
      <c r="J31" s="49">
        <v>98225</v>
      </c>
      <c r="K31" s="49">
        <v>1.02</v>
      </c>
    </row>
    <row r="32" spans="1:15" x14ac:dyDescent="0.25">
      <c r="A32" s="49" t="s">
        <v>208</v>
      </c>
      <c r="B32" s="49">
        <v>9100</v>
      </c>
      <c r="C32" s="49">
        <v>4113569</v>
      </c>
      <c r="D32" s="48" t="s">
        <v>289</v>
      </c>
      <c r="E32" s="49">
        <v>3</v>
      </c>
      <c r="F32" s="49">
        <v>14</v>
      </c>
      <c r="G32" s="49" t="s">
        <v>115</v>
      </c>
      <c r="H32" s="48" t="s">
        <v>290</v>
      </c>
      <c r="I32" s="49" t="s">
        <v>291</v>
      </c>
      <c r="J32" s="49">
        <v>98520</v>
      </c>
      <c r="K32" s="49">
        <v>1.01</v>
      </c>
    </row>
    <row r="33" spans="1:11" x14ac:dyDescent="0.25">
      <c r="A33" s="49" t="s">
        <v>208</v>
      </c>
      <c r="B33" s="49">
        <v>9400</v>
      </c>
      <c r="C33" s="49">
        <v>4146106</v>
      </c>
      <c r="D33" s="48" t="s">
        <v>292</v>
      </c>
      <c r="E33" s="49">
        <v>2</v>
      </c>
      <c r="F33" s="49">
        <v>17</v>
      </c>
      <c r="G33" s="49" t="s">
        <v>131</v>
      </c>
      <c r="H33" s="48" t="s">
        <v>293</v>
      </c>
      <c r="I33" s="49" t="s">
        <v>211</v>
      </c>
      <c r="J33" s="49">
        <v>98119</v>
      </c>
      <c r="K33" s="49">
        <v>1.05</v>
      </c>
    </row>
    <row r="34" spans="1:11" x14ac:dyDescent="0.25">
      <c r="A34" s="49" t="s">
        <v>208</v>
      </c>
      <c r="B34" s="49">
        <v>9900</v>
      </c>
      <c r="C34" s="49">
        <v>4115831</v>
      </c>
      <c r="D34" s="48" t="s">
        <v>294</v>
      </c>
      <c r="E34" s="49">
        <v>2</v>
      </c>
      <c r="F34" s="49">
        <v>17</v>
      </c>
      <c r="G34" s="49" t="s">
        <v>131</v>
      </c>
      <c r="H34" s="48" t="s">
        <v>295</v>
      </c>
      <c r="I34" s="49" t="s">
        <v>296</v>
      </c>
      <c r="J34" s="49">
        <v>98146</v>
      </c>
      <c r="K34" s="49">
        <v>1.05</v>
      </c>
    </row>
    <row r="35" spans="1:11" x14ac:dyDescent="0.25">
      <c r="A35" s="49" t="s">
        <v>208</v>
      </c>
      <c r="B35" s="49">
        <v>10030</v>
      </c>
      <c r="C35" s="49">
        <v>4112835</v>
      </c>
      <c r="D35" s="48" t="s">
        <v>297</v>
      </c>
      <c r="E35" s="49">
        <v>1</v>
      </c>
      <c r="F35" s="49">
        <v>32</v>
      </c>
      <c r="G35" s="49" t="s">
        <v>189</v>
      </c>
      <c r="H35" s="48" t="s">
        <v>298</v>
      </c>
      <c r="I35" s="49" t="s">
        <v>299</v>
      </c>
      <c r="J35" s="49">
        <v>99218</v>
      </c>
      <c r="K35" s="49">
        <v>0.94</v>
      </c>
    </row>
    <row r="36" spans="1:11" x14ac:dyDescent="0.25">
      <c r="A36" s="49" t="s">
        <v>208</v>
      </c>
      <c r="B36" s="49">
        <v>10100</v>
      </c>
      <c r="C36" s="49">
        <v>4114761</v>
      </c>
      <c r="D36" s="48" t="s">
        <v>300</v>
      </c>
      <c r="E36" s="49">
        <v>1</v>
      </c>
      <c r="F36" s="49">
        <v>36</v>
      </c>
      <c r="G36" s="49" t="s">
        <v>193</v>
      </c>
      <c r="H36" s="48" t="s">
        <v>301</v>
      </c>
      <c r="I36" s="49" t="s">
        <v>256</v>
      </c>
      <c r="J36" s="49">
        <v>99362</v>
      </c>
      <c r="K36" s="49">
        <v>0.97</v>
      </c>
    </row>
    <row r="37" spans="1:11" x14ac:dyDescent="0.25">
      <c r="A37" s="49" t="s">
        <v>208</v>
      </c>
      <c r="B37" s="49">
        <v>10200</v>
      </c>
      <c r="C37" s="49">
        <v>4113916</v>
      </c>
      <c r="D37" s="48" t="s">
        <v>302</v>
      </c>
      <c r="E37" s="49">
        <v>1</v>
      </c>
      <c r="F37" s="49">
        <v>39</v>
      </c>
      <c r="G37" s="49" t="s">
        <v>196</v>
      </c>
      <c r="H37" s="48" t="s">
        <v>303</v>
      </c>
      <c r="I37" s="49" t="s">
        <v>233</v>
      </c>
      <c r="J37" s="49">
        <v>98908</v>
      </c>
      <c r="K37" s="49">
        <v>1.01</v>
      </c>
    </row>
    <row r="38" spans="1:11" x14ac:dyDescent="0.25">
      <c r="A38" s="49" t="s">
        <v>208</v>
      </c>
      <c r="B38" s="49">
        <v>10300</v>
      </c>
      <c r="C38" s="49">
        <v>4113924</v>
      </c>
      <c r="D38" s="48" t="s">
        <v>304</v>
      </c>
      <c r="E38" s="49">
        <v>1</v>
      </c>
      <c r="F38" s="49">
        <v>39</v>
      </c>
      <c r="G38" s="49" t="s">
        <v>196</v>
      </c>
      <c r="H38" s="48" t="s">
        <v>305</v>
      </c>
      <c r="I38" s="49" t="s">
        <v>233</v>
      </c>
      <c r="J38" s="49">
        <v>98908</v>
      </c>
      <c r="K38" s="49">
        <v>1.01</v>
      </c>
    </row>
    <row r="39" spans="1:11" x14ac:dyDescent="0.25">
      <c r="A39" s="49" t="s">
        <v>208</v>
      </c>
      <c r="B39" s="49">
        <v>10500</v>
      </c>
      <c r="C39" s="49">
        <v>4115821</v>
      </c>
      <c r="D39" s="48" t="s">
        <v>306</v>
      </c>
      <c r="E39" s="49">
        <v>2</v>
      </c>
      <c r="F39" s="49">
        <v>17</v>
      </c>
      <c r="G39" s="49" t="s">
        <v>131</v>
      </c>
      <c r="H39" s="48" t="s">
        <v>307</v>
      </c>
      <c r="I39" s="49" t="s">
        <v>308</v>
      </c>
      <c r="J39" s="49">
        <v>98027</v>
      </c>
      <c r="K39" s="49">
        <v>1.05</v>
      </c>
    </row>
    <row r="40" spans="1:11" x14ac:dyDescent="0.25">
      <c r="A40" s="49" t="s">
        <v>208</v>
      </c>
      <c r="B40" s="49">
        <v>10800</v>
      </c>
      <c r="C40" s="49">
        <v>4115061</v>
      </c>
      <c r="D40" s="48" t="s">
        <v>309</v>
      </c>
      <c r="E40" s="49">
        <v>1</v>
      </c>
      <c r="F40" s="49">
        <v>13</v>
      </c>
      <c r="G40" s="49" t="s">
        <v>114</v>
      </c>
      <c r="H40" s="48" t="s">
        <v>310</v>
      </c>
      <c r="I40" s="49" t="s">
        <v>311</v>
      </c>
      <c r="J40" s="49">
        <v>98837</v>
      </c>
      <c r="K40" s="49">
        <v>0.97</v>
      </c>
    </row>
    <row r="41" spans="1:11" x14ac:dyDescent="0.25">
      <c r="A41" s="49" t="s">
        <v>208</v>
      </c>
      <c r="B41" s="49">
        <v>11300</v>
      </c>
      <c r="C41" s="49">
        <v>4115401</v>
      </c>
      <c r="D41" s="48" t="s">
        <v>312</v>
      </c>
      <c r="E41" s="49">
        <v>2</v>
      </c>
      <c r="F41" s="49">
        <v>17</v>
      </c>
      <c r="G41" s="49" t="s">
        <v>131</v>
      </c>
      <c r="H41" s="48" t="s">
        <v>313</v>
      </c>
      <c r="I41" s="49" t="s">
        <v>211</v>
      </c>
      <c r="J41" s="49">
        <v>98144</v>
      </c>
      <c r="K41" s="49">
        <v>1.05</v>
      </c>
    </row>
    <row r="42" spans="1:11" x14ac:dyDescent="0.25">
      <c r="A42" s="49" t="s">
        <v>208</v>
      </c>
      <c r="B42" s="49">
        <v>11400</v>
      </c>
      <c r="C42" s="49">
        <v>4113932</v>
      </c>
      <c r="D42" s="48" t="s">
        <v>314</v>
      </c>
      <c r="E42" s="49">
        <v>2</v>
      </c>
      <c r="F42" s="49">
        <v>29</v>
      </c>
      <c r="G42" s="49" t="s">
        <v>187</v>
      </c>
      <c r="H42" s="48" t="s">
        <v>315</v>
      </c>
      <c r="I42" s="49" t="s">
        <v>316</v>
      </c>
      <c r="J42" s="49">
        <v>98274</v>
      </c>
      <c r="K42" s="49">
        <v>1.02</v>
      </c>
    </row>
    <row r="43" spans="1:11" x14ac:dyDescent="0.25">
      <c r="A43" s="49" t="s">
        <v>208</v>
      </c>
      <c r="B43" s="49">
        <v>11700</v>
      </c>
      <c r="C43" s="49">
        <v>4112660</v>
      </c>
      <c r="D43" s="48" t="s">
        <v>317</v>
      </c>
      <c r="E43" s="49">
        <v>2</v>
      </c>
      <c r="F43" s="49">
        <v>17</v>
      </c>
      <c r="G43" s="49" t="s">
        <v>131</v>
      </c>
      <c r="H43" s="48" t="s">
        <v>318</v>
      </c>
      <c r="I43" s="49" t="s">
        <v>319</v>
      </c>
      <c r="J43" s="49">
        <v>98022</v>
      </c>
      <c r="K43" s="49">
        <v>1.05</v>
      </c>
    </row>
    <row r="44" spans="1:11" x14ac:dyDescent="0.25">
      <c r="A44" s="49" t="s">
        <v>208</v>
      </c>
      <c r="B44" s="49">
        <v>12100</v>
      </c>
      <c r="C44" s="49">
        <v>4114393</v>
      </c>
      <c r="D44" s="48" t="s">
        <v>320</v>
      </c>
      <c r="E44" s="49">
        <v>2</v>
      </c>
      <c r="F44" s="49">
        <v>31</v>
      </c>
      <c r="G44" s="49" t="s">
        <v>188</v>
      </c>
      <c r="H44" s="48" t="s">
        <v>321</v>
      </c>
      <c r="I44" s="49" t="s">
        <v>322</v>
      </c>
      <c r="J44" s="49">
        <v>98021</v>
      </c>
      <c r="K44" s="49">
        <v>1.05</v>
      </c>
    </row>
    <row r="45" spans="1:11" x14ac:dyDescent="0.25">
      <c r="A45" s="49" t="s">
        <v>208</v>
      </c>
      <c r="B45" s="49">
        <v>12400</v>
      </c>
      <c r="C45" s="49">
        <v>4114637</v>
      </c>
      <c r="D45" s="48" t="s">
        <v>323</v>
      </c>
      <c r="E45" s="49">
        <v>2</v>
      </c>
      <c r="F45" s="49">
        <v>31</v>
      </c>
      <c r="G45" s="49" t="s">
        <v>188</v>
      </c>
      <c r="H45" s="48" t="s">
        <v>324</v>
      </c>
      <c r="I45" s="49" t="s">
        <v>281</v>
      </c>
      <c r="J45" s="49">
        <v>98270</v>
      </c>
      <c r="K45" s="49">
        <v>1.02</v>
      </c>
    </row>
    <row r="46" spans="1:11" x14ac:dyDescent="0.25">
      <c r="A46" s="49" t="s">
        <v>208</v>
      </c>
      <c r="B46" s="49">
        <v>12500</v>
      </c>
      <c r="C46" s="49">
        <v>4115721</v>
      </c>
      <c r="D46" s="48" t="s">
        <v>325</v>
      </c>
      <c r="E46" s="49">
        <v>3</v>
      </c>
      <c r="F46" s="49">
        <v>6</v>
      </c>
      <c r="G46" s="49" t="s">
        <v>65</v>
      </c>
      <c r="H46" s="48" t="s">
        <v>326</v>
      </c>
      <c r="I46" s="49" t="s">
        <v>327</v>
      </c>
      <c r="J46" s="49">
        <v>98664</v>
      </c>
      <c r="K46" s="49">
        <v>1.01</v>
      </c>
    </row>
    <row r="47" spans="1:11" x14ac:dyDescent="0.25">
      <c r="A47" s="49" t="s">
        <v>208</v>
      </c>
      <c r="B47" s="49">
        <v>12600</v>
      </c>
      <c r="C47" s="49">
        <v>4150702</v>
      </c>
      <c r="D47" s="48" t="s">
        <v>328</v>
      </c>
      <c r="E47" s="49">
        <v>3</v>
      </c>
      <c r="F47" s="49">
        <v>34</v>
      </c>
      <c r="G47" s="49" t="s">
        <v>191</v>
      </c>
      <c r="H47" s="48" t="s">
        <v>329</v>
      </c>
      <c r="I47" s="49" t="s">
        <v>330</v>
      </c>
      <c r="J47" s="49">
        <v>98503</v>
      </c>
      <c r="K47" s="49">
        <v>1.01</v>
      </c>
    </row>
    <row r="48" spans="1:11" x14ac:dyDescent="0.25">
      <c r="A48" s="49" t="s">
        <v>208</v>
      </c>
      <c r="B48" s="49">
        <v>12700</v>
      </c>
      <c r="C48" s="49">
        <v>4115541</v>
      </c>
      <c r="D48" s="48" t="s">
        <v>331</v>
      </c>
      <c r="E48" s="49">
        <v>2</v>
      </c>
      <c r="F48" s="49">
        <v>17</v>
      </c>
      <c r="G48" s="49" t="s">
        <v>131</v>
      </c>
      <c r="H48" s="48" t="s">
        <v>332</v>
      </c>
      <c r="I48" s="49" t="s">
        <v>333</v>
      </c>
      <c r="J48" s="49">
        <v>98057</v>
      </c>
      <c r="K48" s="49">
        <v>1.05</v>
      </c>
    </row>
    <row r="49" spans="1:11" x14ac:dyDescent="0.25">
      <c r="A49" s="49" t="s">
        <v>208</v>
      </c>
      <c r="B49" s="49">
        <v>12900</v>
      </c>
      <c r="C49" s="49">
        <v>4114737</v>
      </c>
      <c r="D49" s="48" t="s">
        <v>334</v>
      </c>
      <c r="E49" s="49">
        <v>2</v>
      </c>
      <c r="F49" s="49">
        <v>37</v>
      </c>
      <c r="G49" s="49" t="s">
        <v>194</v>
      </c>
      <c r="H49" s="48" t="s">
        <v>335</v>
      </c>
      <c r="I49" s="49" t="s">
        <v>245</v>
      </c>
      <c r="J49" s="49">
        <v>98225</v>
      </c>
      <c r="K49" s="49">
        <v>1.02</v>
      </c>
    </row>
    <row r="50" spans="1:11" x14ac:dyDescent="0.25">
      <c r="A50" s="49" t="s">
        <v>208</v>
      </c>
      <c r="B50" s="49">
        <v>13100</v>
      </c>
      <c r="C50" s="49">
        <v>4114377</v>
      </c>
      <c r="D50" s="48" t="s">
        <v>336</v>
      </c>
      <c r="E50" s="49">
        <v>1</v>
      </c>
      <c r="F50" s="49">
        <v>39</v>
      </c>
      <c r="G50" s="49" t="s">
        <v>196</v>
      </c>
      <c r="H50" s="48" t="s">
        <v>337</v>
      </c>
      <c r="I50" s="49" t="s">
        <v>233</v>
      </c>
      <c r="J50" s="49">
        <v>98902</v>
      </c>
      <c r="K50" s="49">
        <v>1.01</v>
      </c>
    </row>
    <row r="51" spans="1:11" x14ac:dyDescent="0.25">
      <c r="A51" s="49" t="s">
        <v>208</v>
      </c>
      <c r="B51" s="49">
        <v>13300</v>
      </c>
      <c r="C51" s="49">
        <v>4115261</v>
      </c>
      <c r="D51" s="48" t="s">
        <v>338</v>
      </c>
      <c r="E51" s="49">
        <v>2</v>
      </c>
      <c r="F51" s="49">
        <v>17</v>
      </c>
      <c r="G51" s="49" t="s">
        <v>131</v>
      </c>
      <c r="H51" s="48" t="s">
        <v>339</v>
      </c>
      <c r="I51" s="49" t="s">
        <v>236</v>
      </c>
      <c r="J51" s="49">
        <v>98155</v>
      </c>
      <c r="K51" s="49">
        <v>1.05</v>
      </c>
    </row>
    <row r="52" spans="1:11" x14ac:dyDescent="0.25">
      <c r="A52" s="49" t="s">
        <v>208</v>
      </c>
      <c r="B52" s="49">
        <v>13700</v>
      </c>
      <c r="C52" s="49">
        <v>4115581</v>
      </c>
      <c r="D52" s="48" t="s">
        <v>340</v>
      </c>
      <c r="E52" s="49">
        <v>3</v>
      </c>
      <c r="F52" s="49">
        <v>18</v>
      </c>
      <c r="G52" s="49" t="s">
        <v>138</v>
      </c>
      <c r="H52" s="48" t="s">
        <v>341</v>
      </c>
      <c r="I52" s="49" t="s">
        <v>342</v>
      </c>
      <c r="J52" s="49">
        <v>98310</v>
      </c>
      <c r="K52" s="49">
        <v>1.02</v>
      </c>
    </row>
    <row r="53" spans="1:11" x14ac:dyDescent="0.25">
      <c r="A53" s="49" t="s">
        <v>208</v>
      </c>
      <c r="B53" s="49">
        <v>13800</v>
      </c>
      <c r="C53" s="49">
        <v>4114729</v>
      </c>
      <c r="D53" s="48" t="s">
        <v>343</v>
      </c>
      <c r="E53" s="49">
        <v>2</v>
      </c>
      <c r="F53" s="49">
        <v>37</v>
      </c>
      <c r="G53" s="49" t="s">
        <v>194</v>
      </c>
      <c r="H53" s="48" t="s">
        <v>344</v>
      </c>
      <c r="I53" s="49" t="s">
        <v>245</v>
      </c>
      <c r="J53" s="49">
        <v>98229</v>
      </c>
      <c r="K53" s="49">
        <v>1.02</v>
      </c>
    </row>
    <row r="54" spans="1:11" x14ac:dyDescent="0.25">
      <c r="A54" s="49" t="s">
        <v>208</v>
      </c>
      <c r="B54" s="49">
        <v>13900</v>
      </c>
      <c r="C54" s="49">
        <v>4115651</v>
      </c>
      <c r="D54" s="48" t="s">
        <v>345</v>
      </c>
      <c r="E54" s="49">
        <v>1</v>
      </c>
      <c r="F54" s="49">
        <v>32</v>
      </c>
      <c r="G54" s="49" t="s">
        <v>189</v>
      </c>
      <c r="H54" s="48" t="s">
        <v>346</v>
      </c>
      <c r="I54" s="49" t="s">
        <v>299</v>
      </c>
      <c r="J54" s="49">
        <v>99208</v>
      </c>
      <c r="K54" s="49">
        <v>0.94</v>
      </c>
    </row>
    <row r="55" spans="1:11" x14ac:dyDescent="0.25">
      <c r="A55" s="49" t="s">
        <v>208</v>
      </c>
      <c r="B55" s="49">
        <v>14100</v>
      </c>
      <c r="C55" s="49">
        <v>4112231</v>
      </c>
      <c r="D55" s="48" t="s">
        <v>347</v>
      </c>
      <c r="E55" s="49">
        <v>3</v>
      </c>
      <c r="F55" s="49">
        <v>8</v>
      </c>
      <c r="G55" s="49" t="s">
        <v>79</v>
      </c>
      <c r="H55" s="48" t="s">
        <v>348</v>
      </c>
      <c r="I55" s="49" t="s">
        <v>248</v>
      </c>
      <c r="J55" s="49">
        <v>98632</v>
      </c>
      <c r="K55" s="49">
        <v>1.01</v>
      </c>
    </row>
    <row r="56" spans="1:11" x14ac:dyDescent="0.25">
      <c r="A56" s="49" t="s">
        <v>208</v>
      </c>
      <c r="B56" s="49">
        <v>14200</v>
      </c>
      <c r="C56" s="49">
        <v>4152708</v>
      </c>
      <c r="D56" s="48" t="s">
        <v>349</v>
      </c>
      <c r="E56" s="49">
        <v>2</v>
      </c>
      <c r="F56" s="49">
        <v>17</v>
      </c>
      <c r="G56" s="49" t="s">
        <v>131</v>
      </c>
      <c r="H56" s="48" t="s">
        <v>350</v>
      </c>
      <c r="I56" s="49" t="s">
        <v>211</v>
      </c>
      <c r="J56" s="49">
        <v>98103</v>
      </c>
      <c r="K56" s="49">
        <v>1.05</v>
      </c>
    </row>
    <row r="57" spans="1:11" x14ac:dyDescent="0.25">
      <c r="A57" s="49" t="s">
        <v>208</v>
      </c>
      <c r="B57" s="49">
        <v>14600</v>
      </c>
      <c r="C57" s="49">
        <v>4113874</v>
      </c>
      <c r="D57" s="48" t="s">
        <v>351</v>
      </c>
      <c r="E57" s="49">
        <v>3</v>
      </c>
      <c r="F57" s="49">
        <v>27</v>
      </c>
      <c r="G57" s="49" t="s">
        <v>185</v>
      </c>
      <c r="H57" s="48" t="s">
        <v>352</v>
      </c>
      <c r="I57" s="49" t="s">
        <v>353</v>
      </c>
      <c r="J57" s="49">
        <v>98372</v>
      </c>
      <c r="K57" s="49">
        <v>1.02</v>
      </c>
    </row>
    <row r="58" spans="1:11" x14ac:dyDescent="0.25">
      <c r="A58" s="49" t="s">
        <v>208</v>
      </c>
      <c r="B58" s="49">
        <v>14900</v>
      </c>
      <c r="C58" s="49">
        <v>4113718</v>
      </c>
      <c r="D58" s="48" t="s">
        <v>354</v>
      </c>
      <c r="E58" s="49">
        <v>2</v>
      </c>
      <c r="F58" s="49">
        <v>29</v>
      </c>
      <c r="G58" s="49" t="s">
        <v>187</v>
      </c>
      <c r="H58" s="48" t="s">
        <v>355</v>
      </c>
      <c r="I58" s="49" t="s">
        <v>356</v>
      </c>
      <c r="J58" s="49">
        <v>98221</v>
      </c>
      <c r="K58" s="49">
        <v>1.02</v>
      </c>
    </row>
    <row r="59" spans="1:11" x14ac:dyDescent="0.25">
      <c r="A59" s="49" t="s">
        <v>208</v>
      </c>
      <c r="B59" s="49">
        <v>15100</v>
      </c>
      <c r="C59" s="49">
        <v>4114629</v>
      </c>
      <c r="D59" s="48" t="s">
        <v>357</v>
      </c>
      <c r="E59" s="49">
        <v>2</v>
      </c>
      <c r="F59" s="49">
        <v>17</v>
      </c>
      <c r="G59" s="49" t="s">
        <v>131</v>
      </c>
      <c r="H59" s="48" t="s">
        <v>358</v>
      </c>
      <c r="I59" s="49" t="s">
        <v>359</v>
      </c>
      <c r="J59" s="49">
        <v>98052</v>
      </c>
      <c r="K59" s="49">
        <v>1.05</v>
      </c>
    </row>
    <row r="60" spans="1:11" x14ac:dyDescent="0.25">
      <c r="A60" s="49" t="s">
        <v>208</v>
      </c>
      <c r="B60" s="49">
        <v>15200</v>
      </c>
      <c r="C60" s="49">
        <v>4115661</v>
      </c>
      <c r="D60" s="48" t="s">
        <v>360</v>
      </c>
      <c r="E60" s="49">
        <v>1</v>
      </c>
      <c r="F60" s="49">
        <v>32</v>
      </c>
      <c r="G60" s="49" t="s">
        <v>189</v>
      </c>
      <c r="H60" s="48" t="s">
        <v>361</v>
      </c>
      <c r="I60" s="49" t="s">
        <v>227</v>
      </c>
      <c r="J60" s="49">
        <v>99206</v>
      </c>
      <c r="K60" s="49">
        <v>0.94</v>
      </c>
    </row>
    <row r="61" spans="1:11" x14ac:dyDescent="0.25">
      <c r="A61" s="49" t="s">
        <v>208</v>
      </c>
      <c r="B61" s="49">
        <v>15500</v>
      </c>
      <c r="C61" s="49">
        <v>4115411</v>
      </c>
      <c r="D61" s="48" t="s">
        <v>362</v>
      </c>
      <c r="E61" s="49">
        <v>1</v>
      </c>
      <c r="F61" s="49">
        <v>4</v>
      </c>
      <c r="G61" s="49" t="s">
        <v>51</v>
      </c>
      <c r="H61" s="48" t="s">
        <v>363</v>
      </c>
      <c r="I61" s="49" t="s">
        <v>364</v>
      </c>
      <c r="J61" s="49">
        <v>98801</v>
      </c>
      <c r="K61" s="49">
        <v>0.97</v>
      </c>
    </row>
    <row r="62" spans="1:11" x14ac:dyDescent="0.25">
      <c r="A62" s="49" t="s">
        <v>208</v>
      </c>
      <c r="B62" s="49">
        <v>15700</v>
      </c>
      <c r="C62" s="49">
        <v>4115391</v>
      </c>
      <c r="D62" s="48" t="s">
        <v>365</v>
      </c>
      <c r="E62" s="49">
        <v>1</v>
      </c>
      <c r="F62" s="49">
        <v>4</v>
      </c>
      <c r="G62" s="49" t="s">
        <v>51</v>
      </c>
      <c r="H62" s="48" t="s">
        <v>366</v>
      </c>
      <c r="I62" s="49" t="s">
        <v>364</v>
      </c>
      <c r="J62" s="49">
        <v>98801</v>
      </c>
      <c r="K62" s="49">
        <v>0.97</v>
      </c>
    </row>
    <row r="63" spans="1:11" x14ac:dyDescent="0.25">
      <c r="A63" s="49" t="s">
        <v>208</v>
      </c>
      <c r="B63" s="49">
        <v>15800</v>
      </c>
      <c r="C63" s="49">
        <v>4154407</v>
      </c>
      <c r="D63" s="48" t="s">
        <v>367</v>
      </c>
      <c r="E63" s="49">
        <v>1</v>
      </c>
      <c r="F63" s="49">
        <v>32</v>
      </c>
      <c r="G63" s="49" t="s">
        <v>189</v>
      </c>
      <c r="H63" s="48" t="s">
        <v>368</v>
      </c>
      <c r="I63" s="49" t="s">
        <v>299</v>
      </c>
      <c r="J63" s="49">
        <v>99207</v>
      </c>
      <c r="K63" s="49">
        <v>0.94</v>
      </c>
    </row>
    <row r="64" spans="1:11" x14ac:dyDescent="0.25">
      <c r="A64" s="49" t="s">
        <v>208</v>
      </c>
      <c r="B64" s="49">
        <v>15900</v>
      </c>
      <c r="C64" s="49">
        <v>4154506</v>
      </c>
      <c r="D64" s="48" t="s">
        <v>369</v>
      </c>
      <c r="E64" s="49">
        <v>2</v>
      </c>
      <c r="F64" s="49">
        <v>31</v>
      </c>
      <c r="G64" s="49" t="s">
        <v>188</v>
      </c>
      <c r="H64" s="48" t="s">
        <v>370</v>
      </c>
      <c r="I64" s="49" t="s">
        <v>371</v>
      </c>
      <c r="J64" s="49">
        <v>98290</v>
      </c>
      <c r="K64" s="49">
        <v>1.02</v>
      </c>
    </row>
    <row r="65" spans="1:11" x14ac:dyDescent="0.25">
      <c r="A65" s="49" t="s">
        <v>208</v>
      </c>
      <c r="B65" s="49">
        <v>16006</v>
      </c>
      <c r="C65" s="49">
        <v>4115561</v>
      </c>
      <c r="D65" s="48" t="s">
        <v>372</v>
      </c>
      <c r="E65" s="49">
        <v>2</v>
      </c>
      <c r="F65" s="49">
        <v>17</v>
      </c>
      <c r="G65" s="49" t="s">
        <v>131</v>
      </c>
      <c r="H65" s="48" t="s">
        <v>373</v>
      </c>
      <c r="I65" s="49" t="s">
        <v>242</v>
      </c>
      <c r="J65" s="49">
        <v>98002</v>
      </c>
      <c r="K65" s="49">
        <v>1.05</v>
      </c>
    </row>
    <row r="66" spans="1:11" x14ac:dyDescent="0.25">
      <c r="A66" s="49" t="s">
        <v>208</v>
      </c>
      <c r="B66" s="49">
        <v>16100</v>
      </c>
      <c r="C66" s="49">
        <v>4114039</v>
      </c>
      <c r="D66" s="48" t="s">
        <v>374</v>
      </c>
      <c r="E66" s="49">
        <v>3</v>
      </c>
      <c r="F66" s="49">
        <v>27</v>
      </c>
      <c r="G66" s="49" t="s">
        <v>185</v>
      </c>
      <c r="H66" s="48" t="s">
        <v>375</v>
      </c>
      <c r="I66" s="49" t="s">
        <v>376</v>
      </c>
      <c r="J66" s="49">
        <v>98408</v>
      </c>
      <c r="K66" s="49">
        <v>1.02</v>
      </c>
    </row>
    <row r="67" spans="1:11" x14ac:dyDescent="0.25">
      <c r="A67" s="49" t="s">
        <v>208</v>
      </c>
      <c r="B67" s="49">
        <v>16400</v>
      </c>
      <c r="C67" s="49">
        <v>4115641</v>
      </c>
      <c r="D67" s="48" t="s">
        <v>377</v>
      </c>
      <c r="E67" s="49">
        <v>3</v>
      </c>
      <c r="F67" s="49">
        <v>23</v>
      </c>
      <c r="G67" s="49" t="s">
        <v>164</v>
      </c>
      <c r="H67" s="48" t="s">
        <v>378</v>
      </c>
      <c r="I67" s="49" t="s">
        <v>379</v>
      </c>
      <c r="J67" s="49">
        <v>98584</v>
      </c>
      <c r="K67" s="49">
        <v>1.01</v>
      </c>
    </row>
    <row r="68" spans="1:11" x14ac:dyDescent="0.25">
      <c r="A68" s="49" t="s">
        <v>208</v>
      </c>
      <c r="B68" s="49">
        <v>16500</v>
      </c>
      <c r="C68" s="49">
        <v>4111076</v>
      </c>
      <c r="D68" s="48" t="s">
        <v>380</v>
      </c>
      <c r="E68" s="49">
        <v>2</v>
      </c>
      <c r="F68" s="49">
        <v>17</v>
      </c>
      <c r="G68" s="49" t="s">
        <v>131</v>
      </c>
      <c r="H68" s="48" t="s">
        <v>381</v>
      </c>
      <c r="I68" s="49" t="s">
        <v>382</v>
      </c>
      <c r="J68" s="49">
        <v>98003</v>
      </c>
      <c r="K68" s="49">
        <v>1.05</v>
      </c>
    </row>
    <row r="69" spans="1:11" x14ac:dyDescent="0.25">
      <c r="A69" s="49" t="s">
        <v>208</v>
      </c>
      <c r="B69" s="49">
        <v>16800</v>
      </c>
      <c r="C69" s="49">
        <v>4115361</v>
      </c>
      <c r="D69" s="48" t="s">
        <v>383</v>
      </c>
      <c r="E69" s="49">
        <v>1</v>
      </c>
      <c r="F69" s="49">
        <v>24</v>
      </c>
      <c r="G69" s="49" t="s">
        <v>173</v>
      </c>
      <c r="H69" s="48" t="s">
        <v>384</v>
      </c>
      <c r="I69" s="49" t="s">
        <v>385</v>
      </c>
      <c r="J69" s="49">
        <v>98812</v>
      </c>
      <c r="K69" s="49">
        <v>0.97</v>
      </c>
    </row>
    <row r="70" spans="1:11" x14ac:dyDescent="0.25">
      <c r="A70" s="49" t="s">
        <v>208</v>
      </c>
      <c r="B70" s="49">
        <v>17000</v>
      </c>
      <c r="C70" s="49">
        <v>4114578</v>
      </c>
      <c r="D70" s="48" t="s">
        <v>386</v>
      </c>
      <c r="E70" s="49">
        <v>1</v>
      </c>
      <c r="F70" s="49">
        <v>33</v>
      </c>
      <c r="G70" s="49" t="s">
        <v>190</v>
      </c>
      <c r="H70" s="48" t="s">
        <v>387</v>
      </c>
      <c r="I70" s="49" t="s">
        <v>388</v>
      </c>
      <c r="J70" s="49">
        <v>99114</v>
      </c>
      <c r="K70" s="49">
        <v>0.94</v>
      </c>
    </row>
    <row r="71" spans="1:11" x14ac:dyDescent="0.25">
      <c r="A71" s="49" t="s">
        <v>208</v>
      </c>
      <c r="B71" s="49">
        <v>17200</v>
      </c>
      <c r="C71" s="49">
        <v>4115311</v>
      </c>
      <c r="D71" s="48" t="s">
        <v>389</v>
      </c>
      <c r="E71" s="49">
        <v>3</v>
      </c>
      <c r="F71" s="49">
        <v>27</v>
      </c>
      <c r="G71" s="49" t="s">
        <v>185</v>
      </c>
      <c r="H71" s="48" t="s">
        <v>390</v>
      </c>
      <c r="I71" s="49" t="s">
        <v>376</v>
      </c>
      <c r="J71" s="49">
        <v>98409</v>
      </c>
      <c r="K71" s="49">
        <v>1.02</v>
      </c>
    </row>
    <row r="72" spans="1:11" x14ac:dyDescent="0.25">
      <c r="A72" s="49" t="s">
        <v>208</v>
      </c>
      <c r="B72" s="49">
        <v>17400</v>
      </c>
      <c r="C72" s="49">
        <v>4115861</v>
      </c>
      <c r="D72" s="48" t="s">
        <v>391</v>
      </c>
      <c r="E72" s="49">
        <v>3</v>
      </c>
      <c r="F72" s="49">
        <v>27</v>
      </c>
      <c r="G72" s="49" t="s">
        <v>185</v>
      </c>
      <c r="H72" s="48" t="s">
        <v>392</v>
      </c>
      <c r="I72" s="49" t="s">
        <v>376</v>
      </c>
      <c r="J72" s="49">
        <v>98444</v>
      </c>
      <c r="K72" s="49">
        <v>1.02</v>
      </c>
    </row>
    <row r="73" spans="1:11" x14ac:dyDescent="0.25">
      <c r="A73" s="49" t="s">
        <v>208</v>
      </c>
      <c r="B73" s="49">
        <v>17500</v>
      </c>
      <c r="C73" s="49">
        <v>4115731</v>
      </c>
      <c r="D73" s="48" t="s">
        <v>393</v>
      </c>
      <c r="E73" s="49">
        <v>2</v>
      </c>
      <c r="F73" s="49">
        <v>17</v>
      </c>
      <c r="G73" s="49" t="s">
        <v>131</v>
      </c>
      <c r="H73" s="48" t="s">
        <v>394</v>
      </c>
      <c r="I73" s="49" t="s">
        <v>333</v>
      </c>
      <c r="J73" s="49">
        <v>98055</v>
      </c>
      <c r="K73" s="49">
        <v>1.05</v>
      </c>
    </row>
    <row r="74" spans="1:11" x14ac:dyDescent="0.25">
      <c r="A74" s="49" t="s">
        <v>208</v>
      </c>
      <c r="B74" s="49">
        <v>17600</v>
      </c>
      <c r="C74" s="49">
        <v>4114500</v>
      </c>
      <c r="D74" s="48" t="s">
        <v>395</v>
      </c>
      <c r="E74" s="49">
        <v>3</v>
      </c>
      <c r="F74" s="49">
        <v>6</v>
      </c>
      <c r="G74" s="49" t="s">
        <v>65</v>
      </c>
      <c r="H74" s="48" t="s">
        <v>396</v>
      </c>
      <c r="I74" s="49" t="s">
        <v>397</v>
      </c>
      <c r="J74" s="49">
        <v>98607</v>
      </c>
      <c r="K74" s="49">
        <v>1.01</v>
      </c>
    </row>
    <row r="75" spans="1:11" x14ac:dyDescent="0.25">
      <c r="A75" s="49" t="s">
        <v>208</v>
      </c>
      <c r="B75" s="49">
        <v>17800</v>
      </c>
      <c r="C75" s="49">
        <v>4115111</v>
      </c>
      <c r="D75" s="48" t="s">
        <v>398</v>
      </c>
      <c r="E75" s="49">
        <v>3</v>
      </c>
      <c r="F75" s="49">
        <v>34</v>
      </c>
      <c r="G75" s="49" t="s">
        <v>191</v>
      </c>
      <c r="H75" s="48" t="s">
        <v>399</v>
      </c>
      <c r="I75" s="49" t="s">
        <v>400</v>
      </c>
      <c r="J75" s="49">
        <v>98506</v>
      </c>
      <c r="K75" s="49">
        <v>1.01</v>
      </c>
    </row>
    <row r="76" spans="1:11" x14ac:dyDescent="0.25">
      <c r="A76" s="49" t="s">
        <v>208</v>
      </c>
      <c r="B76" s="49">
        <v>17900</v>
      </c>
      <c r="C76" s="49">
        <v>4157509</v>
      </c>
      <c r="D76" s="48" t="s">
        <v>401</v>
      </c>
      <c r="E76" s="49">
        <v>3</v>
      </c>
      <c r="F76" s="49">
        <v>18</v>
      </c>
      <c r="G76" s="49" t="s">
        <v>138</v>
      </c>
      <c r="H76" s="48" t="s">
        <v>402</v>
      </c>
      <c r="I76" s="49" t="s">
        <v>342</v>
      </c>
      <c r="J76" s="49">
        <v>98310</v>
      </c>
      <c r="K76" s="49">
        <v>1.02</v>
      </c>
    </row>
    <row r="77" spans="1:11" x14ac:dyDescent="0.25">
      <c r="A77" s="49" t="s">
        <v>208</v>
      </c>
      <c r="B77" s="49">
        <v>18100</v>
      </c>
      <c r="C77" s="49">
        <v>4115691</v>
      </c>
      <c r="D77" s="48" t="s">
        <v>403</v>
      </c>
      <c r="E77" s="49">
        <v>3</v>
      </c>
      <c r="F77" s="49">
        <v>6</v>
      </c>
      <c r="G77" s="49" t="s">
        <v>65</v>
      </c>
      <c r="H77" s="48" t="s">
        <v>404</v>
      </c>
      <c r="I77" s="49" t="s">
        <v>327</v>
      </c>
      <c r="J77" s="49">
        <v>98663</v>
      </c>
      <c r="K77" s="49">
        <v>1.01</v>
      </c>
    </row>
    <row r="78" spans="1:11" x14ac:dyDescent="0.25">
      <c r="A78" s="49" t="s">
        <v>208</v>
      </c>
      <c r="B78" s="49">
        <v>18200</v>
      </c>
      <c r="C78" s="49">
        <v>4115591</v>
      </c>
      <c r="D78" s="48" t="s">
        <v>405</v>
      </c>
      <c r="E78" s="49">
        <v>3</v>
      </c>
      <c r="F78" s="49">
        <v>21</v>
      </c>
      <c r="G78" s="49" t="s">
        <v>154</v>
      </c>
      <c r="H78" s="48" t="s">
        <v>406</v>
      </c>
      <c r="I78" s="49" t="s">
        <v>218</v>
      </c>
      <c r="J78" s="49">
        <v>98531</v>
      </c>
      <c r="K78" s="49">
        <v>1.01</v>
      </c>
    </row>
    <row r="79" spans="1:11" x14ac:dyDescent="0.25">
      <c r="A79" s="49" t="s">
        <v>208</v>
      </c>
      <c r="B79" s="49">
        <v>18300</v>
      </c>
      <c r="C79" s="49">
        <v>4114688</v>
      </c>
      <c r="D79" s="48" t="s">
        <v>407</v>
      </c>
      <c r="E79" s="49">
        <v>1</v>
      </c>
      <c r="F79" s="49">
        <v>19</v>
      </c>
      <c r="G79" s="49" t="s">
        <v>145</v>
      </c>
      <c r="H79" s="48" t="s">
        <v>408</v>
      </c>
      <c r="I79" s="49" t="s">
        <v>409</v>
      </c>
      <c r="J79" s="49">
        <v>98926</v>
      </c>
      <c r="K79" s="49">
        <v>1.01</v>
      </c>
    </row>
    <row r="80" spans="1:11" x14ac:dyDescent="0.25">
      <c r="A80" s="49" t="s">
        <v>208</v>
      </c>
      <c r="B80" s="49">
        <v>18400</v>
      </c>
      <c r="C80" s="49">
        <v>4113882</v>
      </c>
      <c r="D80" s="48" t="s">
        <v>410</v>
      </c>
      <c r="E80" s="49">
        <v>2</v>
      </c>
      <c r="F80" s="49">
        <v>29</v>
      </c>
      <c r="G80" s="49" t="s">
        <v>187</v>
      </c>
      <c r="H80" s="48" t="s">
        <v>411</v>
      </c>
      <c r="I80" s="49" t="s">
        <v>412</v>
      </c>
      <c r="J80" s="49">
        <v>98284</v>
      </c>
      <c r="K80" s="49">
        <v>1.02</v>
      </c>
    </row>
    <row r="81" spans="1:11" x14ac:dyDescent="0.25">
      <c r="A81" s="49" t="s">
        <v>208</v>
      </c>
      <c r="B81" s="49">
        <v>18500</v>
      </c>
      <c r="C81" s="49">
        <v>4172904</v>
      </c>
      <c r="D81" s="48" t="s">
        <v>413</v>
      </c>
      <c r="E81" s="49">
        <v>3</v>
      </c>
      <c r="F81" s="49">
        <v>34</v>
      </c>
      <c r="G81" s="49" t="s">
        <v>191</v>
      </c>
      <c r="H81" s="48" t="s">
        <v>414</v>
      </c>
      <c r="I81" s="49" t="s">
        <v>330</v>
      </c>
      <c r="J81" s="49">
        <v>98503</v>
      </c>
      <c r="K81" s="49">
        <v>1.01</v>
      </c>
    </row>
    <row r="82" spans="1:11" x14ac:dyDescent="0.25">
      <c r="A82" s="49" t="s">
        <v>208</v>
      </c>
      <c r="B82" s="49">
        <v>18700</v>
      </c>
      <c r="C82" s="49">
        <v>4158804</v>
      </c>
      <c r="D82" s="48" t="s">
        <v>415</v>
      </c>
      <c r="E82" s="49">
        <v>3</v>
      </c>
      <c r="F82" s="49">
        <v>18</v>
      </c>
      <c r="G82" s="49" t="s">
        <v>138</v>
      </c>
      <c r="H82" s="48" t="s">
        <v>416</v>
      </c>
      <c r="I82" s="49" t="s">
        <v>417</v>
      </c>
      <c r="J82" s="49">
        <v>98366</v>
      </c>
      <c r="K82" s="49">
        <v>1.02</v>
      </c>
    </row>
    <row r="83" spans="1:11" x14ac:dyDescent="0.25">
      <c r="A83" s="49" t="s">
        <v>208</v>
      </c>
      <c r="B83" s="49">
        <v>18800</v>
      </c>
      <c r="C83" s="49">
        <v>4113346</v>
      </c>
      <c r="D83" s="48" t="s">
        <v>418</v>
      </c>
      <c r="E83" s="49">
        <v>2</v>
      </c>
      <c r="F83" s="49">
        <v>31</v>
      </c>
      <c r="G83" s="49" t="s">
        <v>188</v>
      </c>
      <c r="H83" s="48" t="s">
        <v>419</v>
      </c>
      <c r="I83" s="49" t="s">
        <v>420</v>
      </c>
      <c r="J83" s="49">
        <v>98223</v>
      </c>
      <c r="K83" s="49">
        <v>1.02</v>
      </c>
    </row>
    <row r="84" spans="1:11" x14ac:dyDescent="0.25">
      <c r="A84" s="49" t="s">
        <v>208</v>
      </c>
      <c r="B84" s="49">
        <v>18900</v>
      </c>
      <c r="C84" s="49">
        <v>4113825</v>
      </c>
      <c r="D84" s="48" t="s">
        <v>421</v>
      </c>
      <c r="E84" s="49">
        <v>2</v>
      </c>
      <c r="F84" s="49">
        <v>17</v>
      </c>
      <c r="G84" s="49" t="s">
        <v>131</v>
      </c>
      <c r="H84" s="48" t="s">
        <v>422</v>
      </c>
      <c r="I84" s="49" t="s">
        <v>284</v>
      </c>
      <c r="J84" s="49">
        <v>98198</v>
      </c>
      <c r="K84" s="49">
        <v>1.05</v>
      </c>
    </row>
    <row r="85" spans="1:11" x14ac:dyDescent="0.25">
      <c r="A85" s="49" t="s">
        <v>208</v>
      </c>
      <c r="B85" s="49">
        <v>19100</v>
      </c>
      <c r="C85" s="49">
        <v>4114195</v>
      </c>
      <c r="D85" s="48" t="s">
        <v>423</v>
      </c>
      <c r="E85" s="49">
        <v>2</v>
      </c>
      <c r="F85" s="49">
        <v>17</v>
      </c>
      <c r="G85" s="49" t="s">
        <v>131</v>
      </c>
      <c r="H85" s="48" t="s">
        <v>424</v>
      </c>
      <c r="I85" s="49" t="s">
        <v>425</v>
      </c>
      <c r="J85" s="49">
        <v>98034</v>
      </c>
      <c r="K85" s="49">
        <v>1.05</v>
      </c>
    </row>
    <row r="86" spans="1:11" x14ac:dyDescent="0.25">
      <c r="A86" s="49" t="s">
        <v>208</v>
      </c>
      <c r="B86" s="49">
        <v>19200</v>
      </c>
      <c r="C86" s="49">
        <v>4179701</v>
      </c>
      <c r="D86" s="48" t="s">
        <v>426</v>
      </c>
      <c r="E86" s="49">
        <v>2</v>
      </c>
      <c r="F86" s="49">
        <v>17</v>
      </c>
      <c r="G86" s="49" t="s">
        <v>131</v>
      </c>
      <c r="H86" s="48" t="s">
        <v>427</v>
      </c>
      <c r="I86" s="49" t="s">
        <v>284</v>
      </c>
      <c r="J86" s="49">
        <v>98198</v>
      </c>
      <c r="K86" s="49">
        <v>1.05</v>
      </c>
    </row>
    <row r="87" spans="1:11" x14ac:dyDescent="0.25">
      <c r="A87" s="49" t="s">
        <v>208</v>
      </c>
      <c r="B87" s="49">
        <v>19300</v>
      </c>
      <c r="C87" s="49">
        <v>4114602</v>
      </c>
      <c r="D87" s="48" t="s">
        <v>428</v>
      </c>
      <c r="E87" s="49">
        <v>2</v>
      </c>
      <c r="F87" s="49">
        <v>37</v>
      </c>
      <c r="G87" s="49" t="s">
        <v>194</v>
      </c>
      <c r="H87" s="48" t="s">
        <v>429</v>
      </c>
      <c r="I87" s="49" t="s">
        <v>245</v>
      </c>
      <c r="J87" s="49">
        <v>98225</v>
      </c>
      <c r="K87" s="49">
        <v>1.02</v>
      </c>
    </row>
    <row r="88" spans="1:11" x14ac:dyDescent="0.25">
      <c r="A88" s="49" t="s">
        <v>208</v>
      </c>
      <c r="B88" s="49">
        <v>19700</v>
      </c>
      <c r="C88" s="49">
        <v>4160107</v>
      </c>
      <c r="D88" s="48" t="s">
        <v>430</v>
      </c>
      <c r="E88" s="49">
        <v>3</v>
      </c>
      <c r="F88" s="49">
        <v>27</v>
      </c>
      <c r="G88" s="49" t="s">
        <v>185</v>
      </c>
      <c r="H88" s="48" t="s">
        <v>431</v>
      </c>
      <c r="I88" s="49" t="s">
        <v>376</v>
      </c>
      <c r="J88" s="49">
        <v>98406</v>
      </c>
      <c r="K88" s="49">
        <v>1.02</v>
      </c>
    </row>
    <row r="89" spans="1:11" x14ac:dyDescent="0.25">
      <c r="A89" s="49" t="s">
        <v>208</v>
      </c>
      <c r="B89" s="49">
        <v>19800</v>
      </c>
      <c r="C89" s="49">
        <v>4113593</v>
      </c>
      <c r="D89" s="48" t="s">
        <v>432</v>
      </c>
      <c r="E89" s="49">
        <v>1</v>
      </c>
      <c r="F89" s="49">
        <v>1</v>
      </c>
      <c r="G89" s="49" t="s">
        <v>29</v>
      </c>
      <c r="H89" s="48" t="s">
        <v>433</v>
      </c>
      <c r="I89" s="49" t="s">
        <v>434</v>
      </c>
      <c r="J89" s="49">
        <v>99344</v>
      </c>
      <c r="K89" s="49">
        <v>0.97</v>
      </c>
    </row>
    <row r="90" spans="1:11" x14ac:dyDescent="0.25">
      <c r="A90" s="49" t="s">
        <v>208</v>
      </c>
      <c r="B90" s="49">
        <v>19900</v>
      </c>
      <c r="C90" s="49">
        <v>4113627</v>
      </c>
      <c r="D90" s="48" t="s">
        <v>435</v>
      </c>
      <c r="E90" s="49">
        <v>1</v>
      </c>
      <c r="F90" s="49">
        <v>11</v>
      </c>
      <c r="G90" s="49" t="s">
        <v>100</v>
      </c>
      <c r="H90" s="48" t="s">
        <v>436</v>
      </c>
      <c r="I90" s="49" t="s">
        <v>437</v>
      </c>
      <c r="J90" s="49">
        <v>99301</v>
      </c>
      <c r="K90" s="49">
        <v>0.97</v>
      </c>
    </row>
    <row r="91" spans="1:11" x14ac:dyDescent="0.25">
      <c r="A91" s="49" t="s">
        <v>208</v>
      </c>
      <c r="B91" s="49">
        <v>20000</v>
      </c>
      <c r="C91" s="49">
        <v>4114543</v>
      </c>
      <c r="D91" s="48" t="s">
        <v>438</v>
      </c>
      <c r="E91" s="49">
        <v>1</v>
      </c>
      <c r="F91" s="49">
        <v>39</v>
      </c>
      <c r="G91" s="49" t="s">
        <v>196</v>
      </c>
      <c r="H91" s="48" t="s">
        <v>439</v>
      </c>
      <c r="I91" s="49" t="s">
        <v>440</v>
      </c>
      <c r="J91" s="49">
        <v>98944</v>
      </c>
      <c r="K91" s="49">
        <v>1.01</v>
      </c>
    </row>
    <row r="92" spans="1:11" x14ac:dyDescent="0.25">
      <c r="A92" s="49" t="s">
        <v>208</v>
      </c>
      <c r="B92" s="49">
        <v>20400</v>
      </c>
      <c r="C92" s="49">
        <v>4113817</v>
      </c>
      <c r="D92" s="48" t="s">
        <v>441</v>
      </c>
      <c r="E92" s="49">
        <v>1</v>
      </c>
      <c r="F92" s="49">
        <v>3</v>
      </c>
      <c r="G92" s="49" t="s">
        <v>44</v>
      </c>
      <c r="H92" s="48" t="s">
        <v>442</v>
      </c>
      <c r="I92" s="49" t="s">
        <v>443</v>
      </c>
      <c r="J92" s="49">
        <v>99336</v>
      </c>
      <c r="K92" s="49">
        <v>0.97</v>
      </c>
    </row>
    <row r="93" spans="1:11" x14ac:dyDescent="0.25">
      <c r="A93" s="49" t="s">
        <v>208</v>
      </c>
      <c r="B93" s="49">
        <v>20500</v>
      </c>
      <c r="C93" s="49">
        <v>4113833</v>
      </c>
      <c r="D93" s="48" t="s">
        <v>444</v>
      </c>
      <c r="E93" s="49">
        <v>1</v>
      </c>
      <c r="F93" s="49">
        <v>3</v>
      </c>
      <c r="G93" s="49" t="s">
        <v>44</v>
      </c>
      <c r="H93" s="48" t="s">
        <v>445</v>
      </c>
      <c r="I93" s="49" t="s">
        <v>446</v>
      </c>
      <c r="J93" s="49">
        <v>99352</v>
      </c>
      <c r="K93" s="49">
        <v>0.97</v>
      </c>
    </row>
    <row r="94" spans="1:11" x14ac:dyDescent="0.25">
      <c r="A94" s="49" t="s">
        <v>208</v>
      </c>
      <c r="B94" s="49">
        <v>20600</v>
      </c>
      <c r="C94" s="49">
        <v>4114310</v>
      </c>
      <c r="D94" s="48" t="s">
        <v>447</v>
      </c>
      <c r="E94" s="49">
        <v>2</v>
      </c>
      <c r="F94" s="49">
        <v>17</v>
      </c>
      <c r="G94" s="49" t="s">
        <v>131</v>
      </c>
      <c r="H94" s="48" t="s">
        <v>448</v>
      </c>
      <c r="I94" s="49" t="s">
        <v>449</v>
      </c>
      <c r="J94" s="49">
        <v>98045</v>
      </c>
      <c r="K94" s="49">
        <v>1.05</v>
      </c>
    </row>
    <row r="95" spans="1:11" x14ac:dyDescent="0.25">
      <c r="A95" s="49" t="s">
        <v>208</v>
      </c>
      <c r="B95" s="49">
        <v>20900</v>
      </c>
      <c r="C95" s="49">
        <v>4114187</v>
      </c>
      <c r="D95" s="48" t="s">
        <v>450</v>
      </c>
      <c r="E95" s="49">
        <v>3</v>
      </c>
      <c r="F95" s="49">
        <v>18</v>
      </c>
      <c r="G95" s="49" t="s">
        <v>138</v>
      </c>
      <c r="H95" s="48" t="s">
        <v>451</v>
      </c>
      <c r="I95" s="49" t="s">
        <v>417</v>
      </c>
      <c r="J95" s="49">
        <v>98366</v>
      </c>
      <c r="K95" s="49">
        <v>1.02</v>
      </c>
    </row>
    <row r="96" spans="1:11" x14ac:dyDescent="0.25">
      <c r="A96" s="49" t="s">
        <v>208</v>
      </c>
      <c r="B96" s="49">
        <v>21200</v>
      </c>
      <c r="C96" s="49">
        <v>4113619</v>
      </c>
      <c r="D96" s="48" t="s">
        <v>452</v>
      </c>
      <c r="E96" s="49">
        <v>1</v>
      </c>
      <c r="F96" s="49">
        <v>38</v>
      </c>
      <c r="G96" s="49" t="s">
        <v>195</v>
      </c>
      <c r="H96" s="48" t="s">
        <v>453</v>
      </c>
      <c r="I96" s="49" t="s">
        <v>454</v>
      </c>
      <c r="J96" s="49">
        <v>99163</v>
      </c>
      <c r="K96" s="49">
        <v>0.94</v>
      </c>
    </row>
    <row r="97" spans="1:11" x14ac:dyDescent="0.25">
      <c r="A97" s="49" t="s">
        <v>208</v>
      </c>
      <c r="B97" s="49">
        <v>21300</v>
      </c>
      <c r="C97" s="49">
        <v>4115571</v>
      </c>
      <c r="D97" s="48" t="s">
        <v>455</v>
      </c>
      <c r="E97" s="49">
        <v>2</v>
      </c>
      <c r="F97" s="49">
        <v>31</v>
      </c>
      <c r="G97" s="49" t="s">
        <v>188</v>
      </c>
      <c r="H97" s="48" t="s">
        <v>456</v>
      </c>
      <c r="I97" s="49" t="s">
        <v>457</v>
      </c>
      <c r="J97" s="49">
        <v>98026</v>
      </c>
      <c r="K97" s="49">
        <v>1.05</v>
      </c>
    </row>
    <row r="98" spans="1:11" x14ac:dyDescent="0.25">
      <c r="A98" s="49" t="s">
        <v>208</v>
      </c>
      <c r="B98" s="49">
        <v>21400</v>
      </c>
      <c r="C98" s="49">
        <v>4174900</v>
      </c>
      <c r="D98" s="48" t="s">
        <v>458</v>
      </c>
      <c r="E98" s="49">
        <v>3</v>
      </c>
      <c r="F98" s="49">
        <v>6</v>
      </c>
      <c r="G98" s="49" t="s">
        <v>65</v>
      </c>
      <c r="H98" s="48" t="s">
        <v>459</v>
      </c>
      <c r="I98" s="49" t="s">
        <v>460</v>
      </c>
      <c r="J98" s="49">
        <v>98674</v>
      </c>
      <c r="K98" s="49">
        <v>1.01</v>
      </c>
    </row>
    <row r="99" spans="1:11" x14ac:dyDescent="0.25">
      <c r="A99" s="49" t="s">
        <v>208</v>
      </c>
      <c r="B99" s="49">
        <v>21500</v>
      </c>
      <c r="C99" s="49">
        <v>4112256</v>
      </c>
      <c r="D99" s="48" t="s">
        <v>461</v>
      </c>
      <c r="E99" s="49">
        <v>3</v>
      </c>
      <c r="F99" s="49">
        <v>8</v>
      </c>
      <c r="G99" s="49" t="s">
        <v>79</v>
      </c>
      <c r="H99" s="48" t="s">
        <v>462</v>
      </c>
      <c r="I99" s="49" t="s">
        <v>248</v>
      </c>
      <c r="J99" s="49">
        <v>98632</v>
      </c>
      <c r="K99" s="49">
        <v>1.01</v>
      </c>
    </row>
    <row r="100" spans="1:11" x14ac:dyDescent="0.25">
      <c r="A100" s="49" t="s">
        <v>208</v>
      </c>
      <c r="B100" s="49">
        <v>21800</v>
      </c>
      <c r="C100" s="49">
        <v>4115621</v>
      </c>
      <c r="D100" s="48" t="s">
        <v>463</v>
      </c>
      <c r="E100" s="49">
        <v>3</v>
      </c>
      <c r="F100" s="49">
        <v>5</v>
      </c>
      <c r="G100" s="49" t="s">
        <v>58</v>
      </c>
      <c r="H100" s="48" t="s">
        <v>464</v>
      </c>
      <c r="I100" s="49" t="s">
        <v>465</v>
      </c>
      <c r="J100" s="49">
        <v>98362</v>
      </c>
      <c r="K100" s="49">
        <v>1.02</v>
      </c>
    </row>
    <row r="101" spans="1:11" x14ac:dyDescent="0.25">
      <c r="A101" s="49" t="s">
        <v>208</v>
      </c>
      <c r="B101" s="49">
        <v>22200</v>
      </c>
      <c r="C101" s="49">
        <v>4113544</v>
      </c>
      <c r="D101" s="48" t="s">
        <v>466</v>
      </c>
      <c r="E101" s="49">
        <v>1</v>
      </c>
      <c r="F101" s="49">
        <v>39</v>
      </c>
      <c r="G101" s="49" t="s">
        <v>196</v>
      </c>
      <c r="H101" s="48" t="s">
        <v>467</v>
      </c>
      <c r="I101" s="49" t="s">
        <v>468</v>
      </c>
      <c r="J101" s="49">
        <v>98948</v>
      </c>
      <c r="K101" s="49">
        <v>1.01</v>
      </c>
    </row>
    <row r="102" spans="1:11" x14ac:dyDescent="0.25">
      <c r="A102" s="49" t="s">
        <v>208</v>
      </c>
      <c r="B102" s="49">
        <v>22600</v>
      </c>
      <c r="C102" s="49">
        <v>4164505</v>
      </c>
      <c r="D102" s="48" t="s">
        <v>469</v>
      </c>
      <c r="E102" s="49">
        <v>2</v>
      </c>
      <c r="F102" s="49">
        <v>31</v>
      </c>
      <c r="G102" s="49" t="s">
        <v>188</v>
      </c>
      <c r="H102" s="48" t="s">
        <v>470</v>
      </c>
      <c r="I102" s="49" t="s">
        <v>221</v>
      </c>
      <c r="J102" s="49">
        <v>98292</v>
      </c>
      <c r="K102" s="49">
        <v>1.02</v>
      </c>
    </row>
    <row r="103" spans="1:11" x14ac:dyDescent="0.25">
      <c r="A103" s="49" t="s">
        <v>208</v>
      </c>
      <c r="B103" s="49">
        <v>23200</v>
      </c>
      <c r="C103" s="49">
        <v>4115711</v>
      </c>
      <c r="D103" s="48" t="s">
        <v>471</v>
      </c>
      <c r="E103" s="49">
        <v>1</v>
      </c>
      <c r="F103" s="49">
        <v>32</v>
      </c>
      <c r="G103" s="49" t="s">
        <v>189</v>
      </c>
      <c r="H103" s="48" t="s">
        <v>472</v>
      </c>
      <c r="I103" s="49" t="s">
        <v>299</v>
      </c>
      <c r="J103" s="49">
        <v>99205</v>
      </c>
      <c r="K103" s="49">
        <v>0.94</v>
      </c>
    </row>
    <row r="104" spans="1:11" x14ac:dyDescent="0.25">
      <c r="A104" s="49" t="s">
        <v>208</v>
      </c>
      <c r="B104" s="49">
        <v>23300</v>
      </c>
      <c r="C104" s="49">
        <v>4115101</v>
      </c>
      <c r="D104" s="48" t="s">
        <v>473</v>
      </c>
      <c r="E104" s="49">
        <v>3</v>
      </c>
      <c r="F104" s="49">
        <v>18</v>
      </c>
      <c r="G104" s="49" t="s">
        <v>138</v>
      </c>
      <c r="H104" s="48" t="s">
        <v>474</v>
      </c>
      <c r="I104" s="49" t="s">
        <v>475</v>
      </c>
      <c r="J104" s="49">
        <v>98110</v>
      </c>
      <c r="K104" s="49">
        <v>1.05</v>
      </c>
    </row>
    <row r="105" spans="1:11" x14ac:dyDescent="0.25">
      <c r="A105" s="49" t="s">
        <v>208</v>
      </c>
      <c r="B105" s="49">
        <v>23400</v>
      </c>
      <c r="C105" s="49">
        <v>4114179</v>
      </c>
      <c r="D105" s="48" t="s">
        <v>476</v>
      </c>
      <c r="E105" s="49">
        <v>1</v>
      </c>
      <c r="F105" s="49">
        <v>32</v>
      </c>
      <c r="G105" s="49" t="s">
        <v>189</v>
      </c>
      <c r="H105" s="48" t="s">
        <v>477</v>
      </c>
      <c r="I105" s="49" t="s">
        <v>299</v>
      </c>
      <c r="J105" s="49">
        <v>99202</v>
      </c>
      <c r="K105" s="49">
        <v>0.94</v>
      </c>
    </row>
    <row r="106" spans="1:11" x14ac:dyDescent="0.25">
      <c r="A106" s="49" t="s">
        <v>208</v>
      </c>
      <c r="B106" s="49">
        <v>23500</v>
      </c>
      <c r="C106" s="49">
        <v>4165809</v>
      </c>
      <c r="D106" s="48" t="s">
        <v>478</v>
      </c>
      <c r="E106" s="49">
        <v>2</v>
      </c>
      <c r="F106" s="49">
        <v>17</v>
      </c>
      <c r="G106" s="49" t="s">
        <v>131</v>
      </c>
      <c r="H106" s="48" t="s">
        <v>479</v>
      </c>
      <c r="I106" s="49" t="s">
        <v>211</v>
      </c>
      <c r="J106" s="49">
        <v>98118</v>
      </c>
      <c r="K106" s="49">
        <v>1.05</v>
      </c>
    </row>
    <row r="107" spans="1:11" x14ac:dyDescent="0.25">
      <c r="A107" s="49" t="s">
        <v>208</v>
      </c>
      <c r="B107" s="49">
        <v>23900</v>
      </c>
      <c r="C107" s="49">
        <v>4114594</v>
      </c>
      <c r="D107" s="48" t="s">
        <v>480</v>
      </c>
      <c r="E107" s="49">
        <v>2</v>
      </c>
      <c r="F107" s="49">
        <v>17</v>
      </c>
      <c r="G107" s="49" t="s">
        <v>131</v>
      </c>
      <c r="H107" s="48" t="s">
        <v>481</v>
      </c>
      <c r="I107" s="49" t="s">
        <v>211</v>
      </c>
      <c r="J107" s="49">
        <v>98109</v>
      </c>
      <c r="K107" s="49">
        <v>1.05</v>
      </c>
    </row>
    <row r="108" spans="1:11" x14ac:dyDescent="0.25">
      <c r="A108" s="49" t="s">
        <v>208</v>
      </c>
      <c r="B108" s="49">
        <v>24300</v>
      </c>
      <c r="C108" s="49">
        <v>4113536</v>
      </c>
      <c r="D108" s="48" t="s">
        <v>482</v>
      </c>
      <c r="E108" s="49">
        <v>3</v>
      </c>
      <c r="F108" s="49">
        <v>6</v>
      </c>
      <c r="G108" s="49" t="s">
        <v>65</v>
      </c>
      <c r="H108" s="48" t="s">
        <v>483</v>
      </c>
      <c r="I108" s="49" t="s">
        <v>327</v>
      </c>
      <c r="J108" s="49">
        <v>98663</v>
      </c>
      <c r="K108" s="49">
        <v>1.01</v>
      </c>
    </row>
    <row r="109" spans="1:11" x14ac:dyDescent="0.25">
      <c r="A109" s="49" t="s">
        <v>208</v>
      </c>
      <c r="B109" s="49">
        <v>24400</v>
      </c>
      <c r="C109" s="49">
        <v>4115601</v>
      </c>
      <c r="D109" s="48" t="s">
        <v>484</v>
      </c>
      <c r="E109" s="49">
        <v>3</v>
      </c>
      <c r="F109" s="49">
        <v>18</v>
      </c>
      <c r="G109" s="49" t="s">
        <v>138</v>
      </c>
      <c r="H109" s="48" t="s">
        <v>485</v>
      </c>
      <c r="I109" s="49" t="s">
        <v>342</v>
      </c>
      <c r="J109" s="49">
        <v>98312</v>
      </c>
      <c r="K109" s="49">
        <v>1.02</v>
      </c>
    </row>
    <row r="110" spans="1:11" x14ac:dyDescent="0.25">
      <c r="A110" s="49" t="s">
        <v>208</v>
      </c>
      <c r="B110" s="49">
        <v>24600</v>
      </c>
      <c r="C110" s="49">
        <v>4114245</v>
      </c>
      <c r="D110" s="48" t="s">
        <v>486</v>
      </c>
      <c r="E110" s="49">
        <v>3</v>
      </c>
      <c r="F110" s="49">
        <v>27</v>
      </c>
      <c r="G110" s="49" t="s">
        <v>185</v>
      </c>
      <c r="H110" s="48" t="s">
        <v>487</v>
      </c>
      <c r="I110" s="49" t="s">
        <v>376</v>
      </c>
      <c r="J110" s="49">
        <v>98405</v>
      </c>
      <c r="K110" s="49">
        <v>1.02</v>
      </c>
    </row>
    <row r="111" spans="1:11" x14ac:dyDescent="0.25">
      <c r="A111" s="49" t="s">
        <v>208</v>
      </c>
      <c r="B111" s="49">
        <v>24900</v>
      </c>
      <c r="C111" s="49">
        <v>4115521</v>
      </c>
      <c r="D111" s="48" t="s">
        <v>488</v>
      </c>
      <c r="E111" s="49">
        <v>3</v>
      </c>
      <c r="F111" s="49">
        <v>6</v>
      </c>
      <c r="G111" s="49" t="s">
        <v>65</v>
      </c>
      <c r="H111" s="48" t="s">
        <v>489</v>
      </c>
      <c r="I111" s="49" t="s">
        <v>490</v>
      </c>
      <c r="J111" s="49">
        <v>98604</v>
      </c>
      <c r="K111" s="49">
        <v>1.01</v>
      </c>
    </row>
    <row r="112" spans="1:11" x14ac:dyDescent="0.25">
      <c r="A112" s="49" t="s">
        <v>208</v>
      </c>
      <c r="B112" s="49">
        <v>25000</v>
      </c>
      <c r="C112" s="49">
        <v>4115881</v>
      </c>
      <c r="D112" s="48" t="s">
        <v>491</v>
      </c>
      <c r="E112" s="49">
        <v>1</v>
      </c>
      <c r="F112" s="49">
        <v>4</v>
      </c>
      <c r="G112" s="49" t="s">
        <v>51</v>
      </c>
      <c r="H112" s="48" t="s">
        <v>492</v>
      </c>
      <c r="I112" s="49" t="s">
        <v>493</v>
      </c>
      <c r="J112" s="49">
        <v>98815</v>
      </c>
      <c r="K112" s="49">
        <v>0.97</v>
      </c>
    </row>
    <row r="113" spans="1:11" x14ac:dyDescent="0.25">
      <c r="A113" s="49" t="s">
        <v>208</v>
      </c>
      <c r="B113" s="49">
        <v>25040</v>
      </c>
      <c r="C113" s="49">
        <v>4111670</v>
      </c>
      <c r="D113" s="48" t="s">
        <v>494</v>
      </c>
      <c r="E113" s="49">
        <v>2</v>
      </c>
      <c r="F113" s="49">
        <v>17</v>
      </c>
      <c r="G113" s="49" t="s">
        <v>131</v>
      </c>
      <c r="H113" s="48" t="s">
        <v>495</v>
      </c>
      <c r="I113" s="49" t="s">
        <v>211</v>
      </c>
      <c r="J113" s="49">
        <v>98112</v>
      </c>
      <c r="K113" s="49">
        <v>1.05</v>
      </c>
    </row>
    <row r="114" spans="1:11" x14ac:dyDescent="0.25">
      <c r="A114" s="49" t="s">
        <v>208</v>
      </c>
      <c r="B114" s="49">
        <v>25060</v>
      </c>
      <c r="C114" s="49">
        <v>4115031</v>
      </c>
      <c r="D114" s="48" t="s">
        <v>496</v>
      </c>
      <c r="E114" s="49">
        <v>2</v>
      </c>
      <c r="F114" s="49">
        <v>17</v>
      </c>
      <c r="G114" s="49" t="s">
        <v>131</v>
      </c>
      <c r="H114" s="48" t="s">
        <v>497</v>
      </c>
      <c r="I114" s="49" t="s">
        <v>211</v>
      </c>
      <c r="J114" s="49">
        <v>98117</v>
      </c>
      <c r="K114" s="49">
        <v>1.05</v>
      </c>
    </row>
    <row r="115" spans="1:11" x14ac:dyDescent="0.25">
      <c r="A115" s="49" t="s">
        <v>208</v>
      </c>
      <c r="B115" s="49">
        <v>25100</v>
      </c>
      <c r="C115" s="49">
        <v>4113577</v>
      </c>
      <c r="D115" s="48" t="s">
        <v>498</v>
      </c>
      <c r="E115" s="49">
        <v>3</v>
      </c>
      <c r="F115" s="49">
        <v>25</v>
      </c>
      <c r="G115" s="49" t="s">
        <v>183</v>
      </c>
      <c r="H115" s="48" t="s">
        <v>499</v>
      </c>
      <c r="I115" s="49" t="s">
        <v>500</v>
      </c>
      <c r="J115" s="49">
        <v>98577</v>
      </c>
      <c r="K115" s="49">
        <v>1.01</v>
      </c>
    </row>
    <row r="116" spans="1:11" x14ac:dyDescent="0.25">
      <c r="A116" s="49" t="s">
        <v>208</v>
      </c>
      <c r="B116" s="49">
        <v>25200</v>
      </c>
      <c r="C116" s="49">
        <v>4167904</v>
      </c>
      <c r="D116" s="48" t="s">
        <v>501</v>
      </c>
      <c r="E116" s="49">
        <v>2</v>
      </c>
      <c r="F116" s="49">
        <v>17</v>
      </c>
      <c r="G116" s="49" t="s">
        <v>131</v>
      </c>
      <c r="H116" s="48" t="s">
        <v>502</v>
      </c>
      <c r="I116" s="49" t="s">
        <v>211</v>
      </c>
      <c r="J116" s="49">
        <v>98122</v>
      </c>
      <c r="K116" s="49">
        <v>1.05</v>
      </c>
    </row>
    <row r="117" spans="1:11" x14ac:dyDescent="0.25">
      <c r="A117" s="49" t="s">
        <v>208</v>
      </c>
      <c r="B117" s="49">
        <v>25300</v>
      </c>
      <c r="C117" s="49">
        <v>4113668</v>
      </c>
      <c r="D117" s="48" t="s">
        <v>503</v>
      </c>
      <c r="E117" s="49">
        <v>1</v>
      </c>
      <c r="F117" s="49">
        <v>39</v>
      </c>
      <c r="G117" s="49" t="s">
        <v>196</v>
      </c>
      <c r="H117" s="48" t="s">
        <v>504</v>
      </c>
      <c r="I117" s="49" t="s">
        <v>505</v>
      </c>
      <c r="J117" s="49">
        <v>98951</v>
      </c>
      <c r="K117" s="49">
        <v>1.01</v>
      </c>
    </row>
    <row r="118" spans="1:11" x14ac:dyDescent="0.25">
      <c r="A118" s="49" t="s">
        <v>208</v>
      </c>
      <c r="B118" s="49">
        <v>25900</v>
      </c>
      <c r="C118" s="49">
        <v>4202115</v>
      </c>
      <c r="D118" s="48" t="s">
        <v>506</v>
      </c>
      <c r="E118" s="49">
        <v>1</v>
      </c>
      <c r="F118" s="49">
        <v>26</v>
      </c>
      <c r="G118" s="49" t="s">
        <v>184</v>
      </c>
      <c r="H118" s="48" t="s">
        <v>507</v>
      </c>
      <c r="I118" s="49" t="s">
        <v>508</v>
      </c>
      <c r="J118" s="49">
        <v>99156</v>
      </c>
      <c r="K118" s="49">
        <v>0.94</v>
      </c>
    </row>
    <row r="119" spans="1:11" x14ac:dyDescent="0.25">
      <c r="A119" s="49" t="s">
        <v>208</v>
      </c>
      <c r="B119" s="49">
        <v>26010</v>
      </c>
      <c r="C119" s="49">
        <v>4113684</v>
      </c>
      <c r="D119" s="48" t="s">
        <v>509</v>
      </c>
      <c r="E119" s="49">
        <v>3</v>
      </c>
      <c r="F119" s="49">
        <v>27</v>
      </c>
      <c r="G119" s="49" t="s">
        <v>185</v>
      </c>
      <c r="H119" s="48" t="s">
        <v>510</v>
      </c>
      <c r="I119" s="49" t="s">
        <v>511</v>
      </c>
      <c r="J119" s="49">
        <v>98335</v>
      </c>
      <c r="K119" s="49">
        <v>1.02</v>
      </c>
    </row>
    <row r="120" spans="1:11" x14ac:dyDescent="0.25">
      <c r="A120" s="49" t="s">
        <v>208</v>
      </c>
      <c r="B120" s="49">
        <v>26060</v>
      </c>
      <c r="C120" s="49">
        <v>4115811</v>
      </c>
      <c r="D120" s="48" t="s">
        <v>512</v>
      </c>
      <c r="E120" s="49">
        <v>2</v>
      </c>
      <c r="F120" s="49">
        <v>17</v>
      </c>
      <c r="G120" s="49" t="s">
        <v>131</v>
      </c>
      <c r="H120" s="48" t="s">
        <v>513</v>
      </c>
      <c r="I120" s="49" t="s">
        <v>236</v>
      </c>
      <c r="J120" s="49">
        <v>98155</v>
      </c>
      <c r="K120" s="49">
        <v>1.05</v>
      </c>
    </row>
    <row r="121" spans="1:11" x14ac:dyDescent="0.25">
      <c r="A121" s="49" t="s">
        <v>208</v>
      </c>
      <c r="B121" s="49">
        <v>26500</v>
      </c>
      <c r="C121" s="49">
        <v>4113742</v>
      </c>
      <c r="D121" s="48" t="s">
        <v>514</v>
      </c>
      <c r="E121" s="49">
        <v>3</v>
      </c>
      <c r="F121" s="49">
        <v>5</v>
      </c>
      <c r="G121" s="49" t="s">
        <v>58</v>
      </c>
      <c r="H121" s="48" t="s">
        <v>515</v>
      </c>
      <c r="I121" s="49" t="s">
        <v>516</v>
      </c>
      <c r="J121" s="49">
        <v>98382</v>
      </c>
      <c r="K121" s="49">
        <v>1.02</v>
      </c>
    </row>
    <row r="122" spans="1:11" x14ac:dyDescent="0.25">
      <c r="A122" s="49" t="s">
        <v>208</v>
      </c>
      <c r="B122" s="49">
        <v>28000</v>
      </c>
      <c r="C122" s="49">
        <v>4114054</v>
      </c>
      <c r="D122" s="48" t="s">
        <v>517</v>
      </c>
      <c r="E122" s="49">
        <v>3</v>
      </c>
      <c r="F122" s="49">
        <v>27</v>
      </c>
      <c r="G122" s="49" t="s">
        <v>185</v>
      </c>
      <c r="H122" s="48" t="s">
        <v>518</v>
      </c>
      <c r="I122" s="49" t="s">
        <v>376</v>
      </c>
      <c r="J122" s="49">
        <v>98404</v>
      </c>
      <c r="K122" s="49">
        <v>1.02</v>
      </c>
    </row>
    <row r="123" spans="1:11" x14ac:dyDescent="0.25">
      <c r="A123" s="49" t="s">
        <v>208</v>
      </c>
      <c r="B123" s="49">
        <v>29010</v>
      </c>
      <c r="C123" s="49">
        <v>4115761</v>
      </c>
      <c r="D123" s="48" t="s">
        <v>519</v>
      </c>
      <c r="E123" s="49">
        <v>1</v>
      </c>
      <c r="F123" s="49">
        <v>32</v>
      </c>
      <c r="G123" s="49" t="s">
        <v>189</v>
      </c>
      <c r="H123" s="48" t="s">
        <v>520</v>
      </c>
      <c r="I123" s="49" t="s">
        <v>299</v>
      </c>
      <c r="J123" s="49">
        <v>99205</v>
      </c>
      <c r="K123" s="49">
        <v>0.94</v>
      </c>
    </row>
    <row r="124" spans="1:11" x14ac:dyDescent="0.25">
      <c r="A124" s="49" t="s">
        <v>208</v>
      </c>
      <c r="B124" s="49">
        <v>29080</v>
      </c>
      <c r="C124" s="49">
        <v>4111779</v>
      </c>
      <c r="D124" s="48" t="s">
        <v>521</v>
      </c>
      <c r="E124" s="49">
        <v>2</v>
      </c>
      <c r="F124" s="49">
        <v>17</v>
      </c>
      <c r="G124" s="49" t="s">
        <v>131</v>
      </c>
      <c r="H124" s="48" t="s">
        <v>522</v>
      </c>
      <c r="I124" s="49" t="s">
        <v>308</v>
      </c>
      <c r="J124" s="49">
        <v>98029</v>
      </c>
      <c r="K124" s="49">
        <v>1.05</v>
      </c>
    </row>
    <row r="125" spans="1:11" x14ac:dyDescent="0.25">
      <c r="A125" s="49" t="s">
        <v>208</v>
      </c>
      <c r="B125" s="49">
        <v>29900</v>
      </c>
      <c r="C125" s="49">
        <v>4173209</v>
      </c>
      <c r="D125" s="48" t="s">
        <v>523</v>
      </c>
      <c r="E125" s="49">
        <v>1</v>
      </c>
      <c r="F125" s="49">
        <v>32</v>
      </c>
      <c r="G125" s="49" t="s">
        <v>189</v>
      </c>
      <c r="H125" s="48" t="s">
        <v>524</v>
      </c>
      <c r="I125" s="49" t="s">
        <v>525</v>
      </c>
      <c r="J125" s="49">
        <v>99004</v>
      </c>
      <c r="K125" s="49">
        <v>0.94</v>
      </c>
    </row>
    <row r="126" spans="1:11" x14ac:dyDescent="0.25">
      <c r="A126" s="49" t="s">
        <v>208</v>
      </c>
      <c r="B126" s="49">
        <v>30800</v>
      </c>
      <c r="C126" s="49">
        <v>4204509</v>
      </c>
      <c r="D126" s="48" t="s">
        <v>526</v>
      </c>
      <c r="E126" s="49">
        <v>1</v>
      </c>
      <c r="F126" s="49">
        <v>13</v>
      </c>
      <c r="G126" s="49" t="s">
        <v>114</v>
      </c>
      <c r="H126" s="48" t="s">
        <v>527</v>
      </c>
      <c r="I126" s="49" t="s">
        <v>528</v>
      </c>
      <c r="J126" s="49">
        <v>98823</v>
      </c>
      <c r="K126" s="49">
        <v>0.97</v>
      </c>
    </row>
    <row r="127" spans="1:11" x14ac:dyDescent="0.25">
      <c r="A127" s="49" t="s">
        <v>208</v>
      </c>
      <c r="B127" s="49">
        <v>31300</v>
      </c>
      <c r="C127" s="49">
        <v>4186706</v>
      </c>
      <c r="D127" s="48" t="s">
        <v>529</v>
      </c>
      <c r="E127" s="49">
        <v>1</v>
      </c>
      <c r="F127" s="49">
        <v>13</v>
      </c>
      <c r="G127" s="49" t="s">
        <v>114</v>
      </c>
      <c r="H127" s="48" t="s">
        <v>530</v>
      </c>
      <c r="I127" s="49" t="s">
        <v>531</v>
      </c>
      <c r="J127" s="49">
        <v>98851</v>
      </c>
      <c r="K127" s="49">
        <v>0.97</v>
      </c>
    </row>
    <row r="128" spans="1:11" x14ac:dyDescent="0.25">
      <c r="A128" s="49" t="s">
        <v>208</v>
      </c>
      <c r="B128" s="49">
        <v>31500</v>
      </c>
      <c r="C128" s="49">
        <v>4210704</v>
      </c>
      <c r="D128" s="48" t="s">
        <v>532</v>
      </c>
      <c r="E128" s="49">
        <v>1</v>
      </c>
      <c r="F128" s="49">
        <v>24</v>
      </c>
      <c r="G128" s="49" t="s">
        <v>173</v>
      </c>
      <c r="H128" s="48" t="s">
        <v>533</v>
      </c>
      <c r="I128" s="49" t="s">
        <v>534</v>
      </c>
      <c r="J128" s="49">
        <v>98855</v>
      </c>
      <c r="K128" s="49">
        <v>0.97</v>
      </c>
    </row>
    <row r="129" spans="1:11" x14ac:dyDescent="0.25">
      <c r="A129" s="49" t="s">
        <v>208</v>
      </c>
      <c r="B129" s="49">
        <v>31510</v>
      </c>
      <c r="C129" s="49">
        <v>4115611</v>
      </c>
      <c r="D129" s="48" t="s">
        <v>535</v>
      </c>
      <c r="E129" s="49">
        <v>3</v>
      </c>
      <c r="F129" s="49">
        <v>34</v>
      </c>
      <c r="G129" s="49" t="s">
        <v>191</v>
      </c>
      <c r="H129" s="48" t="s">
        <v>536</v>
      </c>
      <c r="I129" s="49" t="s">
        <v>400</v>
      </c>
      <c r="J129" s="49">
        <v>98502</v>
      </c>
      <c r="K129" s="49">
        <v>1.01</v>
      </c>
    </row>
    <row r="130" spans="1:11" x14ac:dyDescent="0.25">
      <c r="A130" s="49" t="s">
        <v>208</v>
      </c>
      <c r="B130" s="49">
        <v>31560</v>
      </c>
      <c r="C130" s="49">
        <v>4176400</v>
      </c>
      <c r="D130" s="48" t="s">
        <v>537</v>
      </c>
      <c r="E130" s="49">
        <v>1</v>
      </c>
      <c r="F130" s="49">
        <v>24</v>
      </c>
      <c r="G130" s="49" t="s">
        <v>173</v>
      </c>
      <c r="H130" s="48" t="s">
        <v>538</v>
      </c>
      <c r="I130" s="49" t="s">
        <v>539</v>
      </c>
      <c r="J130" s="49">
        <v>99155</v>
      </c>
      <c r="K130" s="49">
        <v>0.94</v>
      </c>
    </row>
    <row r="131" spans="1:11" x14ac:dyDescent="0.25">
      <c r="A131" s="49" t="s">
        <v>208</v>
      </c>
      <c r="B131" s="49">
        <v>31570</v>
      </c>
      <c r="C131" s="49">
        <v>4115781</v>
      </c>
      <c r="D131" s="48" t="s">
        <v>540</v>
      </c>
      <c r="E131" s="49">
        <v>3</v>
      </c>
      <c r="F131" s="49">
        <v>27</v>
      </c>
      <c r="G131" s="49" t="s">
        <v>185</v>
      </c>
      <c r="H131" s="48" t="s">
        <v>541</v>
      </c>
      <c r="I131" s="49" t="s">
        <v>376</v>
      </c>
      <c r="J131" s="49">
        <v>98409</v>
      </c>
      <c r="K131" s="49">
        <v>1.02</v>
      </c>
    </row>
    <row r="132" spans="1:11" x14ac:dyDescent="0.25">
      <c r="A132" s="49" t="s">
        <v>208</v>
      </c>
      <c r="B132" s="49">
        <v>31590</v>
      </c>
      <c r="C132" s="49">
        <v>4205407</v>
      </c>
      <c r="D132" s="48" t="s">
        <v>542</v>
      </c>
      <c r="E132" s="49">
        <v>3</v>
      </c>
      <c r="F132" s="49">
        <v>5</v>
      </c>
      <c r="G132" s="49" t="s">
        <v>58</v>
      </c>
      <c r="H132" s="48" t="s">
        <v>543</v>
      </c>
      <c r="I132" s="49" t="s">
        <v>544</v>
      </c>
      <c r="J132" s="49">
        <v>98331</v>
      </c>
      <c r="K132" s="49">
        <v>1.02</v>
      </c>
    </row>
    <row r="133" spans="1:11" x14ac:dyDescent="0.25">
      <c r="A133" s="49" t="s">
        <v>208</v>
      </c>
      <c r="B133" s="49">
        <v>32400</v>
      </c>
      <c r="C133" s="49">
        <v>4115441</v>
      </c>
      <c r="D133" s="48" t="s">
        <v>545</v>
      </c>
      <c r="E133" s="49">
        <v>2</v>
      </c>
      <c r="F133" s="49">
        <v>17</v>
      </c>
      <c r="G133" s="49" t="s">
        <v>131</v>
      </c>
      <c r="H133" s="48" t="s">
        <v>546</v>
      </c>
      <c r="I133" s="49" t="s">
        <v>242</v>
      </c>
      <c r="J133" s="49">
        <v>98002</v>
      </c>
      <c r="K133" s="49">
        <v>1.05</v>
      </c>
    </row>
    <row r="134" spans="1:11" x14ac:dyDescent="0.25">
      <c r="A134" s="49" t="s">
        <v>208</v>
      </c>
      <c r="B134" s="49">
        <v>33000</v>
      </c>
      <c r="C134" s="49">
        <v>4114519</v>
      </c>
      <c r="D134" s="48" t="s">
        <v>547</v>
      </c>
      <c r="E134" s="49">
        <v>2</v>
      </c>
      <c r="F134" s="49">
        <v>29</v>
      </c>
      <c r="G134" s="49" t="s">
        <v>187</v>
      </c>
      <c r="H134" s="48" t="s">
        <v>548</v>
      </c>
      <c r="I134" s="49" t="s">
        <v>549</v>
      </c>
      <c r="J134" s="49">
        <v>98233</v>
      </c>
      <c r="K134" s="49">
        <v>1.02</v>
      </c>
    </row>
    <row r="135" spans="1:11" x14ac:dyDescent="0.25">
      <c r="A135" s="49" t="s">
        <v>208</v>
      </c>
      <c r="B135" s="49">
        <v>33200</v>
      </c>
      <c r="C135" s="49">
        <v>4111027</v>
      </c>
      <c r="D135" s="48" t="s">
        <v>550</v>
      </c>
      <c r="E135" s="49">
        <v>1</v>
      </c>
      <c r="F135" s="49">
        <v>32</v>
      </c>
      <c r="G135" s="49" t="s">
        <v>189</v>
      </c>
      <c r="H135" s="48" t="s">
        <v>551</v>
      </c>
      <c r="I135" s="49" t="s">
        <v>299</v>
      </c>
      <c r="J135" s="49">
        <v>99202</v>
      </c>
      <c r="K135" s="49">
        <v>0.94</v>
      </c>
    </row>
    <row r="136" spans="1:11" x14ac:dyDescent="0.25">
      <c r="A136" s="49" t="s">
        <v>208</v>
      </c>
      <c r="B136" s="49">
        <v>33600</v>
      </c>
      <c r="C136" s="49">
        <v>4115471</v>
      </c>
      <c r="D136" s="48" t="s">
        <v>552</v>
      </c>
      <c r="E136" s="49">
        <v>1</v>
      </c>
      <c r="F136" s="49">
        <v>39</v>
      </c>
      <c r="G136" s="49" t="s">
        <v>196</v>
      </c>
      <c r="H136" s="48" t="s">
        <v>553</v>
      </c>
      <c r="I136" s="49" t="s">
        <v>554</v>
      </c>
      <c r="J136" s="49">
        <v>98942</v>
      </c>
      <c r="K136" s="49">
        <v>1.01</v>
      </c>
    </row>
    <row r="137" spans="1:11" x14ac:dyDescent="0.25">
      <c r="A137" s="49" t="s">
        <v>208</v>
      </c>
      <c r="B137" s="49">
        <v>33700</v>
      </c>
      <c r="C137" s="49">
        <v>4114237</v>
      </c>
      <c r="D137" s="48" t="s">
        <v>555</v>
      </c>
      <c r="E137" s="49">
        <v>3</v>
      </c>
      <c r="F137" s="49">
        <v>34</v>
      </c>
      <c r="G137" s="49" t="s">
        <v>191</v>
      </c>
      <c r="H137" s="48" t="s">
        <v>556</v>
      </c>
      <c r="I137" s="49" t="s">
        <v>400</v>
      </c>
      <c r="J137" s="49">
        <v>98501</v>
      </c>
      <c r="K137" s="49">
        <v>1.01</v>
      </c>
    </row>
    <row r="138" spans="1:11" x14ac:dyDescent="0.25">
      <c r="A138" s="49" t="s">
        <v>208</v>
      </c>
      <c r="B138" s="49">
        <v>34100</v>
      </c>
      <c r="C138" s="49">
        <v>4114661</v>
      </c>
      <c r="D138" s="48" t="s">
        <v>557</v>
      </c>
      <c r="E138" s="49">
        <v>3</v>
      </c>
      <c r="F138" s="49">
        <v>8</v>
      </c>
      <c r="G138" s="49" t="s">
        <v>79</v>
      </c>
      <c r="H138" s="48" t="s">
        <v>558</v>
      </c>
      <c r="I138" s="49" t="s">
        <v>248</v>
      </c>
      <c r="J138" s="49">
        <v>98632</v>
      </c>
      <c r="K138" s="49">
        <v>1.01</v>
      </c>
    </row>
    <row r="139" spans="1:11" x14ac:dyDescent="0.25">
      <c r="A139" s="49" t="s">
        <v>208</v>
      </c>
      <c r="B139" s="49">
        <v>35010</v>
      </c>
      <c r="C139" s="49">
        <v>4114670</v>
      </c>
      <c r="D139" s="48" t="s">
        <v>559</v>
      </c>
      <c r="E139" s="49">
        <v>3</v>
      </c>
      <c r="F139" s="49">
        <v>27</v>
      </c>
      <c r="G139" s="49" t="s">
        <v>185</v>
      </c>
      <c r="H139" s="48" t="s">
        <v>560</v>
      </c>
      <c r="I139" s="49" t="s">
        <v>353</v>
      </c>
      <c r="J139" s="49">
        <v>98372</v>
      </c>
      <c r="K139" s="49">
        <v>1.02</v>
      </c>
    </row>
    <row r="140" spans="1:11" x14ac:dyDescent="0.25">
      <c r="A140" s="49" t="s">
        <v>208</v>
      </c>
      <c r="B140" s="49">
        <v>35030</v>
      </c>
      <c r="C140" s="49">
        <v>4113080</v>
      </c>
      <c r="D140" s="48" t="s">
        <v>561</v>
      </c>
      <c r="E140" s="49">
        <v>3</v>
      </c>
      <c r="F140" s="49">
        <v>27</v>
      </c>
      <c r="G140" s="49" t="s">
        <v>185</v>
      </c>
      <c r="H140" s="48" t="s">
        <v>562</v>
      </c>
      <c r="I140" s="49" t="s">
        <v>376</v>
      </c>
      <c r="J140" s="49">
        <v>98404</v>
      </c>
      <c r="K140" s="49">
        <v>1.02</v>
      </c>
    </row>
    <row r="141" spans="1:11" x14ac:dyDescent="0.25">
      <c r="A141" s="49" t="s">
        <v>208</v>
      </c>
      <c r="B141" s="49">
        <v>35040</v>
      </c>
      <c r="C141" s="49">
        <v>4110946</v>
      </c>
      <c r="D141" s="48" t="s">
        <v>563</v>
      </c>
      <c r="E141" s="49">
        <v>2</v>
      </c>
      <c r="F141" s="49">
        <v>15</v>
      </c>
      <c r="G141" s="49" t="s">
        <v>122</v>
      </c>
      <c r="H141" s="48" t="s">
        <v>564</v>
      </c>
      <c r="I141" s="49" t="s">
        <v>565</v>
      </c>
      <c r="J141" s="49">
        <v>98239</v>
      </c>
      <c r="K141" s="49">
        <v>1.02</v>
      </c>
    </row>
    <row r="142" spans="1:11" x14ac:dyDescent="0.25">
      <c r="A142" s="49" t="s">
        <v>208</v>
      </c>
      <c r="B142" s="49">
        <v>35050</v>
      </c>
      <c r="C142" s="49">
        <v>4114745</v>
      </c>
      <c r="D142" s="48" t="s">
        <v>566</v>
      </c>
      <c r="E142" s="49">
        <v>2</v>
      </c>
      <c r="F142" s="49">
        <v>31</v>
      </c>
      <c r="G142" s="49" t="s">
        <v>188</v>
      </c>
      <c r="H142" s="48" t="s">
        <v>567</v>
      </c>
      <c r="I142" s="49" t="s">
        <v>371</v>
      </c>
      <c r="J142" s="49">
        <v>98290</v>
      </c>
      <c r="K142" s="49">
        <v>1.02</v>
      </c>
    </row>
    <row r="143" spans="1:11" x14ac:dyDescent="0.25">
      <c r="A143" s="49" t="s">
        <v>208</v>
      </c>
      <c r="B143" s="49">
        <v>35060</v>
      </c>
      <c r="C143" s="49">
        <v>4000121</v>
      </c>
      <c r="D143" s="48" t="s">
        <v>568</v>
      </c>
      <c r="E143" s="49">
        <v>1</v>
      </c>
      <c r="F143" s="49">
        <v>32</v>
      </c>
      <c r="G143" s="49" t="s">
        <v>189</v>
      </c>
      <c r="H143" s="48" t="s">
        <v>569</v>
      </c>
      <c r="I143" s="49" t="s">
        <v>299</v>
      </c>
      <c r="J143" s="49">
        <v>99202</v>
      </c>
      <c r="K143" s="49">
        <v>0.94</v>
      </c>
    </row>
    <row r="144" spans="1:11" x14ac:dyDescent="0.25">
      <c r="A144" s="49" t="s">
        <v>208</v>
      </c>
      <c r="B144" s="49">
        <v>35090</v>
      </c>
      <c r="C144" s="49">
        <v>4110763</v>
      </c>
      <c r="D144" s="48" t="s">
        <v>570</v>
      </c>
      <c r="E144" s="49">
        <v>2</v>
      </c>
      <c r="F144" s="49">
        <v>17</v>
      </c>
      <c r="G144" s="49" t="s">
        <v>131</v>
      </c>
      <c r="H144" s="48" t="s">
        <v>571</v>
      </c>
      <c r="I144" s="49" t="s">
        <v>382</v>
      </c>
      <c r="J144" s="49">
        <v>98003</v>
      </c>
      <c r="K144" s="49">
        <v>1.05</v>
      </c>
    </row>
    <row r="145" spans="1:11" x14ac:dyDescent="0.25">
      <c r="A145" s="49" t="s">
        <v>208</v>
      </c>
      <c r="B145" s="49">
        <v>35330</v>
      </c>
      <c r="C145" s="49">
        <v>4115241</v>
      </c>
      <c r="D145" s="48" t="s">
        <v>572</v>
      </c>
      <c r="E145" s="49">
        <v>2</v>
      </c>
      <c r="F145" s="49">
        <v>29</v>
      </c>
      <c r="G145" s="49" t="s">
        <v>187</v>
      </c>
      <c r="H145" s="48" t="s">
        <v>573</v>
      </c>
      <c r="I145" s="49" t="s">
        <v>316</v>
      </c>
      <c r="J145" s="49">
        <v>98274</v>
      </c>
      <c r="K145" s="49">
        <v>1.02</v>
      </c>
    </row>
    <row r="146" spans="1:11" x14ac:dyDescent="0.25">
      <c r="A146" s="49" t="s">
        <v>208</v>
      </c>
      <c r="B146" s="49">
        <v>35400</v>
      </c>
      <c r="C146" s="49">
        <v>4113635</v>
      </c>
      <c r="D146" s="48" t="s">
        <v>574</v>
      </c>
      <c r="E146" s="49">
        <v>2</v>
      </c>
      <c r="F146" s="49">
        <v>17</v>
      </c>
      <c r="G146" s="49" t="s">
        <v>131</v>
      </c>
      <c r="H146" s="48" t="s">
        <v>575</v>
      </c>
      <c r="I146" s="49" t="s">
        <v>576</v>
      </c>
      <c r="J146" s="49">
        <v>98031</v>
      </c>
      <c r="K146" s="49">
        <v>1.05</v>
      </c>
    </row>
    <row r="147" spans="1:11" x14ac:dyDescent="0.25">
      <c r="A147" s="49" t="s">
        <v>208</v>
      </c>
      <c r="B147" s="49">
        <v>35900</v>
      </c>
      <c r="C147" s="49">
        <v>4112280</v>
      </c>
      <c r="D147" s="48" t="s">
        <v>577</v>
      </c>
      <c r="E147" s="49">
        <v>2</v>
      </c>
      <c r="F147" s="49">
        <v>17</v>
      </c>
      <c r="G147" s="49" t="s">
        <v>131</v>
      </c>
      <c r="H147" s="48" t="s">
        <v>578</v>
      </c>
      <c r="I147" s="49" t="s">
        <v>211</v>
      </c>
      <c r="J147" s="49">
        <v>98122</v>
      </c>
      <c r="K147" s="49">
        <v>1.05</v>
      </c>
    </row>
    <row r="148" spans="1:11" x14ac:dyDescent="0.25">
      <c r="A148" s="49" t="s">
        <v>208</v>
      </c>
      <c r="B148" s="49">
        <v>36600</v>
      </c>
      <c r="C148" s="49">
        <v>4113049</v>
      </c>
      <c r="D148" s="48" t="s">
        <v>579</v>
      </c>
      <c r="E148" s="49">
        <v>3</v>
      </c>
      <c r="F148" s="49">
        <v>21</v>
      </c>
      <c r="G148" s="49" t="s">
        <v>154</v>
      </c>
      <c r="H148" s="48" t="s">
        <v>580</v>
      </c>
      <c r="I148" s="49" t="s">
        <v>218</v>
      </c>
      <c r="J148" s="49">
        <v>98531</v>
      </c>
      <c r="K148" s="49">
        <v>1.01</v>
      </c>
    </row>
    <row r="149" spans="1:11" x14ac:dyDescent="0.25">
      <c r="A149" s="49" t="s">
        <v>208</v>
      </c>
      <c r="B149" s="49">
        <v>39930</v>
      </c>
      <c r="C149" s="49">
        <v>4115741</v>
      </c>
      <c r="D149" s="48" t="s">
        <v>581</v>
      </c>
      <c r="E149" s="49">
        <v>2</v>
      </c>
      <c r="F149" s="49">
        <v>31</v>
      </c>
      <c r="G149" s="49" t="s">
        <v>188</v>
      </c>
      <c r="H149" s="48" t="s">
        <v>582</v>
      </c>
      <c r="I149" s="49" t="s">
        <v>274</v>
      </c>
      <c r="J149" s="49">
        <v>98037</v>
      </c>
      <c r="K149" s="49">
        <v>1.05</v>
      </c>
    </row>
    <row r="150" spans="1:11" x14ac:dyDescent="0.25">
      <c r="A150" s="49" t="s">
        <v>208</v>
      </c>
      <c r="B150" s="49">
        <v>39950</v>
      </c>
      <c r="C150" s="49">
        <v>4115041</v>
      </c>
      <c r="D150" s="48" t="s">
        <v>583</v>
      </c>
      <c r="E150" s="49">
        <v>1</v>
      </c>
      <c r="F150" s="49">
        <v>13</v>
      </c>
      <c r="G150" s="49" t="s">
        <v>114</v>
      </c>
      <c r="H150" s="48" t="s">
        <v>584</v>
      </c>
      <c r="I150" s="49" t="s">
        <v>311</v>
      </c>
      <c r="J150" s="49">
        <v>98837</v>
      </c>
      <c r="K150" s="49">
        <v>0.97</v>
      </c>
    </row>
    <row r="151" spans="1:11" x14ac:dyDescent="0.25">
      <c r="A151" s="49" t="s">
        <v>208</v>
      </c>
      <c r="B151" s="49">
        <v>39980</v>
      </c>
      <c r="C151" s="49">
        <v>4115681</v>
      </c>
      <c r="D151" s="48" t="s">
        <v>585</v>
      </c>
      <c r="E151" s="49">
        <v>3</v>
      </c>
      <c r="F151" s="49">
        <v>27</v>
      </c>
      <c r="G151" s="49" t="s">
        <v>185</v>
      </c>
      <c r="H151" s="48" t="s">
        <v>586</v>
      </c>
      <c r="I151" s="49" t="s">
        <v>587</v>
      </c>
      <c r="J151" s="49">
        <v>98499</v>
      </c>
      <c r="K151" s="49">
        <v>1.02</v>
      </c>
    </row>
    <row r="152" spans="1:11" x14ac:dyDescent="0.25">
      <c r="A152" s="49" t="s">
        <v>208</v>
      </c>
      <c r="B152" s="49">
        <v>39990</v>
      </c>
      <c r="C152" s="49">
        <v>4219408</v>
      </c>
      <c r="D152" s="48" t="s">
        <v>588</v>
      </c>
      <c r="E152" s="49">
        <v>1</v>
      </c>
      <c r="F152" s="49">
        <v>33</v>
      </c>
      <c r="G152" s="49" t="s">
        <v>190</v>
      </c>
      <c r="H152" s="48" t="s">
        <v>589</v>
      </c>
      <c r="I152" s="49" t="s">
        <v>590</v>
      </c>
      <c r="J152" s="49">
        <v>99109</v>
      </c>
      <c r="K152" s="49">
        <v>0.94</v>
      </c>
    </row>
    <row r="153" spans="1:11" x14ac:dyDescent="0.25">
      <c r="A153" s="49" t="s">
        <v>208</v>
      </c>
      <c r="B153" s="49">
        <v>40010</v>
      </c>
      <c r="C153" s="49">
        <v>4210001</v>
      </c>
      <c r="D153" s="48" t="s">
        <v>591</v>
      </c>
      <c r="E153" s="49">
        <v>1</v>
      </c>
      <c r="F153" s="49">
        <v>7</v>
      </c>
      <c r="G153" s="49" t="s">
        <v>72</v>
      </c>
      <c r="H153" s="48" t="s">
        <v>592</v>
      </c>
      <c r="I153" s="49" t="s">
        <v>593</v>
      </c>
      <c r="J153" s="49">
        <v>99328</v>
      </c>
      <c r="K153" s="49">
        <v>0.97</v>
      </c>
    </row>
    <row r="154" spans="1:11" x14ac:dyDescent="0.25">
      <c r="A154" s="49" t="s">
        <v>208</v>
      </c>
      <c r="B154" s="49">
        <v>40020</v>
      </c>
      <c r="C154" s="49">
        <v>4110490</v>
      </c>
      <c r="D154" s="48" t="s">
        <v>594</v>
      </c>
      <c r="E154" s="49">
        <v>2</v>
      </c>
      <c r="F154" s="49">
        <v>31</v>
      </c>
      <c r="G154" s="49" t="s">
        <v>188</v>
      </c>
      <c r="H154" s="48" t="s">
        <v>595</v>
      </c>
      <c r="I154" s="49" t="s">
        <v>224</v>
      </c>
      <c r="J154" s="49">
        <v>98208</v>
      </c>
      <c r="K154" s="49">
        <v>1.02</v>
      </c>
    </row>
    <row r="155" spans="1:11" x14ac:dyDescent="0.25">
      <c r="A155" s="49" t="s">
        <v>208</v>
      </c>
      <c r="B155" s="49">
        <v>40040</v>
      </c>
      <c r="C155" s="49">
        <v>4115751</v>
      </c>
      <c r="D155" s="48" t="s">
        <v>596</v>
      </c>
      <c r="E155" s="49">
        <v>3</v>
      </c>
      <c r="F155" s="49">
        <v>27</v>
      </c>
      <c r="G155" s="49" t="s">
        <v>185</v>
      </c>
      <c r="H155" s="48" t="s">
        <v>597</v>
      </c>
      <c r="I155" s="49" t="s">
        <v>511</v>
      </c>
      <c r="J155" s="49">
        <v>98335</v>
      </c>
      <c r="K155" s="49">
        <v>1.02</v>
      </c>
    </row>
    <row r="156" spans="1:11" x14ac:dyDescent="0.25">
      <c r="A156" s="49" t="s">
        <v>208</v>
      </c>
      <c r="B156" s="49">
        <v>40120</v>
      </c>
      <c r="C156" s="49">
        <v>4110656</v>
      </c>
      <c r="D156" s="48" t="s">
        <v>598</v>
      </c>
      <c r="E156" s="49">
        <v>2</v>
      </c>
      <c r="F156" s="49">
        <v>17</v>
      </c>
      <c r="G156" s="49" t="s">
        <v>131</v>
      </c>
      <c r="H156" s="48" t="s">
        <v>599</v>
      </c>
      <c r="I156" s="49" t="s">
        <v>211</v>
      </c>
      <c r="J156" s="49">
        <v>98133</v>
      </c>
      <c r="K156" s="49">
        <v>1.05</v>
      </c>
    </row>
    <row r="157" spans="1:11" x14ac:dyDescent="0.25">
      <c r="A157" s="49" t="s">
        <v>208</v>
      </c>
      <c r="B157" s="49">
        <v>40130</v>
      </c>
      <c r="C157" s="49">
        <v>4115871</v>
      </c>
      <c r="D157" s="48" t="s">
        <v>600</v>
      </c>
      <c r="E157" s="49">
        <v>2</v>
      </c>
      <c r="F157" s="49">
        <v>37</v>
      </c>
      <c r="G157" s="49" t="s">
        <v>194</v>
      </c>
      <c r="H157" s="48" t="s">
        <v>601</v>
      </c>
      <c r="I157" s="49" t="s">
        <v>602</v>
      </c>
      <c r="J157" s="49">
        <v>98230</v>
      </c>
      <c r="K157" s="49">
        <v>1.02</v>
      </c>
    </row>
    <row r="158" spans="1:11" x14ac:dyDescent="0.25">
      <c r="A158" s="49" t="s">
        <v>208</v>
      </c>
      <c r="B158" s="49">
        <v>40150</v>
      </c>
      <c r="C158" s="49">
        <v>4110672</v>
      </c>
      <c r="D158" s="48" t="s">
        <v>603</v>
      </c>
      <c r="E158" s="49">
        <v>3</v>
      </c>
      <c r="F158" s="49">
        <v>34</v>
      </c>
      <c r="G158" s="49" t="s">
        <v>191</v>
      </c>
      <c r="H158" s="48" t="s">
        <v>604</v>
      </c>
      <c r="I158" s="49" t="s">
        <v>400</v>
      </c>
      <c r="J158" s="49">
        <v>98506</v>
      </c>
      <c r="K158" s="49">
        <v>1.01</v>
      </c>
    </row>
    <row r="159" spans="1:11" x14ac:dyDescent="0.25">
      <c r="A159" s="49" t="s">
        <v>208</v>
      </c>
      <c r="B159" s="49">
        <v>40160</v>
      </c>
      <c r="C159" s="49">
        <v>4113452</v>
      </c>
      <c r="D159" s="48" t="s">
        <v>605</v>
      </c>
      <c r="E159" s="49">
        <v>1</v>
      </c>
      <c r="F159" s="49">
        <v>32</v>
      </c>
      <c r="G159" s="49" t="s">
        <v>189</v>
      </c>
      <c r="H159" s="48" t="s">
        <v>606</v>
      </c>
      <c r="I159" s="49" t="s">
        <v>227</v>
      </c>
      <c r="J159" s="49">
        <v>99216</v>
      </c>
      <c r="K159" s="49">
        <v>0.94</v>
      </c>
    </row>
    <row r="160" spans="1:11" x14ac:dyDescent="0.25">
      <c r="A160" s="49" t="s">
        <v>208</v>
      </c>
      <c r="B160" s="49">
        <v>40170</v>
      </c>
      <c r="C160" s="49">
        <v>4114712</v>
      </c>
      <c r="D160" s="48" t="s">
        <v>607</v>
      </c>
      <c r="E160" s="49">
        <v>1</v>
      </c>
      <c r="F160" s="49">
        <v>32</v>
      </c>
      <c r="G160" s="49" t="s">
        <v>189</v>
      </c>
      <c r="H160" s="48" t="s">
        <v>608</v>
      </c>
      <c r="I160" s="49" t="s">
        <v>299</v>
      </c>
      <c r="J160" s="49">
        <v>99208</v>
      </c>
      <c r="K160" s="49">
        <v>0.94</v>
      </c>
    </row>
    <row r="161" spans="1:11" x14ac:dyDescent="0.25">
      <c r="A161" s="49" t="s">
        <v>208</v>
      </c>
      <c r="B161" s="49">
        <v>40250</v>
      </c>
      <c r="C161" s="49">
        <v>4115531</v>
      </c>
      <c r="D161" s="48" t="s">
        <v>609</v>
      </c>
      <c r="E161" s="49">
        <v>3</v>
      </c>
      <c r="F161" s="49">
        <v>27</v>
      </c>
      <c r="G161" s="49" t="s">
        <v>185</v>
      </c>
      <c r="H161" s="48" t="s">
        <v>610</v>
      </c>
      <c r="I161" s="49" t="s">
        <v>611</v>
      </c>
      <c r="J161" s="49">
        <v>98467</v>
      </c>
      <c r="K161" s="49">
        <v>1.02</v>
      </c>
    </row>
    <row r="162" spans="1:11" x14ac:dyDescent="0.25">
      <c r="A162" s="49" t="s">
        <v>208</v>
      </c>
      <c r="B162" s="49">
        <v>40260</v>
      </c>
      <c r="C162" s="49">
        <v>4111068</v>
      </c>
      <c r="D162" s="48" t="s">
        <v>612</v>
      </c>
      <c r="E162" s="49">
        <v>2</v>
      </c>
      <c r="F162" s="49">
        <v>17</v>
      </c>
      <c r="G162" s="49" t="s">
        <v>131</v>
      </c>
      <c r="H162" s="48" t="s">
        <v>613</v>
      </c>
      <c r="I162" s="49" t="s">
        <v>211</v>
      </c>
      <c r="J162" s="49">
        <v>98112</v>
      </c>
      <c r="K162" s="49">
        <v>1.05</v>
      </c>
    </row>
    <row r="163" spans="1:11" x14ac:dyDescent="0.25">
      <c r="A163" s="49" t="s">
        <v>208</v>
      </c>
      <c r="B163" s="49">
        <v>40270</v>
      </c>
      <c r="C163" s="49">
        <v>4113338</v>
      </c>
      <c r="D163" s="48" t="s">
        <v>614</v>
      </c>
      <c r="E163" s="49">
        <v>2</v>
      </c>
      <c r="F163" s="49">
        <v>37</v>
      </c>
      <c r="G163" s="49" t="s">
        <v>194</v>
      </c>
      <c r="H163" s="48" t="s">
        <v>615</v>
      </c>
      <c r="I163" s="49" t="s">
        <v>245</v>
      </c>
      <c r="J163" s="49">
        <v>98225</v>
      </c>
      <c r="K163" s="49">
        <v>1.02</v>
      </c>
    </row>
    <row r="164" spans="1:11" x14ac:dyDescent="0.25">
      <c r="A164" s="49" t="s">
        <v>208</v>
      </c>
      <c r="B164" s="49">
        <v>40280</v>
      </c>
      <c r="C164" s="49">
        <v>4111134</v>
      </c>
      <c r="D164" s="48" t="s">
        <v>616</v>
      </c>
      <c r="E164" s="49">
        <v>2</v>
      </c>
      <c r="F164" s="49">
        <v>17</v>
      </c>
      <c r="G164" s="49" t="s">
        <v>131</v>
      </c>
      <c r="H164" s="48" t="s">
        <v>617</v>
      </c>
      <c r="I164" s="49" t="s">
        <v>359</v>
      </c>
      <c r="J164" s="49">
        <v>98052</v>
      </c>
      <c r="K164" s="49">
        <v>1.05</v>
      </c>
    </row>
    <row r="165" spans="1:11" x14ac:dyDescent="0.25">
      <c r="A165" s="49" t="s">
        <v>208</v>
      </c>
      <c r="B165" s="49">
        <v>40330</v>
      </c>
      <c r="C165" s="49">
        <v>4000006</v>
      </c>
      <c r="D165" s="48" t="s">
        <v>618</v>
      </c>
      <c r="E165" s="49">
        <v>3</v>
      </c>
      <c r="F165" s="49">
        <v>18</v>
      </c>
      <c r="G165" s="49" t="s">
        <v>138</v>
      </c>
      <c r="H165" s="48" t="s">
        <v>619</v>
      </c>
      <c r="I165" s="49" t="s">
        <v>417</v>
      </c>
      <c r="J165" s="49">
        <v>98366</v>
      </c>
      <c r="K165" s="49">
        <v>1.02</v>
      </c>
    </row>
    <row r="166" spans="1:11" x14ac:dyDescent="0.25">
      <c r="A166" s="49" t="s">
        <v>208</v>
      </c>
      <c r="B166" s="49">
        <v>40340</v>
      </c>
      <c r="C166" s="49">
        <v>4000014</v>
      </c>
      <c r="D166" s="48" t="s">
        <v>620</v>
      </c>
      <c r="E166" s="49">
        <v>3</v>
      </c>
      <c r="F166" s="49">
        <v>27</v>
      </c>
      <c r="G166" s="49" t="s">
        <v>185</v>
      </c>
      <c r="H166" s="48" t="s">
        <v>621</v>
      </c>
      <c r="I166" s="49" t="s">
        <v>622</v>
      </c>
      <c r="J166" s="49">
        <v>98360</v>
      </c>
      <c r="K166" s="49">
        <v>1.02</v>
      </c>
    </row>
    <row r="167" spans="1:11" x14ac:dyDescent="0.25">
      <c r="A167" s="49" t="s">
        <v>208</v>
      </c>
      <c r="B167" s="49">
        <v>40350</v>
      </c>
      <c r="C167" s="49">
        <v>4113973</v>
      </c>
      <c r="D167" s="48" t="s">
        <v>623</v>
      </c>
      <c r="E167" s="49">
        <v>3</v>
      </c>
      <c r="F167" s="49">
        <v>27</v>
      </c>
      <c r="G167" s="49" t="s">
        <v>185</v>
      </c>
      <c r="H167" s="48" t="s">
        <v>624</v>
      </c>
      <c r="I167" s="49" t="s">
        <v>376</v>
      </c>
      <c r="J167" s="49">
        <v>98408</v>
      </c>
      <c r="K167" s="49">
        <v>1.02</v>
      </c>
    </row>
    <row r="168" spans="1:11" x14ac:dyDescent="0.25">
      <c r="A168" s="49" t="s">
        <v>208</v>
      </c>
      <c r="B168" s="49">
        <v>40360</v>
      </c>
      <c r="C168" s="49">
        <v>4115891</v>
      </c>
      <c r="D168" s="48" t="s">
        <v>625</v>
      </c>
      <c r="E168" s="49">
        <v>3</v>
      </c>
      <c r="F168" s="49">
        <v>18</v>
      </c>
      <c r="G168" s="49" t="s">
        <v>138</v>
      </c>
      <c r="H168" s="48" t="s">
        <v>626</v>
      </c>
      <c r="I168" s="49" t="s">
        <v>627</v>
      </c>
      <c r="J168" s="49">
        <v>98383</v>
      </c>
      <c r="K168" s="49">
        <v>1.02</v>
      </c>
    </row>
    <row r="169" spans="1:11" x14ac:dyDescent="0.25">
      <c r="A169" s="49" t="s">
        <v>208</v>
      </c>
      <c r="B169" s="49">
        <v>40370</v>
      </c>
      <c r="C169" s="49">
        <v>4115291</v>
      </c>
      <c r="D169" s="48" t="s">
        <v>628</v>
      </c>
      <c r="E169" s="49">
        <v>3</v>
      </c>
      <c r="F169" s="49">
        <v>27</v>
      </c>
      <c r="G169" s="49" t="s">
        <v>185</v>
      </c>
      <c r="H169" s="48" t="s">
        <v>629</v>
      </c>
      <c r="I169" s="49" t="s">
        <v>353</v>
      </c>
      <c r="J169" s="49">
        <v>98372</v>
      </c>
      <c r="K169" s="49">
        <v>1.02</v>
      </c>
    </row>
    <row r="170" spans="1:11" x14ac:dyDescent="0.25">
      <c r="A170" s="49" t="s">
        <v>208</v>
      </c>
      <c r="B170" s="49">
        <v>40410</v>
      </c>
      <c r="C170" s="49">
        <v>4113460</v>
      </c>
      <c r="D170" s="48" t="s">
        <v>630</v>
      </c>
      <c r="E170" s="49">
        <v>2</v>
      </c>
      <c r="F170" s="49">
        <v>17</v>
      </c>
      <c r="G170" s="49" t="s">
        <v>131</v>
      </c>
      <c r="H170" s="48" t="s">
        <v>631</v>
      </c>
      <c r="I170" s="49" t="s">
        <v>236</v>
      </c>
      <c r="J170" s="49">
        <v>98177</v>
      </c>
      <c r="K170" s="49">
        <v>1.05</v>
      </c>
    </row>
    <row r="171" spans="1:11" x14ac:dyDescent="0.25">
      <c r="A171" s="49" t="s">
        <v>208</v>
      </c>
      <c r="B171" s="49">
        <v>40450</v>
      </c>
      <c r="C171" s="49">
        <v>4111613</v>
      </c>
      <c r="D171" s="48" t="s">
        <v>632</v>
      </c>
      <c r="E171" s="49">
        <v>2</v>
      </c>
      <c r="F171" s="49">
        <v>17</v>
      </c>
      <c r="G171" s="49" t="s">
        <v>131</v>
      </c>
      <c r="H171" s="48" t="s">
        <v>633</v>
      </c>
      <c r="I171" s="49" t="s">
        <v>211</v>
      </c>
      <c r="J171" s="49">
        <v>98108</v>
      </c>
      <c r="K171" s="49">
        <v>1.05</v>
      </c>
    </row>
    <row r="172" spans="1:11" x14ac:dyDescent="0.25">
      <c r="A172" s="49" t="s">
        <v>208</v>
      </c>
      <c r="B172" s="49">
        <v>40470</v>
      </c>
      <c r="C172" s="49">
        <v>4115081</v>
      </c>
      <c r="D172" s="48" t="s">
        <v>634</v>
      </c>
      <c r="E172" s="49">
        <v>3</v>
      </c>
      <c r="F172" s="49">
        <v>6</v>
      </c>
      <c r="G172" s="49" t="s">
        <v>65</v>
      </c>
      <c r="H172" s="48" t="s">
        <v>635</v>
      </c>
      <c r="I172" s="49" t="s">
        <v>327</v>
      </c>
      <c r="J172" s="49">
        <v>98683</v>
      </c>
      <c r="K172" s="49">
        <v>1.01</v>
      </c>
    </row>
    <row r="173" spans="1:11" x14ac:dyDescent="0.25">
      <c r="A173" s="49" t="s">
        <v>208</v>
      </c>
      <c r="B173" s="49">
        <v>40490</v>
      </c>
      <c r="C173" s="49">
        <v>4115051</v>
      </c>
      <c r="D173" s="48" t="s">
        <v>636</v>
      </c>
      <c r="E173" s="49">
        <v>2</v>
      </c>
      <c r="F173" s="49">
        <v>31</v>
      </c>
      <c r="G173" s="49" t="s">
        <v>188</v>
      </c>
      <c r="H173" s="48" t="s">
        <v>637</v>
      </c>
      <c r="I173" s="49" t="s">
        <v>224</v>
      </c>
      <c r="J173" s="49">
        <v>98204</v>
      </c>
      <c r="K173" s="49">
        <v>1.02</v>
      </c>
    </row>
    <row r="174" spans="1:11" x14ac:dyDescent="0.25">
      <c r="A174" s="49" t="s">
        <v>208</v>
      </c>
      <c r="B174" s="49">
        <v>40510</v>
      </c>
      <c r="C174" s="49">
        <v>4113585</v>
      </c>
      <c r="D174" s="48" t="s">
        <v>638</v>
      </c>
      <c r="E174" s="49">
        <v>1</v>
      </c>
      <c r="F174" s="49">
        <v>32</v>
      </c>
      <c r="G174" s="49" t="s">
        <v>189</v>
      </c>
      <c r="H174" s="48" t="s">
        <v>639</v>
      </c>
      <c r="I174" s="49" t="s">
        <v>299</v>
      </c>
      <c r="J174" s="49">
        <v>99218</v>
      </c>
      <c r="K174" s="49">
        <v>0.94</v>
      </c>
    </row>
    <row r="175" spans="1:11" x14ac:dyDescent="0.25">
      <c r="A175" s="49" t="s">
        <v>208</v>
      </c>
      <c r="B175" s="49">
        <v>40540</v>
      </c>
      <c r="C175" s="49">
        <v>4112215</v>
      </c>
      <c r="D175" s="48" t="s">
        <v>640</v>
      </c>
      <c r="E175" s="49">
        <v>2</v>
      </c>
      <c r="F175" s="49">
        <v>17</v>
      </c>
      <c r="G175" s="49" t="s">
        <v>131</v>
      </c>
      <c r="H175" s="48" t="s">
        <v>641</v>
      </c>
      <c r="I175" s="49" t="s">
        <v>211</v>
      </c>
      <c r="J175" s="49">
        <v>98118</v>
      </c>
      <c r="K175" s="49">
        <v>1.05</v>
      </c>
    </row>
    <row r="176" spans="1:11" x14ac:dyDescent="0.25">
      <c r="A176" s="49" t="s">
        <v>208</v>
      </c>
      <c r="B176" s="49">
        <v>40580</v>
      </c>
      <c r="C176" s="49">
        <v>4113650</v>
      </c>
      <c r="D176" s="48" t="s">
        <v>642</v>
      </c>
      <c r="E176" s="49">
        <v>2</v>
      </c>
      <c r="F176" s="49">
        <v>17</v>
      </c>
      <c r="G176" s="49" t="s">
        <v>131</v>
      </c>
      <c r="H176" s="48" t="s">
        <v>643</v>
      </c>
      <c r="I176" s="49" t="s">
        <v>644</v>
      </c>
      <c r="J176" s="49">
        <v>98007</v>
      </c>
      <c r="K176" s="49">
        <v>1.05</v>
      </c>
    </row>
    <row r="177" spans="1:11" x14ac:dyDescent="0.25">
      <c r="A177" s="49" t="s">
        <v>208</v>
      </c>
      <c r="B177" s="49">
        <v>40590</v>
      </c>
      <c r="C177" s="49">
        <v>4115301</v>
      </c>
      <c r="D177" s="48" t="s">
        <v>645</v>
      </c>
      <c r="E177" s="49">
        <v>3</v>
      </c>
      <c r="F177" s="49">
        <v>14</v>
      </c>
      <c r="G177" s="49" t="s">
        <v>115</v>
      </c>
      <c r="H177" s="48" t="s">
        <v>646</v>
      </c>
      <c r="I177" s="49" t="s">
        <v>647</v>
      </c>
      <c r="J177" s="49">
        <v>98563</v>
      </c>
      <c r="K177" s="49">
        <v>1.01</v>
      </c>
    </row>
    <row r="178" spans="1:11" x14ac:dyDescent="0.25">
      <c r="A178" s="49" t="s">
        <v>208</v>
      </c>
      <c r="B178" s="49">
        <v>40600</v>
      </c>
      <c r="C178" s="49">
        <v>4112314</v>
      </c>
      <c r="D178" s="48" t="s">
        <v>648</v>
      </c>
      <c r="E178" s="49">
        <v>2</v>
      </c>
      <c r="F178" s="49">
        <v>17</v>
      </c>
      <c r="G178" s="49" t="s">
        <v>131</v>
      </c>
      <c r="H178" s="48" t="s">
        <v>649</v>
      </c>
      <c r="I178" s="49" t="s">
        <v>650</v>
      </c>
      <c r="J178" s="49">
        <v>98040</v>
      </c>
      <c r="K178" s="49">
        <v>1.05</v>
      </c>
    </row>
    <row r="179" spans="1:11" x14ac:dyDescent="0.25">
      <c r="A179" s="49" t="s">
        <v>208</v>
      </c>
      <c r="B179" s="49">
        <v>40640</v>
      </c>
      <c r="C179" s="49">
        <v>4114328</v>
      </c>
      <c r="D179" s="48" t="s">
        <v>651</v>
      </c>
      <c r="E179" s="49">
        <v>1</v>
      </c>
      <c r="F179" s="49">
        <v>32</v>
      </c>
      <c r="G179" s="49" t="s">
        <v>189</v>
      </c>
      <c r="H179" s="48" t="s">
        <v>652</v>
      </c>
      <c r="I179" s="49" t="s">
        <v>299</v>
      </c>
      <c r="J179" s="49">
        <v>99218</v>
      </c>
      <c r="K179" s="49">
        <v>0.94</v>
      </c>
    </row>
    <row r="180" spans="1:11" x14ac:dyDescent="0.25">
      <c r="A180" s="49" t="s">
        <v>208</v>
      </c>
      <c r="B180" s="49">
        <v>40660</v>
      </c>
      <c r="C180" s="49">
        <v>4115371</v>
      </c>
      <c r="D180" s="48" t="s">
        <v>653</v>
      </c>
      <c r="E180" s="49">
        <v>1</v>
      </c>
      <c r="F180" s="49">
        <v>3</v>
      </c>
      <c r="G180" s="49" t="s">
        <v>44</v>
      </c>
      <c r="H180" s="48" t="s">
        <v>654</v>
      </c>
      <c r="I180" s="49" t="s">
        <v>443</v>
      </c>
      <c r="J180" s="49">
        <v>99337</v>
      </c>
      <c r="K180" s="49">
        <v>0.97</v>
      </c>
    </row>
    <row r="181" spans="1:11" x14ac:dyDescent="0.25">
      <c r="A181" s="49" t="s">
        <v>208</v>
      </c>
      <c r="B181" s="49">
        <v>40670</v>
      </c>
      <c r="C181" s="49">
        <v>4115021</v>
      </c>
      <c r="D181" s="48" t="s">
        <v>655</v>
      </c>
      <c r="E181" s="49">
        <v>1</v>
      </c>
      <c r="F181" s="49">
        <v>33</v>
      </c>
      <c r="G181" s="49" t="s">
        <v>190</v>
      </c>
      <c r="H181" s="48" t="s">
        <v>656</v>
      </c>
      <c r="I181" s="49" t="s">
        <v>388</v>
      </c>
      <c r="J181" s="49">
        <v>99114</v>
      </c>
      <c r="K181" s="49">
        <v>0.94</v>
      </c>
    </row>
    <row r="182" spans="1:11" x14ac:dyDescent="0.25">
      <c r="A182" s="49" t="s">
        <v>208</v>
      </c>
      <c r="B182" s="49">
        <v>40700</v>
      </c>
      <c r="C182" s="49">
        <v>4113247</v>
      </c>
      <c r="D182" s="48" t="s">
        <v>657</v>
      </c>
      <c r="E182" s="49">
        <v>3</v>
      </c>
      <c r="F182" s="49">
        <v>23</v>
      </c>
      <c r="G182" s="49" t="s">
        <v>164</v>
      </c>
      <c r="H182" s="48" t="s">
        <v>658</v>
      </c>
      <c r="I182" s="49" t="s">
        <v>379</v>
      </c>
      <c r="J182" s="49">
        <v>98584</v>
      </c>
      <c r="K182" s="49">
        <v>1.01</v>
      </c>
    </row>
    <row r="183" spans="1:11" x14ac:dyDescent="0.25">
      <c r="A183" s="49" t="s">
        <v>208</v>
      </c>
      <c r="B183" s="49">
        <v>40710</v>
      </c>
      <c r="C183" s="49">
        <v>4114336</v>
      </c>
      <c r="D183" s="48" t="s">
        <v>659</v>
      </c>
      <c r="E183" s="49">
        <v>1</v>
      </c>
      <c r="F183" s="49">
        <v>36</v>
      </c>
      <c r="G183" s="49" t="s">
        <v>193</v>
      </c>
      <c r="H183" s="48" t="s">
        <v>660</v>
      </c>
      <c r="I183" s="49" t="s">
        <v>661</v>
      </c>
      <c r="J183" s="49">
        <v>99324</v>
      </c>
      <c r="K183" s="49">
        <v>0.97</v>
      </c>
    </row>
    <row r="184" spans="1:11" x14ac:dyDescent="0.25">
      <c r="A184" s="49" t="s">
        <v>208</v>
      </c>
      <c r="B184" s="49">
        <v>40740</v>
      </c>
      <c r="C184" s="49">
        <v>4112900</v>
      </c>
      <c r="D184" s="48" t="s">
        <v>662</v>
      </c>
      <c r="E184" s="49">
        <v>2</v>
      </c>
      <c r="F184" s="49">
        <v>31</v>
      </c>
      <c r="G184" s="49" t="s">
        <v>188</v>
      </c>
      <c r="H184" s="48" t="s">
        <v>663</v>
      </c>
      <c r="I184" s="49" t="s">
        <v>224</v>
      </c>
      <c r="J184" s="49">
        <v>98201</v>
      </c>
      <c r="K184" s="49">
        <v>1.02</v>
      </c>
    </row>
    <row r="185" spans="1:11" x14ac:dyDescent="0.25">
      <c r="A185" s="49" t="s">
        <v>208</v>
      </c>
      <c r="B185" s="49">
        <v>40750</v>
      </c>
      <c r="C185" s="49">
        <v>4113726</v>
      </c>
      <c r="D185" s="48" t="s">
        <v>664</v>
      </c>
      <c r="E185" s="49">
        <v>1</v>
      </c>
      <c r="F185" s="49">
        <v>39</v>
      </c>
      <c r="G185" s="49" t="s">
        <v>196</v>
      </c>
      <c r="H185" s="48" t="s">
        <v>665</v>
      </c>
      <c r="I185" s="49" t="s">
        <v>233</v>
      </c>
      <c r="J185" s="49">
        <v>98902</v>
      </c>
      <c r="K185" s="49">
        <v>1.01</v>
      </c>
    </row>
    <row r="186" spans="1:11" x14ac:dyDescent="0.25">
      <c r="A186" s="49" t="s">
        <v>208</v>
      </c>
      <c r="B186" s="49">
        <v>40760</v>
      </c>
      <c r="C186" s="49">
        <v>4113486</v>
      </c>
      <c r="D186" s="48" t="s">
        <v>666</v>
      </c>
      <c r="E186" s="49">
        <v>2</v>
      </c>
      <c r="F186" s="49">
        <v>37</v>
      </c>
      <c r="G186" s="49" t="s">
        <v>194</v>
      </c>
      <c r="H186" s="48" t="s">
        <v>667</v>
      </c>
      <c r="I186" s="49" t="s">
        <v>245</v>
      </c>
      <c r="J186" s="49">
        <v>98226</v>
      </c>
      <c r="K186" s="49">
        <v>1.02</v>
      </c>
    </row>
    <row r="187" spans="1:11" x14ac:dyDescent="0.25">
      <c r="A187" s="49" t="s">
        <v>208</v>
      </c>
      <c r="B187" s="49">
        <v>40780</v>
      </c>
      <c r="C187" s="49">
        <v>4113221</v>
      </c>
      <c r="D187" s="48" t="s">
        <v>668</v>
      </c>
      <c r="E187" s="49">
        <v>2</v>
      </c>
      <c r="F187" s="49">
        <v>37</v>
      </c>
      <c r="G187" s="49" t="s">
        <v>194</v>
      </c>
      <c r="H187" s="48" t="s">
        <v>669</v>
      </c>
      <c r="I187" s="49" t="s">
        <v>670</v>
      </c>
      <c r="J187" s="49">
        <v>98264</v>
      </c>
      <c r="K187" s="49">
        <v>1.02</v>
      </c>
    </row>
    <row r="188" spans="1:11" x14ac:dyDescent="0.25">
      <c r="A188" s="49" t="s">
        <v>208</v>
      </c>
      <c r="B188" s="49">
        <v>40790</v>
      </c>
      <c r="C188" s="49">
        <v>4113551</v>
      </c>
      <c r="D188" s="48" t="s">
        <v>671</v>
      </c>
      <c r="E188" s="49">
        <v>2</v>
      </c>
      <c r="F188" s="49">
        <v>17</v>
      </c>
      <c r="G188" s="49" t="s">
        <v>131</v>
      </c>
      <c r="H188" s="48" t="s">
        <v>672</v>
      </c>
      <c r="I188" s="49" t="s">
        <v>382</v>
      </c>
      <c r="J188" s="49">
        <v>98003</v>
      </c>
      <c r="K188" s="49">
        <v>1.05</v>
      </c>
    </row>
    <row r="189" spans="1:11" x14ac:dyDescent="0.25">
      <c r="A189" s="49" t="s">
        <v>208</v>
      </c>
      <c r="B189" s="49">
        <v>40800</v>
      </c>
      <c r="C189" s="49">
        <v>4113312</v>
      </c>
      <c r="D189" s="48" t="s">
        <v>673</v>
      </c>
      <c r="E189" s="49">
        <v>2</v>
      </c>
      <c r="F189" s="49">
        <v>17</v>
      </c>
      <c r="G189" s="49" t="s">
        <v>131</v>
      </c>
      <c r="H189" s="48" t="s">
        <v>674</v>
      </c>
      <c r="I189" s="49" t="s">
        <v>675</v>
      </c>
      <c r="J189" s="49">
        <v>98070</v>
      </c>
      <c r="K189" s="49">
        <v>1.05</v>
      </c>
    </row>
    <row r="190" spans="1:11" x14ac:dyDescent="0.25">
      <c r="A190" s="49" t="s">
        <v>208</v>
      </c>
      <c r="B190" s="49">
        <v>40910</v>
      </c>
      <c r="C190" s="49">
        <v>4114527</v>
      </c>
      <c r="D190" s="48" t="s">
        <v>676</v>
      </c>
      <c r="E190" s="49">
        <v>1</v>
      </c>
      <c r="F190" s="49">
        <v>3</v>
      </c>
      <c r="G190" s="49" t="s">
        <v>44</v>
      </c>
      <c r="H190" s="48" t="s">
        <v>677</v>
      </c>
      <c r="I190" s="49" t="s">
        <v>446</v>
      </c>
      <c r="J190" s="49">
        <v>99354</v>
      </c>
      <c r="K190" s="49">
        <v>0.97</v>
      </c>
    </row>
    <row r="191" spans="1:11" x14ac:dyDescent="0.25">
      <c r="A191" s="49" t="s">
        <v>208</v>
      </c>
      <c r="B191" s="49">
        <v>40920</v>
      </c>
      <c r="C191" s="49">
        <v>4114252</v>
      </c>
      <c r="D191" s="48" t="s">
        <v>678</v>
      </c>
      <c r="E191" s="49">
        <v>2</v>
      </c>
      <c r="F191" s="49">
        <v>31</v>
      </c>
      <c r="G191" s="49" t="s">
        <v>188</v>
      </c>
      <c r="H191" s="48" t="s">
        <v>679</v>
      </c>
      <c r="I191" s="49" t="s">
        <v>680</v>
      </c>
      <c r="J191" s="49">
        <v>98272</v>
      </c>
      <c r="K191" s="49">
        <v>1.02</v>
      </c>
    </row>
    <row r="192" spans="1:11" x14ac:dyDescent="0.25">
      <c r="A192" s="49" t="s">
        <v>208</v>
      </c>
      <c r="B192" s="49">
        <v>40930</v>
      </c>
      <c r="C192" s="49">
        <v>4115631</v>
      </c>
      <c r="D192" s="48" t="s">
        <v>681</v>
      </c>
      <c r="E192" s="49">
        <v>3</v>
      </c>
      <c r="F192" s="49">
        <v>5</v>
      </c>
      <c r="G192" s="49" t="s">
        <v>58</v>
      </c>
      <c r="H192" s="48" t="s">
        <v>682</v>
      </c>
      <c r="I192" s="49" t="s">
        <v>516</v>
      </c>
      <c r="J192" s="49">
        <v>98382</v>
      </c>
      <c r="K192" s="49">
        <v>1.02</v>
      </c>
    </row>
    <row r="193" spans="1:11" x14ac:dyDescent="0.25">
      <c r="A193" s="49" t="s">
        <v>208</v>
      </c>
      <c r="B193" s="49">
        <v>40950</v>
      </c>
      <c r="C193" s="49">
        <v>4115011</v>
      </c>
      <c r="D193" s="48" t="s">
        <v>683</v>
      </c>
      <c r="E193" s="49">
        <v>2</v>
      </c>
      <c r="F193" s="49">
        <v>17</v>
      </c>
      <c r="G193" s="49" t="s">
        <v>131</v>
      </c>
      <c r="H193" s="48" t="s">
        <v>684</v>
      </c>
      <c r="I193" s="49" t="s">
        <v>211</v>
      </c>
      <c r="J193" s="49">
        <v>98109</v>
      </c>
      <c r="K193" s="49">
        <v>1.05</v>
      </c>
    </row>
    <row r="194" spans="1:11" x14ac:dyDescent="0.25">
      <c r="A194" s="49" t="s">
        <v>208</v>
      </c>
      <c r="B194" s="49">
        <v>40960</v>
      </c>
      <c r="C194" s="49">
        <v>4114344</v>
      </c>
      <c r="D194" s="48" t="s">
        <v>685</v>
      </c>
      <c r="E194" s="49">
        <v>3</v>
      </c>
      <c r="F194" s="49">
        <v>27</v>
      </c>
      <c r="G194" s="49" t="s">
        <v>185</v>
      </c>
      <c r="H194" s="48" t="s">
        <v>686</v>
      </c>
      <c r="I194" s="49" t="s">
        <v>353</v>
      </c>
      <c r="J194" s="49">
        <v>98372</v>
      </c>
      <c r="K194" s="49">
        <v>1.02</v>
      </c>
    </row>
    <row r="195" spans="1:11" x14ac:dyDescent="0.25">
      <c r="A195" s="49" t="s">
        <v>208</v>
      </c>
      <c r="B195" s="49">
        <v>40990</v>
      </c>
      <c r="C195" s="49">
        <v>4115791</v>
      </c>
      <c r="D195" s="48" t="s">
        <v>687</v>
      </c>
      <c r="E195" s="49">
        <v>3</v>
      </c>
      <c r="F195" s="49">
        <v>6</v>
      </c>
      <c r="G195" s="49" t="s">
        <v>65</v>
      </c>
      <c r="H195" s="48" t="s">
        <v>688</v>
      </c>
      <c r="I195" s="49" t="s">
        <v>327</v>
      </c>
      <c r="J195" s="49">
        <v>98686</v>
      </c>
      <c r="K195" s="49">
        <v>1.01</v>
      </c>
    </row>
    <row r="196" spans="1:11" x14ac:dyDescent="0.25">
      <c r="A196" s="49" t="s">
        <v>208</v>
      </c>
      <c r="B196" s="49">
        <v>41020</v>
      </c>
      <c r="C196" s="49">
        <v>4115771</v>
      </c>
      <c r="D196" s="48" t="s">
        <v>689</v>
      </c>
      <c r="E196" s="49">
        <v>3</v>
      </c>
      <c r="F196" s="49">
        <v>34</v>
      </c>
      <c r="G196" s="49" t="s">
        <v>191</v>
      </c>
      <c r="H196" s="48" t="s">
        <v>690</v>
      </c>
      <c r="I196" s="49" t="s">
        <v>330</v>
      </c>
      <c r="J196" s="49">
        <v>98503</v>
      </c>
      <c r="K196" s="49">
        <v>1.01</v>
      </c>
    </row>
    <row r="197" spans="1:11" x14ac:dyDescent="0.25">
      <c r="A197" s="49" t="s">
        <v>208</v>
      </c>
      <c r="B197" s="49">
        <v>41030</v>
      </c>
      <c r="C197" s="49">
        <v>4114796</v>
      </c>
      <c r="D197" s="48" t="s">
        <v>691</v>
      </c>
      <c r="E197" s="49">
        <v>1</v>
      </c>
      <c r="F197" s="49">
        <v>24</v>
      </c>
      <c r="G197" s="49" t="s">
        <v>173</v>
      </c>
      <c r="H197" s="48" t="s">
        <v>692</v>
      </c>
      <c r="I197" s="49" t="s">
        <v>693</v>
      </c>
      <c r="J197" s="49">
        <v>98841</v>
      </c>
      <c r="K197" s="49">
        <v>0.97</v>
      </c>
    </row>
    <row r="198" spans="1:11" x14ac:dyDescent="0.25">
      <c r="A198" s="49" t="s">
        <v>208</v>
      </c>
      <c r="B198" s="49">
        <v>41111</v>
      </c>
      <c r="C198" s="49">
        <v>4115281</v>
      </c>
      <c r="D198" s="48" t="s">
        <v>694</v>
      </c>
      <c r="E198" s="49">
        <v>2</v>
      </c>
      <c r="F198" s="49">
        <v>31</v>
      </c>
      <c r="G198" s="49" t="s">
        <v>188</v>
      </c>
      <c r="H198" s="48" t="s">
        <v>695</v>
      </c>
      <c r="I198" s="49" t="s">
        <v>457</v>
      </c>
      <c r="J198" s="49">
        <v>98026</v>
      </c>
      <c r="K198" s="49">
        <v>1.05</v>
      </c>
    </row>
    <row r="199" spans="1:11" x14ac:dyDescent="0.25">
      <c r="A199" s="49" t="s">
        <v>208</v>
      </c>
      <c r="B199" s="49">
        <v>41112</v>
      </c>
      <c r="C199" s="49">
        <v>4115511</v>
      </c>
      <c r="D199" s="48" t="s">
        <v>696</v>
      </c>
      <c r="E199" s="49">
        <v>2</v>
      </c>
      <c r="F199" s="49">
        <v>17</v>
      </c>
      <c r="G199" s="49" t="s">
        <v>131</v>
      </c>
      <c r="H199" s="48" t="s">
        <v>697</v>
      </c>
      <c r="I199" s="49" t="s">
        <v>242</v>
      </c>
      <c r="J199" s="49">
        <v>98092</v>
      </c>
      <c r="K199" s="49">
        <v>1.05</v>
      </c>
    </row>
    <row r="200" spans="1:11" x14ac:dyDescent="0.25">
      <c r="A200" s="49" t="s">
        <v>208</v>
      </c>
      <c r="B200" s="49">
        <v>41114</v>
      </c>
      <c r="C200" s="49">
        <v>4115421</v>
      </c>
      <c r="D200" s="48" t="s">
        <v>698</v>
      </c>
      <c r="E200" s="49">
        <v>3</v>
      </c>
      <c r="F200" s="49">
        <v>27</v>
      </c>
      <c r="G200" s="49" t="s">
        <v>185</v>
      </c>
      <c r="H200" s="48" t="s">
        <v>699</v>
      </c>
      <c r="I200" s="49" t="s">
        <v>376</v>
      </c>
      <c r="J200" s="49">
        <v>98465</v>
      </c>
      <c r="K200" s="49">
        <v>1.02</v>
      </c>
    </row>
    <row r="201" spans="1:11" x14ac:dyDescent="0.25">
      <c r="A201" s="49" t="s">
        <v>208</v>
      </c>
      <c r="B201" s="49">
        <v>41116</v>
      </c>
      <c r="C201" s="49">
        <v>4015481</v>
      </c>
      <c r="D201" s="48" t="s">
        <v>700</v>
      </c>
      <c r="E201" s="49">
        <v>1</v>
      </c>
      <c r="F201" s="49">
        <v>36</v>
      </c>
      <c r="G201" s="49" t="s">
        <v>193</v>
      </c>
      <c r="H201" s="48" t="s">
        <v>701</v>
      </c>
      <c r="I201" s="49" t="s">
        <v>256</v>
      </c>
      <c r="J201" s="49">
        <v>99362</v>
      </c>
      <c r="K201" s="49">
        <v>0.97</v>
      </c>
    </row>
    <row r="202" spans="1:11" x14ac:dyDescent="0.25">
      <c r="A202" s="49" t="s">
        <v>208</v>
      </c>
      <c r="B202" s="49">
        <v>41118</v>
      </c>
      <c r="C202" s="49">
        <v>4115841</v>
      </c>
      <c r="D202" s="48" t="s">
        <v>702</v>
      </c>
      <c r="E202" s="49">
        <v>2</v>
      </c>
      <c r="F202" s="49">
        <v>17</v>
      </c>
      <c r="G202" s="49" t="s">
        <v>131</v>
      </c>
      <c r="H202" s="48" t="s">
        <v>703</v>
      </c>
      <c r="I202" s="49" t="s">
        <v>333</v>
      </c>
      <c r="J202" s="49">
        <v>98055</v>
      </c>
      <c r="K202" s="49">
        <v>1.05</v>
      </c>
    </row>
  </sheetData>
  <mergeCells count="1">
    <mergeCell ref="M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9"/>
  <sheetViews>
    <sheetView topLeftCell="A203" workbookViewId="0">
      <selection activeCell="L29" sqref="L29"/>
    </sheetView>
  </sheetViews>
  <sheetFormatPr defaultRowHeight="15" x14ac:dyDescent="0.25"/>
  <cols>
    <col min="1" max="1" width="12.140625" bestFit="1" customWidth="1"/>
    <col min="2" max="2" width="10.28515625" bestFit="1" customWidth="1"/>
    <col min="4" max="4" width="20.7109375" bestFit="1" customWidth="1"/>
    <col min="5" max="5" width="22" bestFit="1" customWidth="1"/>
    <col min="6" max="6" width="22.140625" bestFit="1" customWidth="1"/>
    <col min="7" max="7" width="13.42578125" bestFit="1" customWidth="1"/>
  </cols>
  <sheetData>
    <row r="1" spans="1:7" ht="39" x14ac:dyDescent="0.25">
      <c r="A1" s="70" t="s">
        <v>174</v>
      </c>
      <c r="B1" s="70" t="s">
        <v>175</v>
      </c>
      <c r="C1" s="71" t="s">
        <v>176</v>
      </c>
      <c r="D1" s="70" t="s">
        <v>177</v>
      </c>
      <c r="E1" s="70" t="s">
        <v>178</v>
      </c>
      <c r="F1" s="70" t="s">
        <v>179</v>
      </c>
      <c r="G1" s="70" t="s">
        <v>180</v>
      </c>
    </row>
    <row r="2" spans="1:7" x14ac:dyDescent="0.25">
      <c r="A2" s="72">
        <v>40330</v>
      </c>
      <c r="B2" s="72">
        <v>4000006</v>
      </c>
      <c r="C2" s="72">
        <v>16</v>
      </c>
      <c r="D2" s="73">
        <v>41367</v>
      </c>
      <c r="E2" s="73">
        <v>60980</v>
      </c>
      <c r="F2" s="73">
        <v>201488</v>
      </c>
      <c r="G2" s="73">
        <f t="shared" ref="G2:G65" si="0">SUM(D2:F2)</f>
        <v>303835</v>
      </c>
    </row>
    <row r="3" spans="1:7" x14ac:dyDescent="0.25">
      <c r="A3" s="72">
        <v>40340</v>
      </c>
      <c r="B3" s="72">
        <v>4000014</v>
      </c>
      <c r="C3" s="72">
        <v>16</v>
      </c>
      <c r="D3" s="73">
        <v>22158</v>
      </c>
      <c r="E3" s="73">
        <v>21176</v>
      </c>
      <c r="F3" s="73">
        <v>95902</v>
      </c>
      <c r="G3" s="73">
        <f t="shared" si="0"/>
        <v>139236</v>
      </c>
    </row>
    <row r="4" spans="1:7" x14ac:dyDescent="0.25">
      <c r="A4" s="72">
        <v>35060</v>
      </c>
      <c r="B4" s="72">
        <v>4000121</v>
      </c>
      <c r="C4" s="72">
        <v>16</v>
      </c>
      <c r="D4" s="73">
        <v>37908</v>
      </c>
      <c r="E4" s="73">
        <v>7893</v>
      </c>
      <c r="F4" s="73">
        <v>88387</v>
      </c>
      <c r="G4" s="73">
        <f t="shared" si="0"/>
        <v>134188</v>
      </c>
    </row>
    <row r="5" spans="1:7" x14ac:dyDescent="0.25">
      <c r="A5" s="72">
        <v>1200</v>
      </c>
      <c r="B5" s="72">
        <v>4104808</v>
      </c>
      <c r="C5" s="72">
        <v>16</v>
      </c>
      <c r="D5" s="73">
        <v>34055</v>
      </c>
      <c r="E5" s="73">
        <v>18139</v>
      </c>
      <c r="F5" s="73">
        <v>104311</v>
      </c>
      <c r="G5" s="73">
        <f t="shared" si="0"/>
        <v>156505</v>
      </c>
    </row>
    <row r="6" spans="1:7" x14ac:dyDescent="0.25">
      <c r="A6" s="72">
        <v>1400</v>
      </c>
      <c r="B6" s="72">
        <v>4107702</v>
      </c>
      <c r="C6" s="72">
        <v>16</v>
      </c>
      <c r="D6" s="73">
        <v>95142</v>
      </c>
      <c r="E6" s="73">
        <v>16729</v>
      </c>
      <c r="F6" s="73">
        <v>179365</v>
      </c>
      <c r="G6" s="73">
        <f t="shared" si="0"/>
        <v>291236</v>
      </c>
    </row>
    <row r="7" spans="1:7" x14ac:dyDescent="0.25">
      <c r="A7" s="72">
        <v>40020</v>
      </c>
      <c r="B7" s="72">
        <v>4110490</v>
      </c>
      <c r="C7" s="72">
        <v>16</v>
      </c>
      <c r="D7" s="73">
        <v>18471</v>
      </c>
      <c r="E7" s="73">
        <v>25779</v>
      </c>
      <c r="F7" s="73">
        <v>112000</v>
      </c>
      <c r="G7" s="73">
        <f t="shared" si="0"/>
        <v>156250</v>
      </c>
    </row>
    <row r="8" spans="1:7" x14ac:dyDescent="0.25">
      <c r="A8" s="72">
        <v>2600</v>
      </c>
      <c r="B8" s="72">
        <v>4110508</v>
      </c>
      <c r="C8" s="72">
        <v>16</v>
      </c>
      <c r="D8" s="73">
        <v>28002</v>
      </c>
      <c r="E8" s="73">
        <v>13430</v>
      </c>
      <c r="F8" s="73">
        <v>89490</v>
      </c>
      <c r="G8" s="73">
        <f t="shared" si="0"/>
        <v>130922</v>
      </c>
    </row>
    <row r="9" spans="1:7" x14ac:dyDescent="0.25">
      <c r="A9" s="72">
        <v>40120</v>
      </c>
      <c r="B9" s="72">
        <v>4110656</v>
      </c>
      <c r="C9" s="72">
        <v>16</v>
      </c>
      <c r="D9" s="73">
        <v>27912</v>
      </c>
      <c r="E9" s="73">
        <v>8398</v>
      </c>
      <c r="F9" s="73">
        <v>78582</v>
      </c>
      <c r="G9" s="73">
        <f t="shared" si="0"/>
        <v>114892</v>
      </c>
    </row>
    <row r="10" spans="1:7" x14ac:dyDescent="0.25">
      <c r="A10" s="72">
        <v>40130</v>
      </c>
      <c r="B10" s="72">
        <v>4110664</v>
      </c>
      <c r="C10" s="72">
        <v>16</v>
      </c>
      <c r="D10" s="73">
        <v>16555</v>
      </c>
      <c r="E10" s="73">
        <v>8649</v>
      </c>
      <c r="F10" s="73">
        <v>44735</v>
      </c>
      <c r="G10" s="73">
        <f t="shared" si="0"/>
        <v>69939</v>
      </c>
    </row>
    <row r="11" spans="1:7" x14ac:dyDescent="0.25">
      <c r="A11" s="72">
        <v>40150</v>
      </c>
      <c r="B11" s="72">
        <v>4110672</v>
      </c>
      <c r="C11" s="72">
        <v>16</v>
      </c>
      <c r="D11" s="73">
        <v>40518</v>
      </c>
      <c r="E11" s="73">
        <v>40230</v>
      </c>
      <c r="F11" s="73">
        <v>124488</v>
      </c>
      <c r="G11" s="73">
        <f t="shared" si="0"/>
        <v>205236</v>
      </c>
    </row>
    <row r="12" spans="1:7" x14ac:dyDescent="0.25">
      <c r="A12" s="72">
        <v>35090</v>
      </c>
      <c r="B12" s="72">
        <v>4110763</v>
      </c>
      <c r="C12" s="72">
        <v>16</v>
      </c>
      <c r="D12" s="73">
        <v>19284</v>
      </c>
      <c r="E12" s="73">
        <v>39949</v>
      </c>
      <c r="F12" s="73">
        <v>97342</v>
      </c>
      <c r="G12" s="73">
        <f t="shared" si="0"/>
        <v>156575</v>
      </c>
    </row>
    <row r="13" spans="1:7" x14ac:dyDescent="0.25">
      <c r="A13" s="72">
        <v>35040</v>
      </c>
      <c r="B13" s="72">
        <v>4110946</v>
      </c>
      <c r="C13" s="72">
        <v>16</v>
      </c>
      <c r="D13" s="73">
        <v>10324</v>
      </c>
      <c r="E13" s="73">
        <v>25533</v>
      </c>
      <c r="F13" s="73">
        <v>59660</v>
      </c>
      <c r="G13" s="73">
        <f t="shared" si="0"/>
        <v>95517</v>
      </c>
    </row>
    <row r="14" spans="1:7" x14ac:dyDescent="0.25">
      <c r="A14" s="72">
        <v>40250</v>
      </c>
      <c r="B14" s="72">
        <v>4110987</v>
      </c>
      <c r="C14" s="72">
        <v>16</v>
      </c>
      <c r="D14" s="73">
        <v>10826</v>
      </c>
      <c r="E14" s="73">
        <v>35905</v>
      </c>
      <c r="F14" s="73">
        <v>79552</v>
      </c>
      <c r="G14" s="73">
        <f t="shared" si="0"/>
        <v>126283</v>
      </c>
    </row>
    <row r="15" spans="1:7" x14ac:dyDescent="0.25">
      <c r="A15" s="72">
        <v>33200</v>
      </c>
      <c r="B15" s="72">
        <v>4111027</v>
      </c>
      <c r="C15" s="72">
        <v>16</v>
      </c>
      <c r="D15" s="73">
        <v>20306</v>
      </c>
      <c r="E15" s="73">
        <v>16416</v>
      </c>
      <c r="F15" s="73">
        <v>63967</v>
      </c>
      <c r="G15" s="73">
        <f t="shared" si="0"/>
        <v>100689</v>
      </c>
    </row>
    <row r="16" spans="1:7" x14ac:dyDescent="0.25">
      <c r="A16" s="72">
        <v>40260</v>
      </c>
      <c r="B16" s="72">
        <v>4111068</v>
      </c>
      <c r="C16" s="72">
        <v>16</v>
      </c>
      <c r="D16" s="73">
        <v>52587</v>
      </c>
      <c r="E16" s="73">
        <v>247</v>
      </c>
      <c r="F16" s="73">
        <v>48667</v>
      </c>
      <c r="G16" s="73">
        <f t="shared" si="0"/>
        <v>101501</v>
      </c>
    </row>
    <row r="17" spans="1:7" x14ac:dyDescent="0.25">
      <c r="A17" s="72">
        <v>16500</v>
      </c>
      <c r="B17" s="72">
        <v>4111076</v>
      </c>
      <c r="C17" s="72">
        <v>16</v>
      </c>
      <c r="D17" s="73">
        <v>23119</v>
      </c>
      <c r="E17" s="73">
        <v>31858</v>
      </c>
      <c r="F17" s="73">
        <v>96923</v>
      </c>
      <c r="G17" s="73">
        <f t="shared" si="0"/>
        <v>151900</v>
      </c>
    </row>
    <row r="18" spans="1:7" x14ac:dyDescent="0.25">
      <c r="A18" s="72">
        <v>33600</v>
      </c>
      <c r="B18" s="72">
        <v>4111084</v>
      </c>
      <c r="C18" s="72">
        <v>16</v>
      </c>
      <c r="D18" s="73">
        <v>8941.09</v>
      </c>
      <c r="E18" s="73">
        <v>5985</v>
      </c>
      <c r="F18" s="73">
        <v>34962.57</v>
      </c>
      <c r="G18" s="73">
        <f t="shared" si="0"/>
        <v>49888.66</v>
      </c>
    </row>
    <row r="19" spans="1:7" x14ac:dyDescent="0.25">
      <c r="A19" s="72">
        <v>40280</v>
      </c>
      <c r="B19" s="72">
        <v>4111134</v>
      </c>
      <c r="C19" s="72">
        <v>16</v>
      </c>
      <c r="D19" s="73">
        <v>13112</v>
      </c>
      <c r="E19" s="73">
        <v>18203</v>
      </c>
      <c r="F19" s="73">
        <v>53019</v>
      </c>
      <c r="G19" s="73">
        <f t="shared" si="0"/>
        <v>84334</v>
      </c>
    </row>
    <row r="20" spans="1:7" x14ac:dyDescent="0.25">
      <c r="A20" s="72">
        <v>23200</v>
      </c>
      <c r="B20" s="72">
        <v>4111449</v>
      </c>
      <c r="C20" s="72">
        <v>16</v>
      </c>
      <c r="D20" s="73">
        <v>37418</v>
      </c>
      <c r="E20" s="73">
        <v>14892</v>
      </c>
      <c r="F20" s="73">
        <v>106507</v>
      </c>
      <c r="G20" s="73">
        <f t="shared" si="0"/>
        <v>158817</v>
      </c>
    </row>
    <row r="21" spans="1:7" x14ac:dyDescent="0.25">
      <c r="A21" s="72">
        <v>40450</v>
      </c>
      <c r="B21" s="72">
        <v>4111613</v>
      </c>
      <c r="C21" s="72">
        <v>16</v>
      </c>
      <c r="D21" s="73">
        <v>20059</v>
      </c>
      <c r="E21" s="73">
        <v>12198</v>
      </c>
      <c r="F21" s="73">
        <v>84306</v>
      </c>
      <c r="G21" s="73">
        <f t="shared" si="0"/>
        <v>116563</v>
      </c>
    </row>
    <row r="22" spans="1:7" x14ac:dyDescent="0.25">
      <c r="A22" s="72">
        <v>6600</v>
      </c>
      <c r="B22" s="72">
        <v>4111662</v>
      </c>
      <c r="C22" s="72">
        <v>16</v>
      </c>
      <c r="D22" s="73">
        <v>7273</v>
      </c>
      <c r="E22" s="73">
        <v>10255</v>
      </c>
      <c r="F22" s="73">
        <v>39047</v>
      </c>
      <c r="G22" s="73">
        <f t="shared" si="0"/>
        <v>56575</v>
      </c>
    </row>
    <row r="23" spans="1:7" x14ac:dyDescent="0.25">
      <c r="A23" s="72">
        <v>25040</v>
      </c>
      <c r="B23" s="72">
        <v>4111670</v>
      </c>
      <c r="C23" s="72">
        <v>16</v>
      </c>
      <c r="D23" s="73">
        <v>9593</v>
      </c>
      <c r="E23" s="73">
        <v>7021</v>
      </c>
      <c r="F23" s="73">
        <v>20408</v>
      </c>
      <c r="G23" s="73">
        <f t="shared" si="0"/>
        <v>37022</v>
      </c>
    </row>
    <row r="24" spans="1:7" x14ac:dyDescent="0.25">
      <c r="A24" s="72">
        <v>29080</v>
      </c>
      <c r="B24" s="72">
        <v>4111779</v>
      </c>
      <c r="C24" s="72">
        <v>16</v>
      </c>
      <c r="D24" s="73">
        <v>45838</v>
      </c>
      <c r="E24" s="73">
        <v>4172</v>
      </c>
      <c r="F24" s="73">
        <v>89264</v>
      </c>
      <c r="G24" s="73">
        <f t="shared" si="0"/>
        <v>139274</v>
      </c>
    </row>
    <row r="25" spans="1:7" x14ac:dyDescent="0.25">
      <c r="A25" s="72">
        <v>5900</v>
      </c>
      <c r="B25" s="72">
        <v>4111969</v>
      </c>
      <c r="C25" s="72">
        <v>16</v>
      </c>
      <c r="D25" s="73">
        <v>22565</v>
      </c>
      <c r="E25" s="73">
        <v>12112</v>
      </c>
      <c r="F25" s="73">
        <v>51598</v>
      </c>
      <c r="G25" s="73">
        <f t="shared" si="0"/>
        <v>86275</v>
      </c>
    </row>
    <row r="26" spans="1:7" x14ac:dyDescent="0.25">
      <c r="A26" s="72">
        <v>8500</v>
      </c>
      <c r="B26" s="72">
        <v>4111985</v>
      </c>
      <c r="C26" s="72">
        <v>16</v>
      </c>
      <c r="D26" s="73">
        <v>1849</v>
      </c>
      <c r="E26" s="73">
        <v>2762</v>
      </c>
      <c r="F26" s="73">
        <v>6698</v>
      </c>
      <c r="G26" s="73">
        <f t="shared" si="0"/>
        <v>11309</v>
      </c>
    </row>
    <row r="27" spans="1:7" x14ac:dyDescent="0.25">
      <c r="A27" s="72">
        <v>6100</v>
      </c>
      <c r="B27" s="72">
        <v>4112165</v>
      </c>
      <c r="C27" s="72">
        <v>16</v>
      </c>
      <c r="D27" s="73">
        <v>64879</v>
      </c>
      <c r="E27" s="73">
        <v>25190</v>
      </c>
      <c r="F27" s="73">
        <v>185512</v>
      </c>
      <c r="G27" s="73">
        <f t="shared" si="0"/>
        <v>275581</v>
      </c>
    </row>
    <row r="28" spans="1:7" x14ac:dyDescent="0.25">
      <c r="A28" s="72">
        <v>40540</v>
      </c>
      <c r="B28" s="72">
        <v>4112215</v>
      </c>
      <c r="C28" s="72">
        <v>16</v>
      </c>
      <c r="D28" s="73">
        <v>32273</v>
      </c>
      <c r="E28" s="73">
        <v>17287</v>
      </c>
      <c r="F28" s="73">
        <v>79821</v>
      </c>
      <c r="G28" s="73">
        <f t="shared" si="0"/>
        <v>129381</v>
      </c>
    </row>
    <row r="29" spans="1:7" x14ac:dyDescent="0.25">
      <c r="A29" s="72">
        <v>14100</v>
      </c>
      <c r="B29" s="72">
        <v>4112231</v>
      </c>
      <c r="C29" s="72">
        <v>16</v>
      </c>
      <c r="D29" s="73">
        <v>9276</v>
      </c>
      <c r="E29" s="73">
        <v>10650</v>
      </c>
      <c r="F29" s="73">
        <v>46548</v>
      </c>
      <c r="G29" s="73">
        <f t="shared" si="0"/>
        <v>66474</v>
      </c>
    </row>
    <row r="30" spans="1:7" x14ac:dyDescent="0.25">
      <c r="A30" s="72">
        <v>21500</v>
      </c>
      <c r="B30" s="72">
        <v>4112256</v>
      </c>
      <c r="C30" s="72">
        <v>16</v>
      </c>
      <c r="D30" s="73">
        <v>17415</v>
      </c>
      <c r="E30" s="73">
        <v>27234</v>
      </c>
      <c r="F30" s="73">
        <v>90697</v>
      </c>
      <c r="G30" s="73">
        <f t="shared" si="0"/>
        <v>135346</v>
      </c>
    </row>
    <row r="31" spans="1:7" x14ac:dyDescent="0.25">
      <c r="A31" s="72">
        <v>35900</v>
      </c>
      <c r="B31" s="72">
        <v>4112280</v>
      </c>
      <c r="C31" s="72">
        <v>16</v>
      </c>
      <c r="D31" s="73">
        <v>22791</v>
      </c>
      <c r="E31" s="73">
        <v>23707</v>
      </c>
      <c r="F31" s="73">
        <v>83859</v>
      </c>
      <c r="G31" s="73">
        <f t="shared" si="0"/>
        <v>130357</v>
      </c>
    </row>
    <row r="32" spans="1:7" x14ac:dyDescent="0.25">
      <c r="A32" s="72">
        <v>40600</v>
      </c>
      <c r="B32" s="72">
        <v>4112314</v>
      </c>
      <c r="C32" s="72">
        <v>16</v>
      </c>
      <c r="D32" s="73">
        <v>15075</v>
      </c>
      <c r="E32" s="73">
        <v>5391</v>
      </c>
      <c r="F32" s="73">
        <v>43296</v>
      </c>
      <c r="G32" s="73">
        <f t="shared" si="0"/>
        <v>63762</v>
      </c>
    </row>
    <row r="33" spans="1:7" x14ac:dyDescent="0.25">
      <c r="A33" s="72">
        <v>15300</v>
      </c>
      <c r="B33" s="72">
        <v>4112322</v>
      </c>
      <c r="C33" s="72">
        <v>16</v>
      </c>
      <c r="D33" s="73">
        <v>12165</v>
      </c>
      <c r="E33" s="73">
        <v>6831</v>
      </c>
      <c r="F33" s="73">
        <v>31765</v>
      </c>
      <c r="G33" s="73">
        <f t="shared" si="0"/>
        <v>50761</v>
      </c>
    </row>
    <row r="34" spans="1:7" x14ac:dyDescent="0.25">
      <c r="A34" s="72">
        <v>6400</v>
      </c>
      <c r="B34" s="72">
        <v>4112405</v>
      </c>
      <c r="C34" s="72">
        <v>16</v>
      </c>
      <c r="D34" s="73">
        <v>10021</v>
      </c>
      <c r="E34" s="73">
        <v>6193</v>
      </c>
      <c r="F34" s="73">
        <v>28137</v>
      </c>
      <c r="G34" s="73">
        <f t="shared" si="0"/>
        <v>44351</v>
      </c>
    </row>
    <row r="35" spans="1:7" x14ac:dyDescent="0.25">
      <c r="A35" s="72">
        <v>40660</v>
      </c>
      <c r="B35" s="72">
        <v>4112413</v>
      </c>
      <c r="C35" s="72">
        <v>16</v>
      </c>
      <c r="D35" s="73">
        <v>6463</v>
      </c>
      <c r="E35" s="73">
        <v>4237</v>
      </c>
      <c r="F35" s="73">
        <v>23085</v>
      </c>
      <c r="G35" s="73">
        <f t="shared" si="0"/>
        <v>33785</v>
      </c>
    </row>
    <row r="36" spans="1:7" x14ac:dyDescent="0.25">
      <c r="A36" s="72">
        <v>40620</v>
      </c>
      <c r="B36" s="72">
        <v>4112454</v>
      </c>
      <c r="C36" s="72">
        <v>16</v>
      </c>
      <c r="D36" s="73">
        <v>12893</v>
      </c>
      <c r="E36" s="73">
        <v>12800</v>
      </c>
      <c r="F36" s="73">
        <v>31724</v>
      </c>
      <c r="G36" s="73">
        <f t="shared" si="0"/>
        <v>57417</v>
      </c>
    </row>
    <row r="37" spans="1:7" x14ac:dyDescent="0.25">
      <c r="A37" s="72">
        <v>39980</v>
      </c>
      <c r="B37" s="72">
        <v>4112561</v>
      </c>
      <c r="C37" s="72">
        <v>16</v>
      </c>
      <c r="D37" s="73">
        <v>8721</v>
      </c>
      <c r="E37" s="73">
        <v>14962</v>
      </c>
      <c r="F37" s="73">
        <v>43218</v>
      </c>
      <c r="G37" s="73">
        <f t="shared" si="0"/>
        <v>66901</v>
      </c>
    </row>
    <row r="38" spans="1:7" x14ac:dyDescent="0.25">
      <c r="A38" s="72">
        <v>18100</v>
      </c>
      <c r="B38" s="72">
        <v>4112652</v>
      </c>
      <c r="C38" s="72">
        <v>16</v>
      </c>
      <c r="D38" s="73">
        <v>11062</v>
      </c>
      <c r="E38" s="73">
        <v>19875</v>
      </c>
      <c r="F38" s="73">
        <v>44573</v>
      </c>
      <c r="G38" s="73">
        <f t="shared" si="0"/>
        <v>75510</v>
      </c>
    </row>
    <row r="39" spans="1:7" x14ac:dyDescent="0.25">
      <c r="A39" s="72">
        <v>11700</v>
      </c>
      <c r="B39" s="72">
        <v>4112660</v>
      </c>
      <c r="C39" s="72">
        <v>16</v>
      </c>
      <c r="D39" s="73">
        <v>9724</v>
      </c>
      <c r="E39" s="73">
        <v>18278</v>
      </c>
      <c r="F39" s="73">
        <v>49506</v>
      </c>
      <c r="G39" s="73">
        <f t="shared" si="0"/>
        <v>77508</v>
      </c>
    </row>
    <row r="40" spans="1:7" x14ac:dyDescent="0.25">
      <c r="A40" s="72">
        <v>4500</v>
      </c>
      <c r="B40" s="72">
        <v>4112694</v>
      </c>
      <c r="C40" s="72">
        <v>16</v>
      </c>
      <c r="D40" s="73">
        <v>16930</v>
      </c>
      <c r="E40" s="73">
        <v>18538</v>
      </c>
      <c r="F40" s="73">
        <v>73249</v>
      </c>
      <c r="G40" s="73">
        <f t="shared" si="0"/>
        <v>108717</v>
      </c>
    </row>
    <row r="41" spans="1:7" x14ac:dyDescent="0.25">
      <c r="A41" s="72">
        <v>10030</v>
      </c>
      <c r="B41" s="72">
        <v>4112835</v>
      </c>
      <c r="C41" s="72">
        <v>16</v>
      </c>
      <c r="D41" s="73">
        <v>12510</v>
      </c>
      <c r="E41" s="73">
        <v>944</v>
      </c>
      <c r="F41" s="73">
        <v>24908</v>
      </c>
      <c r="G41" s="73">
        <f t="shared" si="0"/>
        <v>38362</v>
      </c>
    </row>
    <row r="42" spans="1:7" x14ac:dyDescent="0.25">
      <c r="A42" s="72">
        <v>5830</v>
      </c>
      <c r="B42" s="72">
        <v>4112843</v>
      </c>
      <c r="C42" s="72">
        <v>16</v>
      </c>
      <c r="D42" s="73">
        <v>9519</v>
      </c>
      <c r="E42" s="73">
        <v>16836</v>
      </c>
      <c r="F42" s="73">
        <v>39627</v>
      </c>
      <c r="G42" s="73">
        <f t="shared" si="0"/>
        <v>65982</v>
      </c>
    </row>
    <row r="43" spans="1:7" x14ac:dyDescent="0.25">
      <c r="A43" s="72">
        <v>40740</v>
      </c>
      <c r="B43" s="72">
        <v>4112900</v>
      </c>
      <c r="C43" s="72">
        <v>16</v>
      </c>
      <c r="D43" s="73">
        <v>18548</v>
      </c>
      <c r="E43" s="73">
        <v>27342</v>
      </c>
      <c r="F43" s="73">
        <v>98347</v>
      </c>
      <c r="G43" s="73">
        <f t="shared" si="0"/>
        <v>144237</v>
      </c>
    </row>
    <row r="44" spans="1:7" x14ac:dyDescent="0.25">
      <c r="A44" s="72">
        <v>36600</v>
      </c>
      <c r="B44" s="72">
        <v>4113049</v>
      </c>
      <c r="C44" s="72">
        <v>16</v>
      </c>
      <c r="D44" s="73">
        <v>8382</v>
      </c>
      <c r="E44" s="73">
        <v>10315</v>
      </c>
      <c r="F44" s="73">
        <v>41485</v>
      </c>
      <c r="G44" s="73">
        <f t="shared" si="0"/>
        <v>60182</v>
      </c>
    </row>
    <row r="45" spans="1:7" x14ac:dyDescent="0.25">
      <c r="A45" s="72">
        <v>15500</v>
      </c>
      <c r="B45" s="72">
        <v>4113056</v>
      </c>
      <c r="C45" s="72">
        <v>16</v>
      </c>
      <c r="D45" s="73">
        <v>31458</v>
      </c>
      <c r="E45" s="73">
        <v>17594</v>
      </c>
      <c r="F45" s="73">
        <v>82354</v>
      </c>
      <c r="G45" s="73">
        <f t="shared" si="0"/>
        <v>131406</v>
      </c>
    </row>
    <row r="46" spans="1:7" x14ac:dyDescent="0.25">
      <c r="A46" s="72">
        <v>35030</v>
      </c>
      <c r="B46" s="72">
        <v>4113080</v>
      </c>
      <c r="C46" s="72">
        <v>16</v>
      </c>
      <c r="D46" s="73">
        <v>8711</v>
      </c>
      <c r="E46" s="73">
        <v>25531</v>
      </c>
      <c r="F46" s="73">
        <v>77032</v>
      </c>
      <c r="G46" s="73">
        <f t="shared" si="0"/>
        <v>111274</v>
      </c>
    </row>
    <row r="47" spans="1:7" x14ac:dyDescent="0.25">
      <c r="A47" s="72">
        <v>22900</v>
      </c>
      <c r="B47" s="72">
        <v>4113098</v>
      </c>
      <c r="C47" s="72">
        <v>16</v>
      </c>
      <c r="D47" s="73">
        <v>7508</v>
      </c>
      <c r="E47" s="73">
        <v>25713</v>
      </c>
      <c r="F47" s="73">
        <v>73843</v>
      </c>
      <c r="G47" s="73">
        <f t="shared" si="0"/>
        <v>107064</v>
      </c>
    </row>
    <row r="48" spans="1:7" x14ac:dyDescent="0.25">
      <c r="A48" s="72">
        <v>17500</v>
      </c>
      <c r="B48" s="72">
        <v>4113114</v>
      </c>
      <c r="C48" s="72">
        <v>16</v>
      </c>
      <c r="D48" s="73">
        <v>23446</v>
      </c>
      <c r="E48" s="73">
        <v>21508</v>
      </c>
      <c r="F48" s="73">
        <v>59940</v>
      </c>
      <c r="G48" s="73">
        <f t="shared" si="0"/>
        <v>104894</v>
      </c>
    </row>
    <row r="49" spans="1:7" x14ac:dyDescent="0.25">
      <c r="A49" s="72">
        <v>2100</v>
      </c>
      <c r="B49" s="72">
        <v>4113130</v>
      </c>
      <c r="C49" s="72">
        <v>16</v>
      </c>
      <c r="D49" s="73">
        <v>7787</v>
      </c>
      <c r="E49" s="73">
        <v>15117</v>
      </c>
      <c r="F49" s="73">
        <v>45880</v>
      </c>
      <c r="G49" s="73">
        <f t="shared" si="0"/>
        <v>68784</v>
      </c>
    </row>
    <row r="50" spans="1:7" x14ac:dyDescent="0.25">
      <c r="A50" s="72">
        <v>9000</v>
      </c>
      <c r="B50" s="72">
        <v>4113148</v>
      </c>
      <c r="C50" s="72">
        <v>16</v>
      </c>
      <c r="D50" s="73">
        <v>14289</v>
      </c>
      <c r="E50" s="73">
        <v>8721</v>
      </c>
      <c r="F50" s="73">
        <v>42357</v>
      </c>
      <c r="G50" s="73">
        <f t="shared" si="0"/>
        <v>65367</v>
      </c>
    </row>
    <row r="51" spans="1:7" x14ac:dyDescent="0.25">
      <c r="A51" s="72">
        <v>40780</v>
      </c>
      <c r="B51" s="72">
        <v>4113221</v>
      </c>
      <c r="C51" s="72">
        <v>16</v>
      </c>
      <c r="D51" s="73">
        <v>31304</v>
      </c>
      <c r="E51" s="73">
        <v>31521</v>
      </c>
      <c r="F51" s="73">
        <v>130605</v>
      </c>
      <c r="G51" s="73">
        <f t="shared" si="0"/>
        <v>193430</v>
      </c>
    </row>
    <row r="52" spans="1:7" x14ac:dyDescent="0.25">
      <c r="A52" s="72">
        <v>100</v>
      </c>
      <c r="B52" s="72">
        <v>4113239</v>
      </c>
      <c r="C52" s="72">
        <v>16</v>
      </c>
      <c r="D52" s="73">
        <v>10089</v>
      </c>
      <c r="E52" s="73">
        <v>7523</v>
      </c>
      <c r="F52" s="73">
        <v>34650</v>
      </c>
      <c r="G52" s="73">
        <f t="shared" si="0"/>
        <v>52262</v>
      </c>
    </row>
    <row r="53" spans="1:7" x14ac:dyDescent="0.25">
      <c r="A53" s="72">
        <v>40700</v>
      </c>
      <c r="B53" s="72">
        <v>4113247</v>
      </c>
      <c r="C53" s="72">
        <v>16</v>
      </c>
      <c r="D53" s="73">
        <v>5364</v>
      </c>
      <c r="E53" s="73">
        <v>18679</v>
      </c>
      <c r="F53" s="73">
        <v>49684</v>
      </c>
      <c r="G53" s="73">
        <f t="shared" si="0"/>
        <v>73727</v>
      </c>
    </row>
    <row r="54" spans="1:7" x14ac:dyDescent="0.25">
      <c r="A54" s="72">
        <v>40800</v>
      </c>
      <c r="B54" s="72">
        <v>4113312</v>
      </c>
      <c r="C54" s="72">
        <v>16</v>
      </c>
      <c r="D54" s="73">
        <v>9100</v>
      </c>
      <c r="E54" s="73">
        <v>4649</v>
      </c>
      <c r="F54" s="73">
        <v>25495</v>
      </c>
      <c r="G54" s="73">
        <f t="shared" si="0"/>
        <v>39244</v>
      </c>
    </row>
    <row r="55" spans="1:7" x14ac:dyDescent="0.25">
      <c r="A55" s="72">
        <v>40270</v>
      </c>
      <c r="B55" s="72">
        <v>4113338</v>
      </c>
      <c r="C55" s="72">
        <v>16</v>
      </c>
      <c r="D55" s="73">
        <v>14110</v>
      </c>
      <c r="E55" s="73">
        <v>12540</v>
      </c>
      <c r="F55" s="73">
        <v>57896</v>
      </c>
      <c r="G55" s="73">
        <f t="shared" si="0"/>
        <v>84546</v>
      </c>
    </row>
    <row r="56" spans="1:7" x14ac:dyDescent="0.25">
      <c r="A56" s="72">
        <v>18800</v>
      </c>
      <c r="B56" s="72">
        <v>4113346</v>
      </c>
      <c r="C56" s="72">
        <v>16</v>
      </c>
      <c r="D56" s="73">
        <v>7302</v>
      </c>
      <c r="E56" s="73">
        <v>14332</v>
      </c>
      <c r="F56" s="73">
        <v>45174</v>
      </c>
      <c r="G56" s="73">
        <f t="shared" si="0"/>
        <v>66808</v>
      </c>
    </row>
    <row r="57" spans="1:7" x14ac:dyDescent="0.25">
      <c r="A57" s="72">
        <v>5100</v>
      </c>
      <c r="B57" s="72">
        <v>4113361</v>
      </c>
      <c r="C57" s="72">
        <v>16</v>
      </c>
      <c r="D57" s="73">
        <v>8125</v>
      </c>
      <c r="E57" s="73">
        <v>7180</v>
      </c>
      <c r="F57" s="73">
        <v>30399</v>
      </c>
      <c r="G57" s="73">
        <f t="shared" si="0"/>
        <v>45704</v>
      </c>
    </row>
    <row r="58" spans="1:7" x14ac:dyDescent="0.25">
      <c r="A58" s="72">
        <v>11300</v>
      </c>
      <c r="B58" s="72">
        <v>4113403</v>
      </c>
      <c r="C58" s="72">
        <v>16</v>
      </c>
      <c r="D58" s="73">
        <v>9689</v>
      </c>
      <c r="E58" s="73">
        <v>24996</v>
      </c>
      <c r="F58" s="73">
        <v>83050</v>
      </c>
      <c r="G58" s="73">
        <f t="shared" si="0"/>
        <v>117735</v>
      </c>
    </row>
    <row r="59" spans="1:7" x14ac:dyDescent="0.25">
      <c r="A59" s="72">
        <v>40160</v>
      </c>
      <c r="B59" s="72">
        <v>4113452</v>
      </c>
      <c r="C59" s="72">
        <v>16</v>
      </c>
      <c r="D59" s="73">
        <v>23888</v>
      </c>
      <c r="E59" s="73">
        <v>26950</v>
      </c>
      <c r="F59" s="73">
        <v>90885</v>
      </c>
      <c r="G59" s="73">
        <f t="shared" si="0"/>
        <v>141723</v>
      </c>
    </row>
    <row r="60" spans="1:7" x14ac:dyDescent="0.25">
      <c r="A60" s="72">
        <v>40410</v>
      </c>
      <c r="B60" s="72">
        <v>4113460</v>
      </c>
      <c r="C60" s="72">
        <v>16</v>
      </c>
      <c r="D60" s="73">
        <v>17719</v>
      </c>
      <c r="E60" s="73">
        <v>26334</v>
      </c>
      <c r="F60" s="73">
        <v>87014</v>
      </c>
      <c r="G60" s="73">
        <f t="shared" si="0"/>
        <v>131067</v>
      </c>
    </row>
    <row r="61" spans="1:7" x14ac:dyDescent="0.25">
      <c r="A61" s="72">
        <v>40760</v>
      </c>
      <c r="B61" s="72">
        <v>4113486</v>
      </c>
      <c r="C61" s="72">
        <v>16</v>
      </c>
      <c r="D61" s="73">
        <v>22116</v>
      </c>
      <c r="E61" s="73">
        <v>17829</v>
      </c>
      <c r="F61" s="73">
        <v>70945</v>
      </c>
      <c r="G61" s="73">
        <f t="shared" si="0"/>
        <v>110890</v>
      </c>
    </row>
    <row r="62" spans="1:7" x14ac:dyDescent="0.25">
      <c r="A62" s="72">
        <v>26060</v>
      </c>
      <c r="B62" s="72">
        <v>4113510</v>
      </c>
      <c r="C62" s="72">
        <v>16</v>
      </c>
      <c r="D62" s="73">
        <v>12085</v>
      </c>
      <c r="E62" s="73">
        <v>25287</v>
      </c>
      <c r="F62" s="73">
        <v>101490</v>
      </c>
      <c r="G62" s="73">
        <f t="shared" si="0"/>
        <v>138862</v>
      </c>
    </row>
    <row r="63" spans="1:7" x14ac:dyDescent="0.25">
      <c r="A63" s="72">
        <v>5500</v>
      </c>
      <c r="B63" s="72">
        <v>4113528</v>
      </c>
      <c r="C63" s="72">
        <v>16</v>
      </c>
      <c r="D63" s="73">
        <v>18524</v>
      </c>
      <c r="E63" s="73">
        <v>27271</v>
      </c>
      <c r="F63" s="73">
        <v>97701</v>
      </c>
      <c r="G63" s="73">
        <f t="shared" si="0"/>
        <v>143496</v>
      </c>
    </row>
    <row r="64" spans="1:7" x14ac:dyDescent="0.25">
      <c r="A64" s="72">
        <v>24300</v>
      </c>
      <c r="B64" s="72">
        <v>4113536</v>
      </c>
      <c r="C64" s="72">
        <v>16</v>
      </c>
      <c r="D64" s="73">
        <v>15460</v>
      </c>
      <c r="E64" s="73">
        <v>16007</v>
      </c>
      <c r="F64" s="73">
        <v>54548</v>
      </c>
      <c r="G64" s="73">
        <f t="shared" si="0"/>
        <v>86015</v>
      </c>
    </row>
    <row r="65" spans="1:7" x14ac:dyDescent="0.25">
      <c r="A65" s="72">
        <v>22200</v>
      </c>
      <c r="B65" s="72">
        <v>4113544</v>
      </c>
      <c r="C65" s="72">
        <v>16</v>
      </c>
      <c r="D65" s="73">
        <v>6370</v>
      </c>
      <c r="E65" s="73">
        <v>14651</v>
      </c>
      <c r="F65" s="73">
        <v>47863</v>
      </c>
      <c r="G65" s="73">
        <f t="shared" si="0"/>
        <v>68884</v>
      </c>
    </row>
    <row r="66" spans="1:7" x14ac:dyDescent="0.25">
      <c r="A66" s="72">
        <v>40790</v>
      </c>
      <c r="B66" s="72">
        <v>4113551</v>
      </c>
      <c r="C66" s="72">
        <v>16</v>
      </c>
      <c r="D66" s="73">
        <v>23655</v>
      </c>
      <c r="E66" s="73">
        <v>25999</v>
      </c>
      <c r="F66" s="73">
        <v>94181</v>
      </c>
      <c r="G66" s="73">
        <f t="shared" ref="G66:G129" si="1">SUM(D66:F66)</f>
        <v>143835</v>
      </c>
    </row>
    <row r="67" spans="1:7" x14ac:dyDescent="0.25">
      <c r="A67" s="72">
        <v>9100</v>
      </c>
      <c r="B67" s="72">
        <v>4113569</v>
      </c>
      <c r="C67" s="72">
        <v>16</v>
      </c>
      <c r="D67" s="73">
        <v>12692</v>
      </c>
      <c r="E67" s="73">
        <v>16629</v>
      </c>
      <c r="F67" s="73">
        <v>63828</v>
      </c>
      <c r="G67" s="73">
        <f t="shared" si="1"/>
        <v>93149</v>
      </c>
    </row>
    <row r="68" spans="1:7" x14ac:dyDescent="0.25">
      <c r="A68" s="72">
        <v>25100</v>
      </c>
      <c r="B68" s="72">
        <v>4113577</v>
      </c>
      <c r="C68" s="72">
        <v>16</v>
      </c>
      <c r="D68" s="73">
        <v>9771</v>
      </c>
      <c r="E68" s="73">
        <v>7851</v>
      </c>
      <c r="F68" s="73">
        <v>34934</v>
      </c>
      <c r="G68" s="73">
        <f t="shared" si="1"/>
        <v>52556</v>
      </c>
    </row>
    <row r="69" spans="1:7" x14ac:dyDescent="0.25">
      <c r="A69" s="72">
        <v>40510</v>
      </c>
      <c r="B69" s="72">
        <v>4113585</v>
      </c>
      <c r="C69" s="72">
        <v>16</v>
      </c>
      <c r="D69" s="73">
        <v>31452</v>
      </c>
      <c r="E69" s="73">
        <v>14563</v>
      </c>
      <c r="F69" s="73">
        <v>97699</v>
      </c>
      <c r="G69" s="73">
        <f t="shared" si="1"/>
        <v>143714</v>
      </c>
    </row>
    <row r="70" spans="1:7" x14ac:dyDescent="0.25">
      <c r="A70" s="72">
        <v>19800</v>
      </c>
      <c r="B70" s="72">
        <v>4113593</v>
      </c>
      <c r="C70" s="72">
        <v>16</v>
      </c>
      <c r="D70" s="73">
        <v>6493</v>
      </c>
      <c r="E70" s="73">
        <v>2093</v>
      </c>
      <c r="F70" s="73">
        <v>20885</v>
      </c>
      <c r="G70" s="73">
        <f t="shared" si="1"/>
        <v>29471</v>
      </c>
    </row>
    <row r="71" spans="1:7" x14ac:dyDescent="0.25">
      <c r="A71" s="72">
        <v>21200</v>
      </c>
      <c r="B71" s="72">
        <v>4113619</v>
      </c>
      <c r="C71" s="72">
        <v>16</v>
      </c>
      <c r="D71" s="73">
        <v>6934</v>
      </c>
      <c r="E71" s="73">
        <v>3986</v>
      </c>
      <c r="F71" s="73">
        <v>21032</v>
      </c>
      <c r="G71" s="73">
        <f t="shared" si="1"/>
        <v>31952</v>
      </c>
    </row>
    <row r="72" spans="1:7" x14ac:dyDescent="0.25">
      <c r="A72" s="72">
        <v>19900</v>
      </c>
      <c r="B72" s="72">
        <v>4113627</v>
      </c>
      <c r="C72" s="72">
        <v>16</v>
      </c>
      <c r="D72" s="73">
        <v>26827</v>
      </c>
      <c r="E72" s="73">
        <v>8179</v>
      </c>
      <c r="F72" s="73">
        <v>61816</v>
      </c>
      <c r="G72" s="73">
        <f t="shared" si="1"/>
        <v>96822</v>
      </c>
    </row>
    <row r="73" spans="1:7" x14ac:dyDescent="0.25">
      <c r="A73" s="72">
        <v>35400</v>
      </c>
      <c r="B73" s="72">
        <v>4113635</v>
      </c>
      <c r="C73" s="72">
        <v>16</v>
      </c>
      <c r="D73" s="73">
        <v>12307</v>
      </c>
      <c r="E73" s="73">
        <v>19327</v>
      </c>
      <c r="F73" s="73">
        <v>69860</v>
      </c>
      <c r="G73" s="73">
        <f t="shared" si="1"/>
        <v>101494</v>
      </c>
    </row>
    <row r="74" spans="1:7" x14ac:dyDescent="0.25">
      <c r="A74" s="72">
        <v>8700</v>
      </c>
      <c r="B74" s="72">
        <v>4113643</v>
      </c>
      <c r="C74" s="72">
        <v>16</v>
      </c>
      <c r="D74" s="73">
        <v>31320</v>
      </c>
      <c r="E74" s="73">
        <v>31109</v>
      </c>
      <c r="F74" s="73">
        <v>94463</v>
      </c>
      <c r="G74" s="73">
        <f t="shared" si="1"/>
        <v>156892</v>
      </c>
    </row>
    <row r="75" spans="1:7" x14ac:dyDescent="0.25">
      <c r="A75" s="72">
        <v>40580</v>
      </c>
      <c r="B75" s="72">
        <v>4113650</v>
      </c>
      <c r="C75" s="72">
        <v>16</v>
      </c>
      <c r="D75" s="73">
        <v>21059</v>
      </c>
      <c r="E75" s="73">
        <v>30117</v>
      </c>
      <c r="F75" s="73">
        <v>103195</v>
      </c>
      <c r="G75" s="73">
        <f t="shared" si="1"/>
        <v>154371</v>
      </c>
    </row>
    <row r="76" spans="1:7" x14ac:dyDescent="0.25">
      <c r="A76" s="72">
        <v>25300</v>
      </c>
      <c r="B76" s="72">
        <v>4113668</v>
      </c>
      <c r="C76" s="72">
        <v>16</v>
      </c>
      <c r="D76" s="73">
        <v>15686</v>
      </c>
      <c r="E76" s="73">
        <v>21820</v>
      </c>
      <c r="F76" s="73">
        <v>65360</v>
      </c>
      <c r="G76" s="73">
        <f t="shared" si="1"/>
        <v>102866</v>
      </c>
    </row>
    <row r="77" spans="1:7" x14ac:dyDescent="0.25">
      <c r="A77" s="72">
        <v>26010</v>
      </c>
      <c r="B77" s="72">
        <v>4113684</v>
      </c>
      <c r="C77" s="72">
        <v>16</v>
      </c>
      <c r="D77" s="73">
        <v>20504</v>
      </c>
      <c r="E77" s="73">
        <v>32896</v>
      </c>
      <c r="F77" s="73">
        <v>82134</v>
      </c>
      <c r="G77" s="73">
        <f t="shared" si="1"/>
        <v>135534</v>
      </c>
    </row>
    <row r="78" spans="1:7" x14ac:dyDescent="0.25">
      <c r="A78" s="72">
        <v>14900</v>
      </c>
      <c r="B78" s="72">
        <v>4113718</v>
      </c>
      <c r="C78" s="72">
        <v>16</v>
      </c>
      <c r="D78" s="73">
        <v>7888</v>
      </c>
      <c r="E78" s="73">
        <v>16631</v>
      </c>
      <c r="F78" s="73">
        <v>40351</v>
      </c>
      <c r="G78" s="73">
        <f t="shared" si="1"/>
        <v>64870</v>
      </c>
    </row>
    <row r="79" spans="1:7" x14ac:dyDescent="0.25">
      <c r="A79" s="72">
        <v>40750</v>
      </c>
      <c r="B79" s="72">
        <v>4113726</v>
      </c>
      <c r="C79" s="72">
        <v>16</v>
      </c>
      <c r="D79" s="73">
        <v>17157.75</v>
      </c>
      <c r="E79" s="73">
        <v>24448.25</v>
      </c>
      <c r="F79" s="73">
        <v>98990.5</v>
      </c>
      <c r="G79" s="73">
        <f t="shared" si="1"/>
        <v>140596.5</v>
      </c>
    </row>
    <row r="80" spans="1:7" x14ac:dyDescent="0.25">
      <c r="A80" s="72">
        <v>26500</v>
      </c>
      <c r="B80" s="72">
        <v>4113742</v>
      </c>
      <c r="C80" s="72">
        <v>16</v>
      </c>
      <c r="D80" s="73">
        <v>14867</v>
      </c>
      <c r="E80" s="73">
        <v>13164</v>
      </c>
      <c r="F80" s="73">
        <v>50073</v>
      </c>
      <c r="G80" s="73">
        <f t="shared" si="1"/>
        <v>78104</v>
      </c>
    </row>
    <row r="81" spans="1:7" x14ac:dyDescent="0.25">
      <c r="A81" s="72">
        <v>17400</v>
      </c>
      <c r="B81" s="72">
        <v>4113775</v>
      </c>
      <c r="C81" s="72">
        <v>16</v>
      </c>
      <c r="D81" s="73">
        <v>8197</v>
      </c>
      <c r="E81" s="73">
        <v>27939</v>
      </c>
      <c r="F81" s="73">
        <v>92054</v>
      </c>
      <c r="G81" s="73">
        <f t="shared" si="1"/>
        <v>128190</v>
      </c>
    </row>
    <row r="82" spans="1:7" x14ac:dyDescent="0.25">
      <c r="A82" s="72">
        <v>12700</v>
      </c>
      <c r="B82" s="72">
        <v>4113783</v>
      </c>
      <c r="C82" s="72">
        <v>16</v>
      </c>
      <c r="D82" s="73">
        <v>16710</v>
      </c>
      <c r="E82" s="73">
        <v>18654</v>
      </c>
      <c r="F82" s="73">
        <v>72723</v>
      </c>
      <c r="G82" s="73">
        <f t="shared" si="1"/>
        <v>108087</v>
      </c>
    </row>
    <row r="83" spans="1:7" x14ac:dyDescent="0.25">
      <c r="A83" s="72">
        <v>20400</v>
      </c>
      <c r="B83" s="72">
        <v>4113817</v>
      </c>
      <c r="C83" s="72">
        <v>16</v>
      </c>
      <c r="D83" s="73">
        <v>15838</v>
      </c>
      <c r="E83" s="73">
        <v>16856</v>
      </c>
      <c r="F83" s="73">
        <v>64403</v>
      </c>
      <c r="G83" s="73">
        <f t="shared" si="1"/>
        <v>97097</v>
      </c>
    </row>
    <row r="84" spans="1:7" x14ac:dyDescent="0.25">
      <c r="A84" s="72">
        <v>18900</v>
      </c>
      <c r="B84" s="72">
        <v>4113825</v>
      </c>
      <c r="C84" s="72">
        <v>16</v>
      </c>
      <c r="D84" s="73">
        <v>25357</v>
      </c>
      <c r="E84" s="73">
        <v>41071</v>
      </c>
      <c r="F84" s="73">
        <v>127483</v>
      </c>
      <c r="G84" s="73">
        <f t="shared" si="1"/>
        <v>193911</v>
      </c>
    </row>
    <row r="85" spans="1:7" x14ac:dyDescent="0.25">
      <c r="A85" s="72">
        <v>20500</v>
      </c>
      <c r="B85" s="72">
        <v>4113833</v>
      </c>
      <c r="C85" s="72">
        <v>16</v>
      </c>
      <c r="D85" s="73">
        <v>20168</v>
      </c>
      <c r="E85" s="73">
        <v>11135</v>
      </c>
      <c r="F85" s="73">
        <v>51454</v>
      </c>
      <c r="G85" s="73">
        <f t="shared" si="1"/>
        <v>82757</v>
      </c>
    </row>
    <row r="86" spans="1:7" x14ac:dyDescent="0.25">
      <c r="A86" s="72">
        <v>14600</v>
      </c>
      <c r="B86" s="72">
        <v>4113874</v>
      </c>
      <c r="C86" s="72">
        <v>16</v>
      </c>
      <c r="D86" s="73">
        <v>24951</v>
      </c>
      <c r="E86" s="73">
        <v>29741</v>
      </c>
      <c r="F86" s="73">
        <v>83338</v>
      </c>
      <c r="G86" s="73">
        <f t="shared" si="1"/>
        <v>138030</v>
      </c>
    </row>
    <row r="87" spans="1:7" x14ac:dyDescent="0.25">
      <c r="A87" s="72">
        <v>18400</v>
      </c>
      <c r="B87" s="72">
        <v>4113882</v>
      </c>
      <c r="C87" s="72">
        <v>16</v>
      </c>
      <c r="D87" s="73">
        <v>11251</v>
      </c>
      <c r="E87" s="73">
        <v>36784</v>
      </c>
      <c r="F87" s="73">
        <v>84624</v>
      </c>
      <c r="G87" s="73">
        <f t="shared" si="1"/>
        <v>132659</v>
      </c>
    </row>
    <row r="88" spans="1:7" x14ac:dyDescent="0.25">
      <c r="A88" s="72">
        <v>10200</v>
      </c>
      <c r="B88" s="72">
        <v>4113916</v>
      </c>
      <c r="C88" s="72">
        <v>16</v>
      </c>
      <c r="D88" s="73">
        <v>18350</v>
      </c>
      <c r="E88" s="73">
        <v>17177</v>
      </c>
      <c r="F88" s="73">
        <v>65658</v>
      </c>
      <c r="G88" s="73">
        <f t="shared" si="1"/>
        <v>101185</v>
      </c>
    </row>
    <row r="89" spans="1:7" x14ac:dyDescent="0.25">
      <c r="A89" s="72">
        <v>10300</v>
      </c>
      <c r="B89" s="72">
        <v>4113924</v>
      </c>
      <c r="C89" s="72">
        <v>16</v>
      </c>
      <c r="D89" s="73">
        <v>13017.25</v>
      </c>
      <c r="E89" s="73">
        <v>23302.75</v>
      </c>
      <c r="F89" s="73">
        <v>69751.13</v>
      </c>
      <c r="G89" s="73">
        <f t="shared" si="1"/>
        <v>106071.13</v>
      </c>
    </row>
    <row r="90" spans="1:7" x14ac:dyDescent="0.25">
      <c r="A90" s="72">
        <v>11400</v>
      </c>
      <c r="B90" s="72">
        <v>4113932</v>
      </c>
      <c r="C90" s="72">
        <v>16</v>
      </c>
      <c r="D90" s="73">
        <v>15555</v>
      </c>
      <c r="E90" s="73">
        <v>16969</v>
      </c>
      <c r="F90" s="73">
        <v>63211</v>
      </c>
      <c r="G90" s="73">
        <f t="shared" si="1"/>
        <v>95735</v>
      </c>
    </row>
    <row r="91" spans="1:7" x14ac:dyDescent="0.25">
      <c r="A91" s="72">
        <v>8900</v>
      </c>
      <c r="B91" s="72">
        <v>4113940</v>
      </c>
      <c r="C91" s="72">
        <v>16</v>
      </c>
      <c r="D91" s="73">
        <v>17802</v>
      </c>
      <c r="E91" s="73">
        <v>50105</v>
      </c>
      <c r="F91" s="73">
        <v>130879</v>
      </c>
      <c r="G91" s="73">
        <f t="shared" si="1"/>
        <v>198786</v>
      </c>
    </row>
    <row r="92" spans="1:7" x14ac:dyDescent="0.25">
      <c r="A92" s="72">
        <v>40350</v>
      </c>
      <c r="B92" s="72">
        <v>4113973</v>
      </c>
      <c r="C92" s="72">
        <v>16</v>
      </c>
      <c r="D92" s="73">
        <v>23325</v>
      </c>
      <c r="E92" s="73">
        <v>23909</v>
      </c>
      <c r="F92" s="73">
        <v>89425</v>
      </c>
      <c r="G92" s="73">
        <f t="shared" si="1"/>
        <v>136659</v>
      </c>
    </row>
    <row r="93" spans="1:7" x14ac:dyDescent="0.25">
      <c r="A93" s="72">
        <v>5000</v>
      </c>
      <c r="B93" s="72">
        <v>4113981</v>
      </c>
      <c r="C93" s="72">
        <v>16</v>
      </c>
      <c r="D93" s="73">
        <v>23444</v>
      </c>
      <c r="E93" s="73">
        <v>16436</v>
      </c>
      <c r="F93" s="73">
        <v>82172</v>
      </c>
      <c r="G93" s="73">
        <f t="shared" si="1"/>
        <v>122052</v>
      </c>
    </row>
    <row r="94" spans="1:7" x14ac:dyDescent="0.25">
      <c r="A94" s="72">
        <v>32400</v>
      </c>
      <c r="B94" s="72">
        <v>4113999</v>
      </c>
      <c r="C94" s="72">
        <v>16</v>
      </c>
      <c r="D94" s="73">
        <v>8701</v>
      </c>
      <c r="E94" s="73">
        <v>19521</v>
      </c>
      <c r="F94" s="73">
        <v>49682</v>
      </c>
      <c r="G94" s="73">
        <f t="shared" si="1"/>
        <v>77904</v>
      </c>
    </row>
    <row r="95" spans="1:7" x14ac:dyDescent="0.25">
      <c r="A95" s="72">
        <v>16100</v>
      </c>
      <c r="B95" s="72">
        <v>4114039</v>
      </c>
      <c r="C95" s="72">
        <v>16</v>
      </c>
      <c r="D95" s="73">
        <v>8513</v>
      </c>
      <c r="E95" s="73">
        <v>19335</v>
      </c>
      <c r="F95" s="73">
        <v>50072</v>
      </c>
      <c r="G95" s="73">
        <f t="shared" si="1"/>
        <v>77920</v>
      </c>
    </row>
    <row r="96" spans="1:7" x14ac:dyDescent="0.25">
      <c r="A96" s="72">
        <v>28000</v>
      </c>
      <c r="B96" s="72">
        <v>4114054</v>
      </c>
      <c r="C96" s="72">
        <v>16</v>
      </c>
      <c r="D96" s="73">
        <v>6516</v>
      </c>
      <c r="E96" s="73">
        <v>27612</v>
      </c>
      <c r="F96" s="73">
        <v>81260</v>
      </c>
      <c r="G96" s="73">
        <f t="shared" si="1"/>
        <v>115388</v>
      </c>
    </row>
    <row r="97" spans="1:7" x14ac:dyDescent="0.25">
      <c r="A97" s="72">
        <v>24900</v>
      </c>
      <c r="B97" s="72">
        <v>4114062</v>
      </c>
      <c r="C97" s="72">
        <v>16</v>
      </c>
      <c r="D97" s="73">
        <v>17177</v>
      </c>
      <c r="E97" s="73">
        <v>12467</v>
      </c>
      <c r="F97" s="73">
        <v>57098</v>
      </c>
      <c r="G97" s="73">
        <f t="shared" si="1"/>
        <v>86742</v>
      </c>
    </row>
    <row r="98" spans="1:7" x14ac:dyDescent="0.25">
      <c r="A98" s="72">
        <v>10500</v>
      </c>
      <c r="B98" s="72">
        <v>4114070</v>
      </c>
      <c r="C98" s="72">
        <v>16</v>
      </c>
      <c r="D98" s="73">
        <v>21428</v>
      </c>
      <c r="E98" s="73">
        <v>21533</v>
      </c>
      <c r="F98" s="73">
        <v>107939</v>
      </c>
      <c r="G98" s="73">
        <f t="shared" si="1"/>
        <v>150900</v>
      </c>
    </row>
    <row r="99" spans="1:7" x14ac:dyDescent="0.25">
      <c r="A99" s="72">
        <v>40040</v>
      </c>
      <c r="B99" s="72">
        <v>4114088</v>
      </c>
      <c r="C99" s="72">
        <v>16</v>
      </c>
      <c r="D99" s="73">
        <v>13249</v>
      </c>
      <c r="E99" s="73">
        <v>33000</v>
      </c>
      <c r="F99" s="73">
        <v>79928</v>
      </c>
      <c r="G99" s="73">
        <f t="shared" si="1"/>
        <v>126177</v>
      </c>
    </row>
    <row r="100" spans="1:7" x14ac:dyDescent="0.25">
      <c r="A100" s="72">
        <v>39930</v>
      </c>
      <c r="B100" s="72">
        <v>4114096</v>
      </c>
      <c r="C100" s="72">
        <v>16</v>
      </c>
      <c r="D100" s="73">
        <v>18574</v>
      </c>
      <c r="E100" s="73">
        <v>34438</v>
      </c>
      <c r="F100" s="73">
        <v>89134</v>
      </c>
      <c r="G100" s="73">
        <f t="shared" si="1"/>
        <v>142146</v>
      </c>
    </row>
    <row r="101" spans="1:7" x14ac:dyDescent="0.25">
      <c r="A101" s="72">
        <v>31570</v>
      </c>
      <c r="B101" s="72">
        <v>4114104</v>
      </c>
      <c r="C101" s="72">
        <v>16</v>
      </c>
      <c r="D101" s="73">
        <v>32942</v>
      </c>
      <c r="E101" s="73">
        <v>30657</v>
      </c>
      <c r="F101" s="73">
        <v>93073</v>
      </c>
      <c r="G101" s="73">
        <f t="shared" si="1"/>
        <v>156672</v>
      </c>
    </row>
    <row r="102" spans="1:7" x14ac:dyDescent="0.25">
      <c r="A102" s="72">
        <v>29010</v>
      </c>
      <c r="B102" s="72">
        <v>4114112</v>
      </c>
      <c r="C102" s="72">
        <v>16</v>
      </c>
      <c r="D102" s="73">
        <v>13769</v>
      </c>
      <c r="E102" s="73">
        <v>33572</v>
      </c>
      <c r="F102" s="73">
        <v>86876</v>
      </c>
      <c r="G102" s="73">
        <f t="shared" si="1"/>
        <v>134217</v>
      </c>
    </row>
    <row r="103" spans="1:7" x14ac:dyDescent="0.25">
      <c r="A103" s="72">
        <v>9900</v>
      </c>
      <c r="B103" s="72">
        <v>4114153</v>
      </c>
      <c r="C103" s="72">
        <v>16</v>
      </c>
      <c r="D103" s="73">
        <v>12477</v>
      </c>
      <c r="E103" s="73">
        <v>31865</v>
      </c>
      <c r="F103" s="73">
        <v>93051</v>
      </c>
      <c r="G103" s="73">
        <f t="shared" si="1"/>
        <v>137393</v>
      </c>
    </row>
    <row r="104" spans="1:7" x14ac:dyDescent="0.25">
      <c r="A104" s="72">
        <v>16800</v>
      </c>
      <c r="B104" s="72">
        <v>4114161</v>
      </c>
      <c r="C104" s="72">
        <v>16</v>
      </c>
      <c r="D104" s="73">
        <v>5722</v>
      </c>
      <c r="E104" s="73">
        <v>2274</v>
      </c>
      <c r="F104" s="73">
        <v>18986</v>
      </c>
      <c r="G104" s="73">
        <f t="shared" si="1"/>
        <v>26982</v>
      </c>
    </row>
    <row r="105" spans="1:7" x14ac:dyDescent="0.25">
      <c r="A105" s="72">
        <v>23400</v>
      </c>
      <c r="B105" s="72">
        <v>4114179</v>
      </c>
      <c r="C105" s="72">
        <v>16</v>
      </c>
      <c r="D105" s="73">
        <v>27438.33</v>
      </c>
      <c r="E105" s="73">
        <v>25827.71</v>
      </c>
      <c r="F105" s="73">
        <v>74866.12</v>
      </c>
      <c r="G105" s="73">
        <f t="shared" si="1"/>
        <v>128132.16</v>
      </c>
    </row>
    <row r="106" spans="1:7" x14ac:dyDescent="0.25">
      <c r="A106" s="72">
        <v>20900</v>
      </c>
      <c r="B106" s="72">
        <v>4114187</v>
      </c>
      <c r="C106" s="72">
        <v>16</v>
      </c>
      <c r="D106" s="73">
        <v>25714</v>
      </c>
      <c r="E106" s="73">
        <v>26747</v>
      </c>
      <c r="F106" s="73">
        <v>81241</v>
      </c>
      <c r="G106" s="73">
        <f t="shared" si="1"/>
        <v>133702</v>
      </c>
    </row>
    <row r="107" spans="1:7" x14ac:dyDescent="0.25">
      <c r="A107" s="72">
        <v>19100</v>
      </c>
      <c r="B107" s="72">
        <v>4114195</v>
      </c>
      <c r="C107" s="72">
        <v>16</v>
      </c>
      <c r="D107" s="73">
        <v>30873</v>
      </c>
      <c r="E107" s="73">
        <v>30513</v>
      </c>
      <c r="F107" s="73">
        <v>96109</v>
      </c>
      <c r="G107" s="73">
        <f t="shared" si="1"/>
        <v>157495</v>
      </c>
    </row>
    <row r="108" spans="1:7" x14ac:dyDescent="0.25">
      <c r="A108" s="72">
        <v>3500</v>
      </c>
      <c r="B108" s="72">
        <v>4114229</v>
      </c>
      <c r="C108" s="72">
        <v>16</v>
      </c>
      <c r="D108" s="73">
        <v>22214</v>
      </c>
      <c r="E108" s="73">
        <v>26374</v>
      </c>
      <c r="F108" s="73">
        <v>84343</v>
      </c>
      <c r="G108" s="73">
        <f t="shared" si="1"/>
        <v>132931</v>
      </c>
    </row>
    <row r="109" spans="1:7" x14ac:dyDescent="0.25">
      <c r="A109" s="72">
        <v>33700</v>
      </c>
      <c r="B109" s="72">
        <v>4114237</v>
      </c>
      <c r="C109" s="72">
        <v>16</v>
      </c>
      <c r="D109" s="73">
        <v>4631</v>
      </c>
      <c r="E109" s="73">
        <v>7550</v>
      </c>
      <c r="F109" s="73">
        <v>21516</v>
      </c>
      <c r="G109" s="73">
        <f t="shared" si="1"/>
        <v>33697</v>
      </c>
    </row>
    <row r="110" spans="1:7" x14ac:dyDescent="0.25">
      <c r="A110" s="72">
        <v>24600</v>
      </c>
      <c r="B110" s="72">
        <v>4114245</v>
      </c>
      <c r="C110" s="72">
        <v>16</v>
      </c>
      <c r="D110" s="73">
        <v>10651</v>
      </c>
      <c r="E110" s="73">
        <v>29977</v>
      </c>
      <c r="F110" s="73">
        <v>95409</v>
      </c>
      <c r="G110" s="73">
        <f t="shared" si="1"/>
        <v>136037</v>
      </c>
    </row>
    <row r="111" spans="1:7" x14ac:dyDescent="0.25">
      <c r="A111" s="72">
        <v>40920</v>
      </c>
      <c r="B111" s="72">
        <v>4114252</v>
      </c>
      <c r="C111" s="72">
        <v>16</v>
      </c>
      <c r="D111" s="73">
        <v>11576</v>
      </c>
      <c r="E111" s="73">
        <v>22752</v>
      </c>
      <c r="F111" s="73">
        <v>76426</v>
      </c>
      <c r="G111" s="73">
        <f t="shared" si="1"/>
        <v>110754</v>
      </c>
    </row>
    <row r="112" spans="1:7" x14ac:dyDescent="0.25">
      <c r="A112" s="72">
        <v>-15700</v>
      </c>
      <c r="B112" s="72">
        <v>4114278</v>
      </c>
      <c r="C112" s="72">
        <v>16</v>
      </c>
      <c r="D112" s="73">
        <v>3242</v>
      </c>
      <c r="E112" s="73">
        <v>2848</v>
      </c>
      <c r="F112" s="73">
        <v>11499</v>
      </c>
      <c r="G112" s="73">
        <f t="shared" si="1"/>
        <v>17589</v>
      </c>
    </row>
    <row r="113" spans="1:7" x14ac:dyDescent="0.25">
      <c r="A113" s="72">
        <v>2400</v>
      </c>
      <c r="B113" s="72">
        <v>4114294</v>
      </c>
      <c r="C113" s="72">
        <v>16</v>
      </c>
      <c r="D113" s="73">
        <v>12103</v>
      </c>
      <c r="E113" s="73">
        <v>13060</v>
      </c>
      <c r="F113" s="73">
        <v>52784</v>
      </c>
      <c r="G113" s="73">
        <f t="shared" si="1"/>
        <v>77947</v>
      </c>
    </row>
    <row r="114" spans="1:7" x14ac:dyDescent="0.25">
      <c r="A114" s="72">
        <v>2300</v>
      </c>
      <c r="B114" s="72">
        <v>4114302</v>
      </c>
      <c r="C114" s="72">
        <v>16</v>
      </c>
      <c r="D114" s="73">
        <v>41392</v>
      </c>
      <c r="E114" s="73">
        <v>53824</v>
      </c>
      <c r="F114" s="73">
        <v>153298</v>
      </c>
      <c r="G114" s="73">
        <f t="shared" si="1"/>
        <v>248514</v>
      </c>
    </row>
    <row r="115" spans="1:7" x14ac:dyDescent="0.25">
      <c r="A115" s="72">
        <v>20600</v>
      </c>
      <c r="B115" s="72">
        <v>4114310</v>
      </c>
      <c r="C115" s="72">
        <v>16</v>
      </c>
      <c r="D115" s="73">
        <v>13587</v>
      </c>
      <c r="E115" s="73">
        <v>5044</v>
      </c>
      <c r="F115" s="73">
        <v>33442</v>
      </c>
      <c r="G115" s="73">
        <f t="shared" si="1"/>
        <v>52073</v>
      </c>
    </row>
    <row r="116" spans="1:7" x14ac:dyDescent="0.25">
      <c r="A116" s="72">
        <v>40640</v>
      </c>
      <c r="B116" s="72">
        <v>4114328</v>
      </c>
      <c r="C116" s="72">
        <v>16</v>
      </c>
      <c r="D116" s="73">
        <v>13942</v>
      </c>
      <c r="E116" s="73">
        <v>24834</v>
      </c>
      <c r="F116" s="73">
        <v>79279</v>
      </c>
      <c r="G116" s="73">
        <f t="shared" si="1"/>
        <v>118055</v>
      </c>
    </row>
    <row r="117" spans="1:7" x14ac:dyDescent="0.25">
      <c r="A117" s="72">
        <v>40710</v>
      </c>
      <c r="B117" s="72">
        <v>4114336</v>
      </c>
      <c r="C117" s="72">
        <v>16</v>
      </c>
      <c r="D117" s="73">
        <v>22173</v>
      </c>
      <c r="E117" s="73">
        <v>13289</v>
      </c>
      <c r="F117" s="73">
        <v>69493</v>
      </c>
      <c r="G117" s="73">
        <f t="shared" si="1"/>
        <v>104955</v>
      </c>
    </row>
    <row r="118" spans="1:7" x14ac:dyDescent="0.25">
      <c r="A118" s="72">
        <v>40960</v>
      </c>
      <c r="B118" s="72">
        <v>4114344</v>
      </c>
      <c r="C118" s="72">
        <v>16</v>
      </c>
      <c r="D118" s="73">
        <v>7401</v>
      </c>
      <c r="E118" s="73">
        <v>36600</v>
      </c>
      <c r="F118" s="73">
        <v>73164</v>
      </c>
      <c r="G118" s="73">
        <f t="shared" si="1"/>
        <v>117165</v>
      </c>
    </row>
    <row r="119" spans="1:7" x14ac:dyDescent="0.25">
      <c r="A119" s="72">
        <v>13100</v>
      </c>
      <c r="B119" s="72">
        <v>4114377</v>
      </c>
      <c r="C119" s="72">
        <v>16</v>
      </c>
      <c r="D119" s="73">
        <v>7890</v>
      </c>
      <c r="E119" s="73">
        <v>26304</v>
      </c>
      <c r="F119" s="73">
        <v>79324</v>
      </c>
      <c r="G119" s="73">
        <f t="shared" si="1"/>
        <v>113518</v>
      </c>
    </row>
    <row r="120" spans="1:7" x14ac:dyDescent="0.25">
      <c r="A120" s="72">
        <v>12100</v>
      </c>
      <c r="B120" s="72">
        <v>4114393</v>
      </c>
      <c r="C120" s="72">
        <v>16</v>
      </c>
      <c r="D120" s="73">
        <v>22387</v>
      </c>
      <c r="E120" s="73">
        <v>29379</v>
      </c>
      <c r="F120" s="73">
        <v>77819</v>
      </c>
      <c r="G120" s="73">
        <f t="shared" si="1"/>
        <v>129585</v>
      </c>
    </row>
    <row r="121" spans="1:7" x14ac:dyDescent="0.25">
      <c r="A121" s="72">
        <v>40980</v>
      </c>
      <c r="B121" s="72">
        <v>4114450</v>
      </c>
      <c r="C121" s="72">
        <v>16</v>
      </c>
      <c r="D121" s="73">
        <v>11251</v>
      </c>
      <c r="E121" s="73">
        <v>2593</v>
      </c>
      <c r="F121" s="73">
        <v>19670</v>
      </c>
      <c r="G121" s="73">
        <f t="shared" si="1"/>
        <v>33514</v>
      </c>
    </row>
    <row r="122" spans="1:7" x14ac:dyDescent="0.25">
      <c r="A122" s="72">
        <v>40990</v>
      </c>
      <c r="B122" s="72">
        <v>4114468</v>
      </c>
      <c r="C122" s="72">
        <v>16</v>
      </c>
      <c r="D122" s="73">
        <v>36080</v>
      </c>
      <c r="E122" s="73">
        <v>32724</v>
      </c>
      <c r="F122" s="73">
        <v>93041</v>
      </c>
      <c r="G122" s="73">
        <f t="shared" si="1"/>
        <v>161845</v>
      </c>
    </row>
    <row r="123" spans="1:7" x14ac:dyDescent="0.25">
      <c r="A123" s="72">
        <v>41000</v>
      </c>
      <c r="B123" s="72">
        <v>4114476</v>
      </c>
      <c r="C123" s="72">
        <v>16</v>
      </c>
      <c r="D123" s="73">
        <v>13591</v>
      </c>
      <c r="E123" s="73">
        <v>3607</v>
      </c>
      <c r="F123" s="73">
        <v>22310</v>
      </c>
      <c r="G123" s="73">
        <f t="shared" si="1"/>
        <v>39508</v>
      </c>
    </row>
    <row r="124" spans="1:7" x14ac:dyDescent="0.25">
      <c r="A124" s="72">
        <v>41020</v>
      </c>
      <c r="B124" s="72">
        <v>4114484</v>
      </c>
      <c r="C124" s="72">
        <v>16</v>
      </c>
      <c r="D124" s="73">
        <v>15601</v>
      </c>
      <c r="E124" s="73">
        <v>32712</v>
      </c>
      <c r="F124" s="73">
        <v>88589</v>
      </c>
      <c r="G124" s="73">
        <f t="shared" si="1"/>
        <v>136902</v>
      </c>
    </row>
    <row r="125" spans="1:7" x14ac:dyDescent="0.25">
      <c r="A125" s="72">
        <v>17600</v>
      </c>
      <c r="B125" s="72">
        <v>4114500</v>
      </c>
      <c r="C125" s="72">
        <v>16</v>
      </c>
      <c r="D125" s="73">
        <v>21227</v>
      </c>
      <c r="E125" s="73">
        <v>10709</v>
      </c>
      <c r="F125" s="73">
        <v>51494</v>
      </c>
      <c r="G125" s="73">
        <f t="shared" si="1"/>
        <v>83430</v>
      </c>
    </row>
    <row r="126" spans="1:7" x14ac:dyDescent="0.25">
      <c r="A126" s="72">
        <v>33000</v>
      </c>
      <c r="B126" s="72">
        <v>4114519</v>
      </c>
      <c r="C126" s="72">
        <v>16</v>
      </c>
      <c r="D126" s="73">
        <v>765</v>
      </c>
      <c r="E126" s="73">
        <v>13483</v>
      </c>
      <c r="F126" s="73">
        <v>23418</v>
      </c>
      <c r="G126" s="73">
        <f t="shared" si="1"/>
        <v>37666</v>
      </c>
    </row>
    <row r="127" spans="1:7" x14ac:dyDescent="0.25">
      <c r="A127" s="72">
        <v>40910</v>
      </c>
      <c r="B127" s="72">
        <v>4114527</v>
      </c>
      <c r="C127" s="72">
        <v>16</v>
      </c>
      <c r="D127" s="73">
        <v>17332</v>
      </c>
      <c r="E127" s="73">
        <v>16690</v>
      </c>
      <c r="F127" s="73">
        <v>56182</v>
      </c>
      <c r="G127" s="73">
        <f t="shared" si="1"/>
        <v>90204</v>
      </c>
    </row>
    <row r="128" spans="1:7" x14ac:dyDescent="0.25">
      <c r="A128" s="72">
        <v>20000</v>
      </c>
      <c r="B128" s="72">
        <v>4114543</v>
      </c>
      <c r="C128" s="72">
        <v>16</v>
      </c>
      <c r="D128" s="73">
        <v>16942</v>
      </c>
      <c r="E128" s="73">
        <v>12851</v>
      </c>
      <c r="F128" s="73">
        <v>62316</v>
      </c>
      <c r="G128" s="73">
        <f t="shared" si="1"/>
        <v>92109</v>
      </c>
    </row>
    <row r="129" spans="1:7" x14ac:dyDescent="0.25">
      <c r="A129" s="72">
        <v>4400</v>
      </c>
      <c r="B129" s="72">
        <v>4114551</v>
      </c>
      <c r="C129" s="72">
        <v>16</v>
      </c>
      <c r="D129" s="73">
        <v>23572</v>
      </c>
      <c r="E129" s="73">
        <v>9607</v>
      </c>
      <c r="F129" s="73">
        <v>58544</v>
      </c>
      <c r="G129" s="73">
        <f t="shared" si="1"/>
        <v>91723</v>
      </c>
    </row>
    <row r="130" spans="1:7" x14ac:dyDescent="0.25">
      <c r="A130" s="72">
        <v>17000</v>
      </c>
      <c r="B130" s="72">
        <v>4114578</v>
      </c>
      <c r="C130" s="72">
        <v>16</v>
      </c>
      <c r="D130" s="73">
        <v>6100</v>
      </c>
      <c r="E130" s="73">
        <v>13696</v>
      </c>
      <c r="F130" s="73">
        <v>53494</v>
      </c>
      <c r="G130" s="73">
        <f t="shared" ref="G130:G193" si="2">SUM(D130:F130)</f>
        <v>73290</v>
      </c>
    </row>
    <row r="131" spans="1:7" x14ac:dyDescent="0.25">
      <c r="A131" s="72">
        <v>3300</v>
      </c>
      <c r="B131" s="72">
        <v>4114586</v>
      </c>
      <c r="C131" s="72">
        <v>16</v>
      </c>
      <c r="D131" s="73">
        <v>12425</v>
      </c>
      <c r="E131" s="73">
        <v>8828</v>
      </c>
      <c r="F131" s="73">
        <v>47793</v>
      </c>
      <c r="G131" s="73">
        <f t="shared" si="2"/>
        <v>69046</v>
      </c>
    </row>
    <row r="132" spans="1:7" x14ac:dyDescent="0.25">
      <c r="A132" s="72">
        <v>23900</v>
      </c>
      <c r="B132" s="72">
        <v>4114594</v>
      </c>
      <c r="C132" s="72">
        <v>16</v>
      </c>
      <c r="D132" s="73">
        <v>19825</v>
      </c>
      <c r="E132" s="73">
        <v>25070</v>
      </c>
      <c r="F132" s="73">
        <v>85065</v>
      </c>
      <c r="G132" s="73">
        <f t="shared" si="2"/>
        <v>129960</v>
      </c>
    </row>
    <row r="133" spans="1:7" x14ac:dyDescent="0.25">
      <c r="A133" s="72">
        <v>19300</v>
      </c>
      <c r="B133" s="72">
        <v>4114602</v>
      </c>
      <c r="C133" s="72">
        <v>16</v>
      </c>
      <c r="D133" s="73">
        <v>11761</v>
      </c>
      <c r="E133" s="73">
        <v>14420</v>
      </c>
      <c r="F133" s="73">
        <v>59008</v>
      </c>
      <c r="G133" s="73">
        <f t="shared" si="2"/>
        <v>85189</v>
      </c>
    </row>
    <row r="134" spans="1:7" x14ac:dyDescent="0.25">
      <c r="A134" s="72">
        <v>15100</v>
      </c>
      <c r="B134" s="72">
        <v>4114629</v>
      </c>
      <c r="C134" s="72">
        <v>16</v>
      </c>
      <c r="D134" s="73">
        <v>19487</v>
      </c>
      <c r="E134" s="73">
        <v>21588</v>
      </c>
      <c r="F134" s="73">
        <v>60908</v>
      </c>
      <c r="G134" s="73">
        <f t="shared" si="2"/>
        <v>101983</v>
      </c>
    </row>
    <row r="135" spans="1:7" x14ac:dyDescent="0.25">
      <c r="A135" s="72">
        <v>12400</v>
      </c>
      <c r="B135" s="72">
        <v>4114637</v>
      </c>
      <c r="C135" s="72">
        <v>16</v>
      </c>
      <c r="D135" s="73">
        <v>15068</v>
      </c>
      <c r="E135" s="73">
        <v>16101</v>
      </c>
      <c r="F135" s="73">
        <v>57834</v>
      </c>
      <c r="G135" s="73">
        <f t="shared" si="2"/>
        <v>89003</v>
      </c>
    </row>
    <row r="136" spans="1:7" x14ac:dyDescent="0.25">
      <c r="A136" s="72">
        <v>34100</v>
      </c>
      <c r="B136" s="72">
        <v>4114661</v>
      </c>
      <c r="C136" s="72">
        <v>16</v>
      </c>
      <c r="D136" s="73">
        <v>13759</v>
      </c>
      <c r="E136" s="73">
        <v>17547</v>
      </c>
      <c r="F136" s="73">
        <v>47381</v>
      </c>
      <c r="G136" s="73">
        <f t="shared" si="2"/>
        <v>78687</v>
      </c>
    </row>
    <row r="137" spans="1:7" x14ac:dyDescent="0.25">
      <c r="A137" s="72">
        <v>35010</v>
      </c>
      <c r="B137" s="72">
        <v>4114670</v>
      </c>
      <c r="C137" s="72">
        <v>16</v>
      </c>
      <c r="D137" s="73">
        <v>45903</v>
      </c>
      <c r="E137" s="73">
        <v>45910</v>
      </c>
      <c r="F137" s="73">
        <v>134041</v>
      </c>
      <c r="G137" s="73">
        <f t="shared" si="2"/>
        <v>225854</v>
      </c>
    </row>
    <row r="138" spans="1:7" x14ac:dyDescent="0.25">
      <c r="A138" s="72">
        <v>18300</v>
      </c>
      <c r="B138" s="72">
        <v>4114688</v>
      </c>
      <c r="C138" s="72">
        <v>16</v>
      </c>
      <c r="D138" s="73">
        <v>7306</v>
      </c>
      <c r="E138" s="73">
        <v>16054</v>
      </c>
      <c r="F138" s="73">
        <v>42764</v>
      </c>
      <c r="G138" s="73">
        <f t="shared" si="2"/>
        <v>66124</v>
      </c>
    </row>
    <row r="139" spans="1:7" x14ac:dyDescent="0.25">
      <c r="A139" s="72">
        <v>1600</v>
      </c>
      <c r="B139" s="72">
        <v>4114696</v>
      </c>
      <c r="C139" s="72">
        <v>16</v>
      </c>
      <c r="D139" s="73">
        <v>13852</v>
      </c>
      <c r="E139" s="73">
        <v>29230</v>
      </c>
      <c r="F139" s="73">
        <v>74016</v>
      </c>
      <c r="G139" s="73">
        <f t="shared" si="2"/>
        <v>117098</v>
      </c>
    </row>
    <row r="140" spans="1:7" x14ac:dyDescent="0.25">
      <c r="A140" s="72">
        <v>40170</v>
      </c>
      <c r="B140" s="72">
        <v>4114712</v>
      </c>
      <c r="C140" s="72">
        <v>16</v>
      </c>
      <c r="D140" s="73">
        <v>30193</v>
      </c>
      <c r="E140" s="73">
        <v>25475</v>
      </c>
      <c r="F140" s="73">
        <v>140491</v>
      </c>
      <c r="G140" s="73">
        <f t="shared" si="2"/>
        <v>196159</v>
      </c>
    </row>
    <row r="141" spans="1:7" x14ac:dyDescent="0.25">
      <c r="A141" s="72">
        <v>13800</v>
      </c>
      <c r="B141" s="72">
        <v>4114729</v>
      </c>
      <c r="C141" s="72">
        <v>16</v>
      </c>
      <c r="D141" s="73">
        <v>11232</v>
      </c>
      <c r="E141" s="73">
        <v>4962</v>
      </c>
      <c r="F141" s="73">
        <v>32931</v>
      </c>
      <c r="G141" s="73">
        <f t="shared" si="2"/>
        <v>49125</v>
      </c>
    </row>
    <row r="142" spans="1:7" x14ac:dyDescent="0.25">
      <c r="A142" s="72">
        <v>12900</v>
      </c>
      <c r="B142" s="72">
        <v>4114737</v>
      </c>
      <c r="C142" s="72">
        <v>16</v>
      </c>
      <c r="D142" s="73">
        <v>13099</v>
      </c>
      <c r="E142" s="73">
        <v>15470</v>
      </c>
      <c r="F142" s="73">
        <v>61725</v>
      </c>
      <c r="G142" s="73">
        <f t="shared" si="2"/>
        <v>90294</v>
      </c>
    </row>
    <row r="143" spans="1:7" x14ac:dyDescent="0.25">
      <c r="A143" s="72">
        <v>35050</v>
      </c>
      <c r="B143" s="72">
        <v>4114745</v>
      </c>
      <c r="C143" s="72">
        <v>16</v>
      </c>
      <c r="D143" s="73">
        <v>6096</v>
      </c>
      <c r="E143" s="73">
        <v>22996</v>
      </c>
      <c r="F143" s="73">
        <v>55955</v>
      </c>
      <c r="G143" s="73">
        <f t="shared" si="2"/>
        <v>85047</v>
      </c>
    </row>
    <row r="144" spans="1:7" x14ac:dyDescent="0.25">
      <c r="A144" s="72">
        <v>10100</v>
      </c>
      <c r="B144" s="72">
        <v>4114761</v>
      </c>
      <c r="C144" s="72">
        <v>16</v>
      </c>
      <c r="D144" s="73">
        <v>27170</v>
      </c>
      <c r="E144" s="73">
        <v>14703</v>
      </c>
      <c r="F144" s="73">
        <v>66744</v>
      </c>
      <c r="G144" s="73">
        <f t="shared" si="2"/>
        <v>108617</v>
      </c>
    </row>
    <row r="145" spans="1:7" x14ac:dyDescent="0.25">
      <c r="A145" s="72">
        <v>5600</v>
      </c>
      <c r="B145" s="72">
        <v>4114770</v>
      </c>
      <c r="C145" s="72">
        <v>16</v>
      </c>
      <c r="D145" s="73">
        <v>15002</v>
      </c>
      <c r="E145" s="73">
        <v>14166</v>
      </c>
      <c r="F145" s="73">
        <v>50778</v>
      </c>
      <c r="G145" s="73">
        <f t="shared" si="2"/>
        <v>79946</v>
      </c>
    </row>
    <row r="146" spans="1:7" x14ac:dyDescent="0.25">
      <c r="A146" s="72">
        <v>7600</v>
      </c>
      <c r="B146" s="72">
        <v>4114788</v>
      </c>
      <c r="C146" s="72">
        <v>16</v>
      </c>
      <c r="D146" s="73">
        <v>22025</v>
      </c>
      <c r="E146" s="73">
        <v>11266</v>
      </c>
      <c r="F146" s="73">
        <v>51965</v>
      </c>
      <c r="G146" s="73">
        <f t="shared" si="2"/>
        <v>85256</v>
      </c>
    </row>
    <row r="147" spans="1:7" x14ac:dyDescent="0.25">
      <c r="A147" s="72">
        <v>41030</v>
      </c>
      <c r="B147" s="72">
        <v>4114796</v>
      </c>
      <c r="C147" s="72">
        <v>16</v>
      </c>
      <c r="D147" s="73">
        <v>17207</v>
      </c>
      <c r="E147" s="73">
        <v>0</v>
      </c>
      <c r="F147" s="73">
        <v>42486</v>
      </c>
      <c r="G147" s="73">
        <f t="shared" si="2"/>
        <v>59693</v>
      </c>
    </row>
    <row r="148" spans="1:7" x14ac:dyDescent="0.25">
      <c r="A148" s="72">
        <v>40950</v>
      </c>
      <c r="B148" s="72">
        <v>4115011</v>
      </c>
      <c r="C148" s="72">
        <v>16</v>
      </c>
      <c r="D148" s="73">
        <v>15737</v>
      </c>
      <c r="E148" s="73">
        <v>9131</v>
      </c>
      <c r="F148" s="73">
        <v>38105</v>
      </c>
      <c r="G148" s="73">
        <f t="shared" si="2"/>
        <v>62973</v>
      </c>
    </row>
    <row r="149" spans="1:7" x14ac:dyDescent="0.25">
      <c r="A149" s="72">
        <v>40670</v>
      </c>
      <c r="B149" s="72">
        <v>4115021</v>
      </c>
      <c r="C149" s="72">
        <v>16</v>
      </c>
      <c r="D149" s="73">
        <v>8228</v>
      </c>
      <c r="E149" s="73">
        <v>7407</v>
      </c>
      <c r="F149" s="73">
        <v>34206</v>
      </c>
      <c r="G149" s="73">
        <f t="shared" si="2"/>
        <v>49841</v>
      </c>
    </row>
    <row r="150" spans="1:7" x14ac:dyDescent="0.25">
      <c r="A150" s="72">
        <v>25060</v>
      </c>
      <c r="B150" s="72">
        <v>4115031</v>
      </c>
      <c r="C150" s="72">
        <v>16</v>
      </c>
      <c r="D150" s="73">
        <v>38887.710572999997</v>
      </c>
      <c r="E150" s="73">
        <v>26214.371331999999</v>
      </c>
      <c r="F150" s="73">
        <v>110716.940531</v>
      </c>
      <c r="G150" s="73">
        <f t="shared" si="2"/>
        <v>175819.022436</v>
      </c>
    </row>
    <row r="151" spans="1:7" x14ac:dyDescent="0.25">
      <c r="A151" s="72">
        <v>39950</v>
      </c>
      <c r="B151" s="72">
        <v>4115041</v>
      </c>
      <c r="C151" s="72">
        <v>16</v>
      </c>
      <c r="D151" s="73">
        <v>18482</v>
      </c>
      <c r="E151" s="73">
        <v>14879</v>
      </c>
      <c r="F151" s="73">
        <v>65791</v>
      </c>
      <c r="G151" s="73">
        <f t="shared" si="2"/>
        <v>99152</v>
      </c>
    </row>
    <row r="152" spans="1:7" x14ac:dyDescent="0.25">
      <c r="A152" s="72">
        <v>40490</v>
      </c>
      <c r="B152" s="72">
        <v>4115051</v>
      </c>
      <c r="C152" s="72">
        <v>16</v>
      </c>
      <c r="D152" s="73">
        <v>32983</v>
      </c>
      <c r="E152" s="73">
        <v>24023</v>
      </c>
      <c r="F152" s="73">
        <v>76340</v>
      </c>
      <c r="G152" s="73">
        <f t="shared" si="2"/>
        <v>133346</v>
      </c>
    </row>
    <row r="153" spans="1:7" x14ac:dyDescent="0.25">
      <c r="A153" s="72">
        <v>10800</v>
      </c>
      <c r="B153" s="72">
        <v>4115061</v>
      </c>
      <c r="C153" s="72">
        <v>16</v>
      </c>
      <c r="D153" s="73">
        <v>18936</v>
      </c>
      <c r="E153" s="73">
        <v>13138</v>
      </c>
      <c r="F153" s="73">
        <v>63790</v>
      </c>
      <c r="G153" s="73">
        <f t="shared" si="2"/>
        <v>95864</v>
      </c>
    </row>
    <row r="154" spans="1:7" x14ac:dyDescent="0.25">
      <c r="A154" s="72">
        <v>40470</v>
      </c>
      <c r="B154" s="72">
        <v>4115081</v>
      </c>
      <c r="C154" s="72">
        <v>16</v>
      </c>
      <c r="D154" s="73">
        <v>19475</v>
      </c>
      <c r="E154" s="73">
        <v>20970</v>
      </c>
      <c r="F154" s="73">
        <v>65477</v>
      </c>
      <c r="G154" s="73">
        <f t="shared" si="2"/>
        <v>105922</v>
      </c>
    </row>
    <row r="155" spans="1:7" x14ac:dyDescent="0.25">
      <c r="A155" s="72">
        <v>9300</v>
      </c>
      <c r="B155" s="72">
        <v>4115091</v>
      </c>
      <c r="C155" s="72">
        <v>16</v>
      </c>
      <c r="D155" s="73">
        <v>5611</v>
      </c>
      <c r="E155" s="73">
        <v>2693</v>
      </c>
      <c r="F155" s="73">
        <v>17854</v>
      </c>
      <c r="G155" s="73">
        <f t="shared" si="2"/>
        <v>26158</v>
      </c>
    </row>
    <row r="156" spans="1:7" x14ac:dyDescent="0.25">
      <c r="A156" s="72">
        <v>23300</v>
      </c>
      <c r="B156" s="72">
        <v>4115101</v>
      </c>
      <c r="C156" s="72">
        <v>16</v>
      </c>
      <c r="D156" s="73">
        <v>24989</v>
      </c>
      <c r="E156" s="73">
        <v>5169</v>
      </c>
      <c r="F156" s="73">
        <v>42615</v>
      </c>
      <c r="G156" s="73">
        <f t="shared" si="2"/>
        <v>72773</v>
      </c>
    </row>
    <row r="157" spans="1:7" x14ac:dyDescent="0.25">
      <c r="A157" s="72">
        <v>17800</v>
      </c>
      <c r="B157" s="72">
        <v>4115111</v>
      </c>
      <c r="C157" s="72">
        <v>16</v>
      </c>
      <c r="D157" s="73">
        <v>19887</v>
      </c>
      <c r="E157" s="73">
        <v>37347</v>
      </c>
      <c r="F157" s="73">
        <v>117373</v>
      </c>
      <c r="G157" s="73">
        <f t="shared" si="2"/>
        <v>174607</v>
      </c>
    </row>
    <row r="158" spans="1:7" x14ac:dyDescent="0.25">
      <c r="A158" s="72">
        <v>15200</v>
      </c>
      <c r="B158" s="72">
        <v>4115121</v>
      </c>
      <c r="C158" s="72">
        <v>16</v>
      </c>
      <c r="D158" s="73">
        <v>26495</v>
      </c>
      <c r="E158" s="73">
        <v>19226</v>
      </c>
      <c r="F158" s="73">
        <v>74223</v>
      </c>
      <c r="G158" s="73">
        <f t="shared" si="2"/>
        <v>119944</v>
      </c>
    </row>
    <row r="159" spans="1:7" x14ac:dyDescent="0.25">
      <c r="A159" s="72">
        <v>40930</v>
      </c>
      <c r="B159" s="72">
        <v>4115131</v>
      </c>
      <c r="C159" s="72">
        <v>16</v>
      </c>
      <c r="D159" s="73">
        <v>34234</v>
      </c>
      <c r="E159" s="73">
        <v>12984</v>
      </c>
      <c r="F159" s="73">
        <v>71295</v>
      </c>
      <c r="G159" s="73">
        <f t="shared" si="2"/>
        <v>118513</v>
      </c>
    </row>
    <row r="160" spans="1:7" x14ac:dyDescent="0.25">
      <c r="A160" s="72">
        <v>18200</v>
      </c>
      <c r="B160" s="72">
        <v>4115141</v>
      </c>
      <c r="C160" s="72">
        <v>16</v>
      </c>
      <c r="D160" s="73">
        <v>23546</v>
      </c>
      <c r="E160" s="73">
        <v>16933</v>
      </c>
      <c r="F160" s="73">
        <v>60855</v>
      </c>
      <c r="G160" s="73">
        <f t="shared" si="2"/>
        <v>101334</v>
      </c>
    </row>
    <row r="161" spans="1:7" x14ac:dyDescent="0.25">
      <c r="A161" s="72">
        <v>31510</v>
      </c>
      <c r="B161" s="72">
        <v>4115151</v>
      </c>
      <c r="C161" s="72">
        <v>16</v>
      </c>
      <c r="D161" s="73">
        <v>23521</v>
      </c>
      <c r="E161" s="73">
        <v>17110</v>
      </c>
      <c r="F161" s="73">
        <v>64758</v>
      </c>
      <c r="G161" s="73">
        <f t="shared" si="2"/>
        <v>105389</v>
      </c>
    </row>
    <row r="162" spans="1:7" x14ac:dyDescent="0.25">
      <c r="A162" s="72">
        <v>24400</v>
      </c>
      <c r="B162" s="72">
        <v>4115161</v>
      </c>
      <c r="C162" s="72">
        <v>16</v>
      </c>
      <c r="D162" s="73">
        <v>17349</v>
      </c>
      <c r="E162" s="73">
        <v>19257</v>
      </c>
      <c r="F162" s="73">
        <v>70476</v>
      </c>
      <c r="G162" s="73">
        <f t="shared" si="2"/>
        <v>107082</v>
      </c>
    </row>
    <row r="163" spans="1:7" x14ac:dyDescent="0.25">
      <c r="A163" s="72">
        <v>13900</v>
      </c>
      <c r="B163" s="72">
        <v>4115171</v>
      </c>
      <c r="C163" s="72">
        <v>16</v>
      </c>
      <c r="D163" s="73">
        <v>13892</v>
      </c>
      <c r="E163" s="73">
        <v>19476</v>
      </c>
      <c r="F163" s="73">
        <v>65709</v>
      </c>
      <c r="G163" s="73">
        <f t="shared" si="2"/>
        <v>99077</v>
      </c>
    </row>
    <row r="164" spans="1:7" x14ac:dyDescent="0.25">
      <c r="A164" s="72">
        <v>16006</v>
      </c>
      <c r="B164" s="72">
        <v>4115181</v>
      </c>
      <c r="C164" s="72">
        <v>16</v>
      </c>
      <c r="D164" s="73">
        <v>17659</v>
      </c>
      <c r="E164" s="73">
        <v>19149</v>
      </c>
      <c r="F164" s="73">
        <v>51860</v>
      </c>
      <c r="G164" s="73">
        <f t="shared" si="2"/>
        <v>88668</v>
      </c>
    </row>
    <row r="165" spans="1:7" x14ac:dyDescent="0.25">
      <c r="A165" s="72">
        <v>12500</v>
      </c>
      <c r="B165" s="72">
        <v>4115191</v>
      </c>
      <c r="C165" s="72">
        <v>16</v>
      </c>
      <c r="D165" s="73">
        <v>35259</v>
      </c>
      <c r="E165" s="73">
        <v>14910</v>
      </c>
      <c r="F165" s="73">
        <v>72730</v>
      </c>
      <c r="G165" s="73">
        <f t="shared" si="2"/>
        <v>122899</v>
      </c>
    </row>
    <row r="166" spans="1:7" x14ac:dyDescent="0.25">
      <c r="A166" s="72">
        <v>21300</v>
      </c>
      <c r="B166" s="72">
        <v>4115201</v>
      </c>
      <c r="C166" s="72">
        <v>16</v>
      </c>
      <c r="D166" s="73">
        <v>21457</v>
      </c>
      <c r="E166" s="73">
        <v>27840</v>
      </c>
      <c r="F166" s="73">
        <v>67441</v>
      </c>
      <c r="G166" s="73">
        <f t="shared" si="2"/>
        <v>116738</v>
      </c>
    </row>
    <row r="167" spans="1:7" x14ac:dyDescent="0.25">
      <c r="A167" s="72">
        <v>13700</v>
      </c>
      <c r="B167" s="72">
        <v>4115211</v>
      </c>
      <c r="C167" s="72">
        <v>16</v>
      </c>
      <c r="D167" s="73">
        <v>14681</v>
      </c>
      <c r="E167" s="73">
        <v>19998</v>
      </c>
      <c r="F167" s="73">
        <v>74359</v>
      </c>
      <c r="G167" s="73">
        <f t="shared" si="2"/>
        <v>109038</v>
      </c>
    </row>
    <row r="168" spans="1:7" x14ac:dyDescent="0.25">
      <c r="A168" s="72">
        <v>21800</v>
      </c>
      <c r="B168" s="72">
        <v>4115221</v>
      </c>
      <c r="C168" s="72">
        <v>16</v>
      </c>
      <c r="D168" s="73">
        <v>22304</v>
      </c>
      <c r="E168" s="73">
        <v>15661</v>
      </c>
      <c r="F168" s="73">
        <v>62433</v>
      </c>
      <c r="G168" s="73">
        <f t="shared" si="2"/>
        <v>100398</v>
      </c>
    </row>
    <row r="169" spans="1:7" x14ac:dyDescent="0.25">
      <c r="A169" s="72">
        <v>16400</v>
      </c>
      <c r="B169" s="72">
        <v>4115231</v>
      </c>
      <c r="C169" s="72">
        <v>16</v>
      </c>
      <c r="D169" s="73">
        <v>18639</v>
      </c>
      <c r="E169" s="73">
        <v>29061</v>
      </c>
      <c r="F169" s="73">
        <v>66483</v>
      </c>
      <c r="G169" s="73">
        <f t="shared" si="2"/>
        <v>114183</v>
      </c>
    </row>
    <row r="170" spans="1:7" x14ac:dyDescent="0.25">
      <c r="A170" s="72">
        <v>35330</v>
      </c>
      <c r="B170" s="72">
        <v>4115241</v>
      </c>
      <c r="C170" s="72">
        <v>16</v>
      </c>
      <c r="D170" s="73">
        <v>15179</v>
      </c>
      <c r="E170" s="73">
        <v>27804</v>
      </c>
      <c r="F170" s="73">
        <v>64148</v>
      </c>
      <c r="G170" s="73">
        <f t="shared" si="2"/>
        <v>107131</v>
      </c>
    </row>
    <row r="171" spans="1:7" x14ac:dyDescent="0.25">
      <c r="A171" s="72">
        <v>19400</v>
      </c>
      <c r="B171" s="72">
        <v>4115251</v>
      </c>
      <c r="C171" s="72">
        <v>16</v>
      </c>
      <c r="D171" s="73">
        <v>5229.72</v>
      </c>
      <c r="E171" s="73">
        <v>11724.73</v>
      </c>
      <c r="F171" s="73">
        <v>31229.25</v>
      </c>
      <c r="G171" s="73">
        <f t="shared" si="2"/>
        <v>48183.7</v>
      </c>
    </row>
    <row r="172" spans="1:7" x14ac:dyDescent="0.25">
      <c r="A172" s="72">
        <v>13300</v>
      </c>
      <c r="B172" s="72">
        <v>4115261</v>
      </c>
      <c r="C172" s="72">
        <v>16</v>
      </c>
      <c r="D172" s="73">
        <v>8459</v>
      </c>
      <c r="E172" s="73">
        <v>33099</v>
      </c>
      <c r="F172" s="73">
        <v>80216</v>
      </c>
      <c r="G172" s="73">
        <f t="shared" si="2"/>
        <v>121774</v>
      </c>
    </row>
    <row r="173" spans="1:7" x14ac:dyDescent="0.25">
      <c r="A173" s="72">
        <v>41111</v>
      </c>
      <c r="B173" s="72">
        <v>4115281</v>
      </c>
      <c r="C173" s="72">
        <v>16</v>
      </c>
      <c r="D173" s="73">
        <v>7320</v>
      </c>
      <c r="E173" s="73">
        <v>6223</v>
      </c>
      <c r="F173" s="73">
        <v>19879</v>
      </c>
      <c r="G173" s="73">
        <f t="shared" si="2"/>
        <v>33422</v>
      </c>
    </row>
    <row r="174" spans="1:7" x14ac:dyDescent="0.25">
      <c r="A174" s="72">
        <v>40370</v>
      </c>
      <c r="B174" s="72">
        <v>4115291</v>
      </c>
      <c r="C174" s="72">
        <v>16</v>
      </c>
      <c r="D174" s="73">
        <v>14838</v>
      </c>
      <c r="E174" s="73">
        <v>40620</v>
      </c>
      <c r="F174" s="73">
        <v>75776</v>
      </c>
      <c r="G174" s="73">
        <f t="shared" si="2"/>
        <v>131234</v>
      </c>
    </row>
    <row r="175" spans="1:7" x14ac:dyDescent="0.25">
      <c r="A175" s="72">
        <v>40590</v>
      </c>
      <c r="B175" s="72">
        <v>4115301</v>
      </c>
      <c r="C175" s="72">
        <v>16</v>
      </c>
      <c r="D175" s="73">
        <v>13268</v>
      </c>
      <c r="E175" s="73">
        <v>27751</v>
      </c>
      <c r="F175" s="73">
        <v>66548</v>
      </c>
      <c r="G175" s="73">
        <f t="shared" si="2"/>
        <v>107567</v>
      </c>
    </row>
    <row r="176" spans="1:7" x14ac:dyDescent="0.25">
      <c r="A176" s="72">
        <v>17200</v>
      </c>
      <c r="B176" s="72">
        <v>4115311</v>
      </c>
      <c r="C176" s="72">
        <v>16</v>
      </c>
      <c r="D176" s="73">
        <v>39744</v>
      </c>
      <c r="E176" s="73">
        <v>43094</v>
      </c>
      <c r="F176" s="73">
        <v>98054</v>
      </c>
      <c r="G176" s="73">
        <f t="shared" si="2"/>
        <v>180892</v>
      </c>
    </row>
    <row r="177" spans="1:7" x14ac:dyDescent="0.25">
      <c r="A177" s="72">
        <v>8500</v>
      </c>
      <c r="B177" s="72">
        <v>4115341</v>
      </c>
      <c r="C177" s="72">
        <v>16</v>
      </c>
      <c r="D177" s="73">
        <v>17823</v>
      </c>
      <c r="E177" s="73">
        <v>29461</v>
      </c>
      <c r="F177" s="73">
        <v>73030</v>
      </c>
      <c r="G177" s="73">
        <f t="shared" si="2"/>
        <v>120314</v>
      </c>
    </row>
    <row r="178" spans="1:7" x14ac:dyDescent="0.25">
      <c r="A178" s="72">
        <v>15700</v>
      </c>
      <c r="B178" s="72">
        <v>4115351</v>
      </c>
      <c r="C178" s="72">
        <v>16</v>
      </c>
      <c r="D178" s="73">
        <v>3082</v>
      </c>
      <c r="E178" s="73">
        <v>1486</v>
      </c>
      <c r="F178" s="73">
        <v>6915</v>
      </c>
      <c r="G178" s="73">
        <f t="shared" si="2"/>
        <v>11483</v>
      </c>
    </row>
    <row r="179" spans="1:7" x14ac:dyDescent="0.25">
      <c r="A179" s="72">
        <v>16800</v>
      </c>
      <c r="B179" s="72">
        <v>4115361</v>
      </c>
      <c r="C179" s="72">
        <v>16</v>
      </c>
      <c r="D179" s="73">
        <v>6651</v>
      </c>
      <c r="E179" s="73">
        <v>5122</v>
      </c>
      <c r="F179" s="73">
        <v>28688</v>
      </c>
      <c r="G179" s="73">
        <f t="shared" si="2"/>
        <v>40461</v>
      </c>
    </row>
    <row r="180" spans="1:7" x14ac:dyDescent="0.25">
      <c r="A180" s="72">
        <v>40660</v>
      </c>
      <c r="B180" s="72">
        <v>4115371</v>
      </c>
      <c r="C180" s="72">
        <v>16</v>
      </c>
      <c r="D180" s="73">
        <v>10883</v>
      </c>
      <c r="E180" s="73">
        <v>5721</v>
      </c>
      <c r="F180" s="73">
        <v>30120</v>
      </c>
      <c r="G180" s="73">
        <f t="shared" si="2"/>
        <v>46724</v>
      </c>
    </row>
    <row r="181" spans="1:7" x14ac:dyDescent="0.25">
      <c r="A181" s="72">
        <v>15700</v>
      </c>
      <c r="B181" s="72">
        <v>4115391</v>
      </c>
      <c r="C181" s="72">
        <v>16</v>
      </c>
      <c r="D181" s="73">
        <v>4882</v>
      </c>
      <c r="E181" s="73">
        <v>2538</v>
      </c>
      <c r="F181" s="73">
        <v>15369</v>
      </c>
      <c r="G181" s="73">
        <f t="shared" si="2"/>
        <v>22789</v>
      </c>
    </row>
    <row r="182" spans="1:7" x14ac:dyDescent="0.25">
      <c r="A182" s="72">
        <v>11300</v>
      </c>
      <c r="B182" s="72">
        <v>4115401</v>
      </c>
      <c r="C182" s="72">
        <v>16</v>
      </c>
      <c r="D182" s="73">
        <v>3207</v>
      </c>
      <c r="E182" s="73">
        <v>5199</v>
      </c>
      <c r="F182" s="73">
        <v>19748</v>
      </c>
      <c r="G182" s="73">
        <f t="shared" si="2"/>
        <v>28154</v>
      </c>
    </row>
    <row r="183" spans="1:7" x14ac:dyDescent="0.25">
      <c r="A183" s="72">
        <v>3600</v>
      </c>
      <c r="B183" s="72">
        <v>4124103</v>
      </c>
      <c r="C183" s="72">
        <v>16</v>
      </c>
      <c r="D183" s="73">
        <v>11631</v>
      </c>
      <c r="E183" s="73">
        <v>1042</v>
      </c>
      <c r="F183" s="73">
        <v>33545</v>
      </c>
      <c r="G183" s="73">
        <f t="shared" si="2"/>
        <v>46218</v>
      </c>
    </row>
    <row r="184" spans="1:7" x14ac:dyDescent="0.25">
      <c r="A184" s="72">
        <v>4100</v>
      </c>
      <c r="B184" s="72">
        <v>4127403</v>
      </c>
      <c r="C184" s="72">
        <v>16</v>
      </c>
      <c r="D184" s="73">
        <v>35842</v>
      </c>
      <c r="E184" s="73">
        <v>27068</v>
      </c>
      <c r="F184" s="73">
        <v>148638</v>
      </c>
      <c r="G184" s="73">
        <f t="shared" si="2"/>
        <v>211548</v>
      </c>
    </row>
    <row r="185" spans="1:7" x14ac:dyDescent="0.25">
      <c r="A185" s="72">
        <v>5700</v>
      </c>
      <c r="B185" s="72">
        <v>4135109</v>
      </c>
      <c r="C185" s="72">
        <v>16</v>
      </c>
      <c r="D185" s="73">
        <v>37703</v>
      </c>
      <c r="E185" s="73">
        <v>10151</v>
      </c>
      <c r="F185" s="73">
        <v>88436</v>
      </c>
      <c r="G185" s="73">
        <f t="shared" si="2"/>
        <v>136290</v>
      </c>
    </row>
    <row r="186" spans="1:7" x14ac:dyDescent="0.25">
      <c r="A186" s="72">
        <v>6000</v>
      </c>
      <c r="B186" s="72">
        <v>4135901</v>
      </c>
      <c r="C186" s="72">
        <v>16</v>
      </c>
      <c r="D186" s="73">
        <v>14266</v>
      </c>
      <c r="E186" s="73">
        <v>20631</v>
      </c>
      <c r="F186" s="73">
        <v>67650</v>
      </c>
      <c r="G186" s="73">
        <f t="shared" si="2"/>
        <v>102547</v>
      </c>
    </row>
    <row r="187" spans="1:7" x14ac:dyDescent="0.25">
      <c r="A187" s="72">
        <v>7700</v>
      </c>
      <c r="B187" s="72">
        <v>4141701</v>
      </c>
      <c r="C187" s="72">
        <v>16</v>
      </c>
      <c r="D187" s="73">
        <v>44449</v>
      </c>
      <c r="E187" s="73">
        <v>24204</v>
      </c>
      <c r="F187" s="73">
        <v>161428</v>
      </c>
      <c r="G187" s="73">
        <f t="shared" si="2"/>
        <v>230081</v>
      </c>
    </row>
    <row r="188" spans="1:7" x14ac:dyDescent="0.25">
      <c r="A188" s="72">
        <v>8300</v>
      </c>
      <c r="B188" s="72">
        <v>4143301</v>
      </c>
      <c r="C188" s="72">
        <v>16</v>
      </c>
      <c r="D188" s="73">
        <v>33435</v>
      </c>
      <c r="E188" s="73">
        <v>18941</v>
      </c>
      <c r="F188" s="73">
        <v>78424</v>
      </c>
      <c r="G188" s="73">
        <f t="shared" si="2"/>
        <v>130800</v>
      </c>
    </row>
    <row r="189" spans="1:7" x14ac:dyDescent="0.25">
      <c r="A189" s="72">
        <v>9400</v>
      </c>
      <c r="B189" s="72">
        <v>4146106</v>
      </c>
      <c r="C189" s="72">
        <v>16</v>
      </c>
      <c r="D189" s="73">
        <v>6262</v>
      </c>
      <c r="E189" s="73">
        <v>10382</v>
      </c>
      <c r="F189" s="73">
        <v>32306</v>
      </c>
      <c r="G189" s="73">
        <f t="shared" si="2"/>
        <v>48950</v>
      </c>
    </row>
    <row r="190" spans="1:7" x14ac:dyDescent="0.25">
      <c r="A190" s="72">
        <v>12600</v>
      </c>
      <c r="B190" s="72">
        <v>4150702</v>
      </c>
      <c r="C190" s="72">
        <v>16</v>
      </c>
      <c r="D190" s="73">
        <v>45321</v>
      </c>
      <c r="E190" s="73">
        <v>32287</v>
      </c>
      <c r="F190" s="73">
        <v>153624</v>
      </c>
      <c r="G190" s="73">
        <f t="shared" si="2"/>
        <v>231232</v>
      </c>
    </row>
    <row r="191" spans="1:7" x14ac:dyDescent="0.25">
      <c r="A191" s="72">
        <v>14200</v>
      </c>
      <c r="B191" s="72">
        <v>4152708</v>
      </c>
      <c r="C191" s="72">
        <v>16</v>
      </c>
      <c r="D191" s="73">
        <v>5938</v>
      </c>
      <c r="E191" s="73">
        <v>10416</v>
      </c>
      <c r="F191" s="73">
        <v>41714</v>
      </c>
      <c r="G191" s="73">
        <f t="shared" si="2"/>
        <v>58068</v>
      </c>
    </row>
    <row r="192" spans="1:7" x14ac:dyDescent="0.25">
      <c r="A192" s="72">
        <v>15800</v>
      </c>
      <c r="B192" s="72">
        <v>4154407</v>
      </c>
      <c r="C192" s="72">
        <v>16</v>
      </c>
      <c r="D192" s="73">
        <v>30733.5</v>
      </c>
      <c r="E192" s="73">
        <v>8706.5</v>
      </c>
      <c r="F192" s="73">
        <v>131123</v>
      </c>
      <c r="G192" s="73">
        <f t="shared" si="2"/>
        <v>170563</v>
      </c>
    </row>
    <row r="193" spans="1:7" x14ac:dyDescent="0.25">
      <c r="A193" s="72">
        <v>15900</v>
      </c>
      <c r="B193" s="72">
        <v>4154506</v>
      </c>
      <c r="C193" s="72">
        <v>16</v>
      </c>
      <c r="D193" s="73">
        <v>16976</v>
      </c>
      <c r="E193" s="73">
        <v>22602</v>
      </c>
      <c r="F193" s="73">
        <v>118288</v>
      </c>
      <c r="G193" s="73">
        <f t="shared" si="2"/>
        <v>157866</v>
      </c>
    </row>
    <row r="194" spans="1:7" x14ac:dyDescent="0.25">
      <c r="A194" s="72">
        <v>17900</v>
      </c>
      <c r="B194" s="72">
        <v>4157509</v>
      </c>
      <c r="C194" s="72">
        <v>16</v>
      </c>
      <c r="D194" s="73">
        <v>36723</v>
      </c>
      <c r="E194" s="73">
        <v>13181</v>
      </c>
      <c r="F194" s="73">
        <v>100619</v>
      </c>
      <c r="G194" s="73">
        <f t="shared" ref="G194:G215" si="3">SUM(D194:F194)</f>
        <v>150523</v>
      </c>
    </row>
    <row r="195" spans="1:7" x14ac:dyDescent="0.25">
      <c r="A195" s="72">
        <v>18700</v>
      </c>
      <c r="B195" s="72">
        <v>4158804</v>
      </c>
      <c r="C195" s="72">
        <v>16</v>
      </c>
      <c r="D195" s="73">
        <v>23136</v>
      </c>
      <c r="E195" s="73">
        <v>28900</v>
      </c>
      <c r="F195" s="73">
        <v>93459</v>
      </c>
      <c r="G195" s="73">
        <f t="shared" si="3"/>
        <v>145495</v>
      </c>
    </row>
    <row r="196" spans="1:7" x14ac:dyDescent="0.25">
      <c r="A196" s="72">
        <v>19700</v>
      </c>
      <c r="B196" s="72">
        <v>4160107</v>
      </c>
      <c r="C196" s="72">
        <v>16</v>
      </c>
      <c r="D196" s="73">
        <v>25428</v>
      </c>
      <c r="E196" s="73">
        <v>62025</v>
      </c>
      <c r="F196" s="73">
        <v>142035</v>
      </c>
      <c r="G196" s="73">
        <f t="shared" si="3"/>
        <v>229488</v>
      </c>
    </row>
    <row r="197" spans="1:7" x14ac:dyDescent="0.25">
      <c r="A197" s="72">
        <v>22600</v>
      </c>
      <c r="B197" s="72">
        <v>4164505</v>
      </c>
      <c r="C197" s="72">
        <v>16</v>
      </c>
      <c r="D197" s="73">
        <v>18163</v>
      </c>
      <c r="E197" s="73">
        <v>9831</v>
      </c>
      <c r="F197" s="73">
        <v>39794</v>
      </c>
      <c r="G197" s="73">
        <f t="shared" si="3"/>
        <v>67788</v>
      </c>
    </row>
    <row r="198" spans="1:7" x14ac:dyDescent="0.25">
      <c r="A198" s="72">
        <v>23500</v>
      </c>
      <c r="B198" s="72">
        <v>4165809</v>
      </c>
      <c r="C198" s="72">
        <v>16</v>
      </c>
      <c r="D198" s="73">
        <v>78493.16</v>
      </c>
      <c r="E198" s="73">
        <v>41203.82</v>
      </c>
      <c r="F198" s="73">
        <v>245757.1</v>
      </c>
      <c r="G198" s="73">
        <f t="shared" si="3"/>
        <v>365454.08000000002</v>
      </c>
    </row>
    <row r="199" spans="1:7" x14ac:dyDescent="0.25">
      <c r="A199" s="72">
        <v>25000</v>
      </c>
      <c r="B199" s="72">
        <v>4167706</v>
      </c>
      <c r="C199" s="72">
        <v>16</v>
      </c>
      <c r="D199" s="73">
        <v>10724</v>
      </c>
      <c r="E199" s="73">
        <v>7412</v>
      </c>
      <c r="F199" s="73">
        <v>36967</v>
      </c>
      <c r="G199" s="73">
        <f t="shared" si="3"/>
        <v>55103</v>
      </c>
    </row>
    <row r="200" spans="1:7" x14ac:dyDescent="0.25">
      <c r="A200" s="72">
        <v>25200</v>
      </c>
      <c r="B200" s="72">
        <v>4167904</v>
      </c>
      <c r="C200" s="72">
        <v>16</v>
      </c>
      <c r="D200" s="73">
        <v>26548</v>
      </c>
      <c r="E200" s="73">
        <v>24301</v>
      </c>
      <c r="F200" s="73">
        <v>144380</v>
      </c>
      <c r="G200" s="73">
        <f t="shared" si="3"/>
        <v>195229</v>
      </c>
    </row>
    <row r="201" spans="1:7" x14ac:dyDescent="0.25">
      <c r="A201" s="72">
        <v>18500</v>
      </c>
      <c r="B201" s="72">
        <v>4172904</v>
      </c>
      <c r="C201" s="72">
        <v>16</v>
      </c>
      <c r="D201" s="73">
        <v>10079</v>
      </c>
      <c r="E201" s="73">
        <v>21190</v>
      </c>
      <c r="F201" s="73">
        <v>61863</v>
      </c>
      <c r="G201" s="73">
        <f t="shared" si="3"/>
        <v>93132</v>
      </c>
    </row>
    <row r="202" spans="1:7" x14ac:dyDescent="0.25">
      <c r="A202" s="72">
        <v>29900</v>
      </c>
      <c r="B202" s="72">
        <v>4173209</v>
      </c>
      <c r="C202" s="72">
        <v>16</v>
      </c>
      <c r="D202" s="73">
        <v>10179</v>
      </c>
      <c r="E202" s="73">
        <v>11601</v>
      </c>
      <c r="F202" s="73">
        <v>54440</v>
      </c>
      <c r="G202" s="73">
        <f t="shared" si="3"/>
        <v>76220</v>
      </c>
    </row>
    <row r="203" spans="1:7" x14ac:dyDescent="0.25">
      <c r="A203" s="72">
        <v>21400</v>
      </c>
      <c r="B203" s="72">
        <v>4174900</v>
      </c>
      <c r="C203" s="72">
        <v>16</v>
      </c>
      <c r="D203" s="73">
        <v>7105</v>
      </c>
      <c r="E203" s="73">
        <v>10369</v>
      </c>
      <c r="F203" s="73">
        <v>45952</v>
      </c>
      <c r="G203" s="73">
        <f t="shared" si="3"/>
        <v>63426</v>
      </c>
    </row>
    <row r="204" spans="1:7" x14ac:dyDescent="0.25">
      <c r="A204" s="72">
        <v>31560</v>
      </c>
      <c r="B204" s="72">
        <v>4176400</v>
      </c>
      <c r="C204" s="72">
        <v>16</v>
      </c>
      <c r="D204" s="73">
        <v>5390</v>
      </c>
      <c r="E204" s="73">
        <v>8286</v>
      </c>
      <c r="F204" s="73">
        <v>22530</v>
      </c>
      <c r="G204" s="73">
        <f t="shared" si="3"/>
        <v>36206</v>
      </c>
    </row>
    <row r="205" spans="1:7" x14ac:dyDescent="0.25">
      <c r="A205" s="72">
        <v>19200</v>
      </c>
      <c r="B205" s="72">
        <v>4179701</v>
      </c>
      <c r="C205" s="72">
        <v>16</v>
      </c>
      <c r="D205" s="73">
        <v>28828</v>
      </c>
      <c r="E205" s="73">
        <v>10636</v>
      </c>
      <c r="F205" s="73">
        <v>75744</v>
      </c>
      <c r="G205" s="73">
        <f t="shared" si="3"/>
        <v>115208</v>
      </c>
    </row>
    <row r="206" spans="1:7" x14ac:dyDescent="0.25">
      <c r="A206" s="72">
        <v>1900</v>
      </c>
      <c r="B206" s="72">
        <v>4185807</v>
      </c>
      <c r="C206" s="72">
        <v>16</v>
      </c>
      <c r="D206" s="73">
        <v>7736</v>
      </c>
      <c r="E206" s="73">
        <v>11051</v>
      </c>
      <c r="F206" s="73">
        <v>36253</v>
      </c>
      <c r="G206" s="73">
        <f t="shared" si="3"/>
        <v>55040</v>
      </c>
    </row>
    <row r="207" spans="1:7" x14ac:dyDescent="0.25">
      <c r="A207" s="72">
        <v>4800</v>
      </c>
      <c r="B207" s="72">
        <v>4186201</v>
      </c>
      <c r="C207" s="72">
        <v>16</v>
      </c>
      <c r="D207" s="73">
        <v>16134</v>
      </c>
      <c r="E207" s="73">
        <v>10768</v>
      </c>
      <c r="F207" s="73">
        <v>59425</v>
      </c>
      <c r="G207" s="73">
        <f t="shared" si="3"/>
        <v>86327</v>
      </c>
    </row>
    <row r="208" spans="1:7" x14ac:dyDescent="0.25">
      <c r="A208" s="72">
        <v>31300</v>
      </c>
      <c r="B208" s="72">
        <v>4186706</v>
      </c>
      <c r="C208" s="72">
        <v>16</v>
      </c>
      <c r="D208" s="73">
        <v>7350</v>
      </c>
      <c r="E208" s="73">
        <v>6306</v>
      </c>
      <c r="F208" s="73">
        <v>28995</v>
      </c>
      <c r="G208" s="73">
        <f t="shared" si="3"/>
        <v>42651</v>
      </c>
    </row>
    <row r="209" spans="1:7" x14ac:dyDescent="0.25">
      <c r="A209" s="72">
        <v>25900</v>
      </c>
      <c r="B209" s="72">
        <v>4202115</v>
      </c>
      <c r="C209" s="72">
        <v>16</v>
      </c>
      <c r="D209" s="73">
        <v>14741</v>
      </c>
      <c r="E209" s="73">
        <v>5300</v>
      </c>
      <c r="F209" s="73">
        <v>39036</v>
      </c>
      <c r="G209" s="73">
        <f t="shared" si="3"/>
        <v>59077</v>
      </c>
    </row>
    <row r="210" spans="1:7" x14ac:dyDescent="0.25">
      <c r="A210" s="72">
        <v>30800</v>
      </c>
      <c r="B210" s="72">
        <v>4204509</v>
      </c>
      <c r="C210" s="72">
        <v>16</v>
      </c>
      <c r="D210" s="73">
        <v>5574</v>
      </c>
      <c r="E210" s="73">
        <v>1860</v>
      </c>
      <c r="F210" s="73">
        <v>15634</v>
      </c>
      <c r="G210" s="73">
        <f t="shared" si="3"/>
        <v>23068</v>
      </c>
    </row>
    <row r="211" spans="1:7" x14ac:dyDescent="0.25">
      <c r="A211" s="72">
        <v>31590</v>
      </c>
      <c r="B211" s="72">
        <v>4205407</v>
      </c>
      <c r="C211" s="72">
        <v>16</v>
      </c>
      <c r="D211" s="73">
        <v>10101</v>
      </c>
      <c r="E211" s="73">
        <v>0</v>
      </c>
      <c r="F211" s="73">
        <v>28747</v>
      </c>
      <c r="G211" s="73">
        <f t="shared" si="3"/>
        <v>38848</v>
      </c>
    </row>
    <row r="212" spans="1:7" x14ac:dyDescent="0.25">
      <c r="A212" s="72">
        <v>40010</v>
      </c>
      <c r="B212" s="72">
        <v>4210001</v>
      </c>
      <c r="C212" s="72">
        <v>16</v>
      </c>
      <c r="D212" s="73">
        <v>13608</v>
      </c>
      <c r="E212" s="73">
        <v>4273</v>
      </c>
      <c r="F212" s="73">
        <v>20369</v>
      </c>
      <c r="G212" s="73">
        <f t="shared" si="3"/>
        <v>38250</v>
      </c>
    </row>
    <row r="213" spans="1:7" x14ac:dyDescent="0.25">
      <c r="A213" s="72">
        <v>31500</v>
      </c>
      <c r="B213" s="72">
        <v>4210704</v>
      </c>
      <c r="C213" s="72">
        <v>16</v>
      </c>
      <c r="D213" s="73">
        <v>14297</v>
      </c>
      <c r="E213" s="73">
        <v>4598</v>
      </c>
      <c r="F213" s="73">
        <v>33480</v>
      </c>
      <c r="G213" s="73">
        <f t="shared" si="3"/>
        <v>52375</v>
      </c>
    </row>
    <row r="214" spans="1:7" x14ac:dyDescent="0.25">
      <c r="A214" s="72">
        <v>39990</v>
      </c>
      <c r="B214" s="72">
        <v>4219408</v>
      </c>
      <c r="C214" s="72">
        <v>16</v>
      </c>
      <c r="D214" s="73">
        <v>14432</v>
      </c>
      <c r="E214" s="73">
        <v>5228</v>
      </c>
      <c r="F214" s="73">
        <v>34417</v>
      </c>
      <c r="G214" s="73">
        <f t="shared" si="3"/>
        <v>54077</v>
      </c>
    </row>
    <row r="215" spans="1:7" x14ac:dyDescent="0.25">
      <c r="A215" s="72">
        <v>41010</v>
      </c>
      <c r="B215" s="72">
        <v>4220109</v>
      </c>
      <c r="C215" s="72">
        <v>16</v>
      </c>
      <c r="D215" s="73">
        <v>28294.77</v>
      </c>
      <c r="E215" s="73">
        <v>0</v>
      </c>
      <c r="F215" s="73">
        <v>25349</v>
      </c>
      <c r="G215" s="73">
        <f t="shared" si="3"/>
        <v>53643.770000000004</v>
      </c>
    </row>
    <row r="216" spans="1:7" x14ac:dyDescent="0.25">
      <c r="A216" s="74"/>
      <c r="B216" s="74"/>
      <c r="C216" s="74"/>
      <c r="D216" s="74"/>
      <c r="E216" s="74"/>
      <c r="F216" s="74"/>
      <c r="G216" s="74"/>
    </row>
    <row r="217" spans="1:7" x14ac:dyDescent="0.25">
      <c r="A217" s="102" t="s">
        <v>181</v>
      </c>
      <c r="B217" s="102"/>
      <c r="C217" s="102"/>
      <c r="D217" s="75">
        <f>SUM(D2:D216)</f>
        <v>3979442.2805730002</v>
      </c>
      <c r="E217" s="75">
        <f>SUM(E2:E216)</f>
        <v>3925169.1313319998</v>
      </c>
      <c r="F217" s="75">
        <f>SUM(F2:F216)</f>
        <v>14667892.610531</v>
      </c>
      <c r="G217" s="75">
        <f>SUM(G2:G216)</f>
        <v>22572504.022436</v>
      </c>
    </row>
    <row r="218" spans="1:7" ht="15.75" thickBot="1" x14ac:dyDescent="0.3">
      <c r="A218" s="74"/>
      <c r="B218" s="74"/>
      <c r="C218" s="74"/>
      <c r="D218" s="74"/>
      <c r="E218" s="74"/>
      <c r="F218" s="74"/>
      <c r="G218" s="74"/>
    </row>
    <row r="219" spans="1:7" ht="15.75" thickBot="1" x14ac:dyDescent="0.3">
      <c r="A219" s="74"/>
      <c r="B219" s="76"/>
      <c r="C219" s="77" t="s">
        <v>182</v>
      </c>
      <c r="D219" s="78">
        <f>ROUND(D217/$G$217,2)</f>
        <v>0.18</v>
      </c>
      <c r="E219" s="78">
        <f>ROUND(E217/$G$217,2)</f>
        <v>0.17</v>
      </c>
      <c r="F219" s="79">
        <f>ROUND(F217/$G$217,2)</f>
        <v>0.65</v>
      </c>
      <c r="G219" s="80">
        <f>ROUND(G217/$G$217,2)</f>
        <v>1</v>
      </c>
    </row>
  </sheetData>
  <mergeCells count="1">
    <mergeCell ref="A217:C2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5"/>
  <sheetViews>
    <sheetView tabSelected="1" topLeftCell="G27" workbookViewId="0">
      <selection activeCell="S8" sqref="S8:S45"/>
    </sheetView>
  </sheetViews>
  <sheetFormatPr defaultRowHeight="15" x14ac:dyDescent="0.25"/>
  <cols>
    <col min="1" max="1" width="34.42578125" customWidth="1"/>
    <col min="2" max="2" width="15.28515625" customWidth="1"/>
    <col min="4" max="4" width="43.5703125" bestFit="1" customWidth="1"/>
    <col min="5" max="7" width="18" bestFit="1" customWidth="1"/>
    <col min="8" max="8" width="44.85546875" style="69" customWidth="1"/>
    <col min="13" max="13" width="25.7109375" bestFit="1" customWidth="1"/>
    <col min="14" max="14" width="12.5703125" bestFit="1" customWidth="1"/>
    <col min="18" max="18" width="14.28515625" customWidth="1"/>
    <col min="19" max="19" width="22.42578125" bestFit="1" customWidth="1"/>
  </cols>
  <sheetData>
    <row r="1" spans="1:19" x14ac:dyDescent="0.25">
      <c r="A1" s="1" t="s">
        <v>0</v>
      </c>
      <c r="B1" s="2"/>
      <c r="C1" s="2"/>
      <c r="D1" s="3"/>
      <c r="E1" s="3"/>
      <c r="F1" s="3"/>
      <c r="G1" s="3"/>
      <c r="H1" s="60"/>
      <c r="I1" s="4"/>
      <c r="J1" s="2"/>
      <c r="K1" s="2"/>
      <c r="L1" s="4"/>
      <c r="M1" s="4"/>
      <c r="N1" s="5"/>
      <c r="O1" s="4"/>
      <c r="P1" s="4"/>
      <c r="Q1" s="4"/>
      <c r="R1" s="4"/>
      <c r="S1" s="5"/>
    </row>
    <row r="2" spans="1:19" x14ac:dyDescent="0.25">
      <c r="A2" s="6" t="s">
        <v>1</v>
      </c>
      <c r="B2" s="7" t="s">
        <v>2</v>
      </c>
      <c r="C2" s="2"/>
      <c r="D2" s="3"/>
      <c r="E2" s="3"/>
      <c r="F2" s="3"/>
      <c r="G2" s="3"/>
      <c r="H2" s="60"/>
      <c r="I2" s="4"/>
      <c r="J2" s="2"/>
      <c r="K2" s="2"/>
      <c r="L2" s="4"/>
      <c r="M2" s="4"/>
      <c r="N2" s="5"/>
      <c r="O2" s="4"/>
      <c r="P2" s="4"/>
      <c r="Q2" s="4"/>
      <c r="R2" s="4"/>
      <c r="S2" s="5"/>
    </row>
    <row r="3" spans="1:19" ht="15.75" thickBot="1" x14ac:dyDescent="0.3">
      <c r="A3" s="6"/>
      <c r="B3" s="2"/>
      <c r="C3" s="2"/>
      <c r="D3" s="3"/>
      <c r="E3" s="3"/>
      <c r="F3" s="3"/>
      <c r="G3" s="3"/>
      <c r="H3" s="60"/>
      <c r="I3" s="4"/>
      <c r="J3" s="2"/>
      <c r="K3" s="2"/>
      <c r="L3" s="4"/>
      <c r="M3" s="4"/>
      <c r="N3" s="5"/>
      <c r="O3" s="4"/>
      <c r="P3" s="4"/>
      <c r="Q3" s="4"/>
      <c r="R3" s="4"/>
      <c r="S3" s="5"/>
    </row>
    <row r="4" spans="1:19" ht="26.25" x14ac:dyDescent="0.25">
      <c r="A4" s="8" t="s">
        <v>3</v>
      </c>
      <c r="B4" s="9"/>
      <c r="C4" s="9"/>
      <c r="D4" s="10"/>
      <c r="E4" s="88" t="s">
        <v>4</v>
      </c>
      <c r="F4" s="88"/>
      <c r="G4" s="88"/>
      <c r="H4" s="61"/>
      <c r="I4" s="90" t="s">
        <v>5</v>
      </c>
      <c r="J4" s="90"/>
      <c r="K4" s="91"/>
      <c r="L4" s="4"/>
      <c r="M4" s="11"/>
      <c r="N4" s="12"/>
      <c r="O4" s="13" t="s">
        <v>6</v>
      </c>
      <c r="P4" s="14" t="s">
        <v>7</v>
      </c>
      <c r="Q4" s="13" t="s">
        <v>8</v>
      </c>
      <c r="R4" s="15"/>
      <c r="S4" s="92" t="s">
        <v>9</v>
      </c>
    </row>
    <row r="5" spans="1:19" ht="26.25" x14ac:dyDescent="0.25">
      <c r="A5" s="16"/>
      <c r="B5" s="17"/>
      <c r="C5" s="17"/>
      <c r="D5" s="18"/>
      <c r="E5" s="89"/>
      <c r="F5" s="89"/>
      <c r="G5" s="89"/>
      <c r="H5" s="62"/>
      <c r="I5" s="19" t="s">
        <v>10</v>
      </c>
      <c r="J5" s="19" t="s">
        <v>11</v>
      </c>
      <c r="K5" s="20" t="s">
        <v>8</v>
      </c>
      <c r="L5" s="4"/>
      <c r="M5" s="95" t="s">
        <v>12</v>
      </c>
      <c r="N5" s="96"/>
      <c r="O5" s="21" t="s">
        <v>13</v>
      </c>
      <c r="P5" s="22" t="s">
        <v>14</v>
      </c>
      <c r="Q5" s="21" t="s">
        <v>15</v>
      </c>
      <c r="R5" s="19"/>
      <c r="S5" s="93"/>
    </row>
    <row r="6" spans="1:19" x14ac:dyDescent="0.25">
      <c r="A6" s="23" t="s">
        <v>16</v>
      </c>
      <c r="B6" s="24" t="s">
        <v>17</v>
      </c>
      <c r="C6" s="24" t="s">
        <v>18</v>
      </c>
      <c r="D6" s="24" t="s">
        <v>19</v>
      </c>
      <c r="E6" s="25" t="s">
        <v>10</v>
      </c>
      <c r="F6" s="25" t="s">
        <v>11</v>
      </c>
      <c r="G6" s="26" t="s">
        <v>8</v>
      </c>
      <c r="H6" s="63" t="s">
        <v>20</v>
      </c>
      <c r="I6" s="25" t="s">
        <v>13</v>
      </c>
      <c r="J6" s="25" t="s">
        <v>14</v>
      </c>
      <c r="K6" s="26" t="s">
        <v>15</v>
      </c>
      <c r="L6" s="27"/>
      <c r="M6" s="97"/>
      <c r="N6" s="98"/>
      <c r="O6" s="28">
        <v>0.18</v>
      </c>
      <c r="P6" s="29">
        <v>0.17</v>
      </c>
      <c r="Q6" s="28">
        <v>0.65</v>
      </c>
      <c r="R6" s="30"/>
      <c r="S6" s="94"/>
    </row>
    <row r="7" spans="1:19" x14ac:dyDescent="0.25">
      <c r="A7" s="31" t="s">
        <v>21</v>
      </c>
      <c r="B7" s="32" t="s">
        <v>22</v>
      </c>
      <c r="C7" s="32">
        <v>53</v>
      </c>
      <c r="D7" s="32" t="s">
        <v>23</v>
      </c>
      <c r="E7" s="32" t="s">
        <v>24</v>
      </c>
      <c r="F7" s="32" t="s">
        <v>25</v>
      </c>
      <c r="G7" s="33" t="s">
        <v>26</v>
      </c>
      <c r="H7" s="64"/>
      <c r="I7" s="34">
        <v>38.520000000000003</v>
      </c>
      <c r="J7" s="34">
        <v>24.39</v>
      </c>
      <c r="K7" s="35">
        <v>14.5</v>
      </c>
      <c r="L7" s="27"/>
      <c r="M7" s="23" t="s">
        <v>27</v>
      </c>
      <c r="N7" s="36" t="s">
        <v>28</v>
      </c>
      <c r="O7" s="37">
        <f>I7</f>
        <v>38.520000000000003</v>
      </c>
      <c r="P7" s="38">
        <f t="shared" ref="P7:Q7" si="0">J7</f>
        <v>24.39</v>
      </c>
      <c r="Q7" s="37">
        <f t="shared" si="0"/>
        <v>14.5</v>
      </c>
      <c r="R7" s="39">
        <f>((+O7*O$6)+(P7*P$6)+(Q7*Q$6))/1</f>
        <v>20.504899999999999</v>
      </c>
      <c r="S7" s="40"/>
    </row>
    <row r="8" spans="1:19" x14ac:dyDescent="0.25">
      <c r="A8" s="31"/>
      <c r="B8" s="32"/>
      <c r="C8" s="32"/>
      <c r="D8" s="32"/>
      <c r="E8" s="32"/>
      <c r="F8" s="32"/>
      <c r="G8" s="33"/>
      <c r="H8" s="64"/>
      <c r="I8" s="34"/>
      <c r="J8" s="34"/>
      <c r="K8" s="35"/>
      <c r="L8" s="27"/>
      <c r="M8" s="31" t="s">
        <v>29</v>
      </c>
      <c r="N8" s="41">
        <v>1</v>
      </c>
      <c r="O8" s="42">
        <f>I27</f>
        <v>36.54</v>
      </c>
      <c r="P8" s="43">
        <f t="shared" ref="P8:Q8" si="1">J27</f>
        <v>23.24</v>
      </c>
      <c r="Q8" s="42">
        <f t="shared" si="1"/>
        <v>13.17</v>
      </c>
      <c r="R8" s="39">
        <f t="shared" ref="R8:R45" si="2">((+O8*O$6)+(P8*P$6)+(Q8*Q$6))/1</f>
        <v>19.0885</v>
      </c>
      <c r="S8" s="44">
        <f>ROUND((+R8/R$7),3)</f>
        <v>0.93100000000000005</v>
      </c>
    </row>
    <row r="9" spans="1:19" x14ac:dyDescent="0.25">
      <c r="A9" s="31" t="s">
        <v>30</v>
      </c>
      <c r="B9" s="32" t="s">
        <v>22</v>
      </c>
      <c r="C9" s="32" t="s">
        <v>31</v>
      </c>
      <c r="D9" s="32" t="s">
        <v>32</v>
      </c>
      <c r="E9" s="32" t="s">
        <v>33</v>
      </c>
      <c r="F9" s="32" t="s">
        <v>34</v>
      </c>
      <c r="G9" s="33" t="s">
        <v>35</v>
      </c>
      <c r="H9" s="65" t="s">
        <v>36</v>
      </c>
      <c r="I9" s="34">
        <v>38.130000000000003</v>
      </c>
      <c r="J9" s="34">
        <v>22.09</v>
      </c>
      <c r="K9" s="35">
        <v>15.25</v>
      </c>
      <c r="L9" s="27"/>
      <c r="M9" s="31" t="s">
        <v>37</v>
      </c>
      <c r="N9" s="41">
        <v>2</v>
      </c>
      <c r="O9" s="45">
        <f>I27</f>
        <v>36.54</v>
      </c>
      <c r="P9" s="46">
        <f t="shared" ref="P9:Q9" si="3">J27</f>
        <v>23.24</v>
      </c>
      <c r="Q9" s="45">
        <f t="shared" si="3"/>
        <v>13.17</v>
      </c>
      <c r="R9" s="39">
        <f t="shared" si="2"/>
        <v>19.0885</v>
      </c>
      <c r="S9" s="44">
        <f t="shared" ref="S9:S45" si="4">ROUND((+R9/R$7),3)</f>
        <v>0.93100000000000005</v>
      </c>
    </row>
    <row r="10" spans="1:19" x14ac:dyDescent="0.25">
      <c r="A10" s="31" t="s">
        <v>30</v>
      </c>
      <c r="B10" s="32" t="s">
        <v>22</v>
      </c>
      <c r="C10" s="32" t="s">
        <v>38</v>
      </c>
      <c r="D10" s="32" t="s">
        <v>39</v>
      </c>
      <c r="E10" s="32" t="s">
        <v>40</v>
      </c>
      <c r="F10" s="32" t="s">
        <v>41</v>
      </c>
      <c r="G10" s="33" t="s">
        <v>42</v>
      </c>
      <c r="H10" s="65" t="s">
        <v>43</v>
      </c>
      <c r="I10" s="47">
        <f>I7</f>
        <v>38.520000000000003</v>
      </c>
      <c r="J10" s="34">
        <v>24.04</v>
      </c>
      <c r="K10" s="35">
        <v>14.11</v>
      </c>
      <c r="L10" s="27"/>
      <c r="M10" s="31" t="s">
        <v>44</v>
      </c>
      <c r="N10" s="41">
        <v>3</v>
      </c>
      <c r="O10" s="42">
        <f>I11</f>
        <v>31.19</v>
      </c>
      <c r="P10" s="43">
        <f t="shared" ref="P10:Q10" si="5">J11</f>
        <v>23.58</v>
      </c>
      <c r="Q10" s="42">
        <f t="shared" si="5"/>
        <v>14.17</v>
      </c>
      <c r="R10" s="39">
        <f t="shared" si="2"/>
        <v>18.833300000000001</v>
      </c>
      <c r="S10" s="44">
        <f t="shared" si="4"/>
        <v>0.91800000000000004</v>
      </c>
    </row>
    <row r="11" spans="1:19" x14ac:dyDescent="0.25">
      <c r="A11" s="31" t="s">
        <v>30</v>
      </c>
      <c r="B11" s="32" t="s">
        <v>22</v>
      </c>
      <c r="C11" s="32" t="s">
        <v>45</v>
      </c>
      <c r="D11" s="32" t="s">
        <v>46</v>
      </c>
      <c r="E11" s="32" t="s">
        <v>47</v>
      </c>
      <c r="F11" s="32" t="s">
        <v>48</v>
      </c>
      <c r="G11" s="33" t="s">
        <v>49</v>
      </c>
      <c r="H11" s="65" t="s">
        <v>50</v>
      </c>
      <c r="I11" s="34">
        <v>31.19</v>
      </c>
      <c r="J11" s="34">
        <v>23.58</v>
      </c>
      <c r="K11" s="35">
        <v>14.17</v>
      </c>
      <c r="L11" s="27"/>
      <c r="M11" s="31" t="s">
        <v>51</v>
      </c>
      <c r="N11" s="41">
        <v>4</v>
      </c>
      <c r="O11" s="42">
        <f>I19</f>
        <v>36.520000000000003</v>
      </c>
      <c r="P11" s="43">
        <f t="shared" ref="P11:Q11" si="6">J19</f>
        <v>21.38</v>
      </c>
      <c r="Q11" s="42">
        <f t="shared" si="6"/>
        <v>13.98</v>
      </c>
      <c r="R11" s="39">
        <f t="shared" si="2"/>
        <v>19.295200000000001</v>
      </c>
      <c r="S11" s="44">
        <f t="shared" si="4"/>
        <v>0.94099999999999995</v>
      </c>
    </row>
    <row r="12" spans="1:19" x14ac:dyDescent="0.25">
      <c r="A12" s="31" t="s">
        <v>30</v>
      </c>
      <c r="B12" s="32" t="s">
        <v>22</v>
      </c>
      <c r="C12" s="32" t="s">
        <v>52</v>
      </c>
      <c r="D12" s="32" t="s">
        <v>53</v>
      </c>
      <c r="E12" s="32" t="s">
        <v>54</v>
      </c>
      <c r="F12" s="32" t="s">
        <v>55</v>
      </c>
      <c r="G12" s="33" t="s">
        <v>56</v>
      </c>
      <c r="H12" s="65" t="s">
        <v>57</v>
      </c>
      <c r="I12" s="34">
        <v>27.8</v>
      </c>
      <c r="J12" s="34">
        <v>23.12</v>
      </c>
      <c r="K12" s="35">
        <v>13.07</v>
      </c>
      <c r="L12" s="27"/>
      <c r="M12" s="31" t="s">
        <v>58</v>
      </c>
      <c r="N12" s="41">
        <v>5</v>
      </c>
      <c r="O12" s="42">
        <f>I24</f>
        <v>36.96</v>
      </c>
      <c r="P12" s="43">
        <f t="shared" ref="P12:Q12" si="7">J24</f>
        <v>23.12</v>
      </c>
      <c r="Q12" s="42">
        <f t="shared" si="7"/>
        <v>13.82</v>
      </c>
      <c r="R12" s="39">
        <f t="shared" si="2"/>
        <v>19.566200000000002</v>
      </c>
      <c r="S12" s="44">
        <f t="shared" si="4"/>
        <v>0.95399999999999996</v>
      </c>
    </row>
    <row r="13" spans="1:19" x14ac:dyDescent="0.25">
      <c r="A13" s="31" t="s">
        <v>30</v>
      </c>
      <c r="B13" s="32" t="s">
        <v>22</v>
      </c>
      <c r="C13" s="32" t="s">
        <v>59</v>
      </c>
      <c r="D13" s="32" t="s">
        <v>60</v>
      </c>
      <c r="E13" s="32" t="s">
        <v>61</v>
      </c>
      <c r="F13" s="32" t="s">
        <v>62</v>
      </c>
      <c r="G13" s="33" t="s">
        <v>63</v>
      </c>
      <c r="H13" s="65" t="s">
        <v>64</v>
      </c>
      <c r="I13" s="34">
        <v>34.25</v>
      </c>
      <c r="J13" s="34">
        <v>22.27</v>
      </c>
      <c r="K13" s="35">
        <v>14.04</v>
      </c>
      <c r="L13" s="27"/>
      <c r="M13" s="31" t="s">
        <v>65</v>
      </c>
      <c r="N13" s="41">
        <v>6</v>
      </c>
      <c r="O13" s="42">
        <f>I31</f>
        <v>42.67</v>
      </c>
      <c r="P13" s="43">
        <f t="shared" ref="P13:Q13" si="8">J31</f>
        <v>24.42</v>
      </c>
      <c r="Q13" s="42">
        <f t="shared" si="8"/>
        <v>15.19</v>
      </c>
      <c r="R13" s="39">
        <f t="shared" si="2"/>
        <v>21.705500000000001</v>
      </c>
      <c r="S13" s="44">
        <f t="shared" si="4"/>
        <v>1.0589999999999999</v>
      </c>
    </row>
    <row r="14" spans="1:19" x14ac:dyDescent="0.25">
      <c r="A14" s="31" t="s">
        <v>30</v>
      </c>
      <c r="B14" s="32" t="s">
        <v>22</v>
      </c>
      <c r="C14" s="32" t="s">
        <v>66</v>
      </c>
      <c r="D14" s="32" t="s">
        <v>67</v>
      </c>
      <c r="E14" s="32" t="s">
        <v>68</v>
      </c>
      <c r="F14" s="32" t="s">
        <v>69</v>
      </c>
      <c r="G14" s="33" t="s">
        <v>70</v>
      </c>
      <c r="H14" s="65" t="s">
        <v>71</v>
      </c>
      <c r="I14" s="34">
        <v>40.61</v>
      </c>
      <c r="J14" s="34">
        <v>24.18</v>
      </c>
      <c r="K14" s="35">
        <v>12.89</v>
      </c>
      <c r="L14" s="27"/>
      <c r="M14" s="31" t="s">
        <v>72</v>
      </c>
      <c r="N14" s="41">
        <v>7</v>
      </c>
      <c r="O14" s="42">
        <f>I18</f>
        <v>36.51</v>
      </c>
      <c r="P14" s="43">
        <f t="shared" ref="P14:Q14" si="9">J18</f>
        <v>20.93</v>
      </c>
      <c r="Q14" s="42">
        <f t="shared" si="9"/>
        <v>12.2</v>
      </c>
      <c r="R14" s="39">
        <f t="shared" si="2"/>
        <v>18.059899999999999</v>
      </c>
      <c r="S14" s="44">
        <f t="shared" si="4"/>
        <v>0.88100000000000001</v>
      </c>
    </row>
    <row r="15" spans="1:19" x14ac:dyDescent="0.25">
      <c r="A15" s="31" t="s">
        <v>30</v>
      </c>
      <c r="B15" s="32" t="s">
        <v>22</v>
      </c>
      <c r="C15" s="32" t="s">
        <v>73</v>
      </c>
      <c r="D15" s="32" t="s">
        <v>74</v>
      </c>
      <c r="E15" s="32" t="s">
        <v>75</v>
      </c>
      <c r="F15" s="32" t="s">
        <v>76</v>
      </c>
      <c r="G15" s="33" t="s">
        <v>77</v>
      </c>
      <c r="H15" s="65" t="s">
        <v>78</v>
      </c>
      <c r="I15" s="34">
        <v>39.78</v>
      </c>
      <c r="J15" s="34">
        <v>26.18</v>
      </c>
      <c r="K15" s="35">
        <v>15.59</v>
      </c>
      <c r="L15" s="27"/>
      <c r="M15" s="31" t="s">
        <v>79</v>
      </c>
      <c r="N15" s="41">
        <v>8</v>
      </c>
      <c r="O15" s="42">
        <f>I12</f>
        <v>27.8</v>
      </c>
      <c r="P15" s="43">
        <f t="shared" ref="P15:Q15" si="10">J12</f>
        <v>23.12</v>
      </c>
      <c r="Q15" s="42">
        <f t="shared" si="10"/>
        <v>13.07</v>
      </c>
      <c r="R15" s="39">
        <f t="shared" si="2"/>
        <v>17.4299</v>
      </c>
      <c r="S15" s="44">
        <f t="shared" si="4"/>
        <v>0.85</v>
      </c>
    </row>
    <row r="16" spans="1:19" x14ac:dyDescent="0.25">
      <c r="A16" s="31" t="s">
        <v>30</v>
      </c>
      <c r="B16" s="32" t="s">
        <v>22</v>
      </c>
      <c r="C16" s="32" t="s">
        <v>80</v>
      </c>
      <c r="D16" s="32" t="s">
        <v>81</v>
      </c>
      <c r="E16" s="32" t="s">
        <v>82</v>
      </c>
      <c r="F16" s="32" t="s">
        <v>83</v>
      </c>
      <c r="G16" s="33" t="s">
        <v>84</v>
      </c>
      <c r="H16" s="65" t="s">
        <v>85</v>
      </c>
      <c r="I16" s="34">
        <v>38.729999999999997</v>
      </c>
      <c r="J16" s="34">
        <v>23.96</v>
      </c>
      <c r="K16" s="35">
        <v>13.78</v>
      </c>
      <c r="L16" s="27"/>
      <c r="M16" s="31" t="s">
        <v>86</v>
      </c>
      <c r="N16" s="41">
        <v>9</v>
      </c>
      <c r="O16" s="42">
        <f>I19</f>
        <v>36.520000000000003</v>
      </c>
      <c r="P16" s="43">
        <f t="shared" ref="P16:Q16" si="11">J19</f>
        <v>21.38</v>
      </c>
      <c r="Q16" s="42">
        <f t="shared" si="11"/>
        <v>13.98</v>
      </c>
      <c r="R16" s="39">
        <f t="shared" si="2"/>
        <v>19.295200000000001</v>
      </c>
      <c r="S16" s="44">
        <f t="shared" si="4"/>
        <v>0.94099999999999995</v>
      </c>
    </row>
    <row r="17" spans="1:19" x14ac:dyDescent="0.25">
      <c r="A17" s="31" t="s">
        <v>30</v>
      </c>
      <c r="B17" s="32" t="s">
        <v>22</v>
      </c>
      <c r="C17" s="32" t="s">
        <v>87</v>
      </c>
      <c r="D17" s="32" t="s">
        <v>88</v>
      </c>
      <c r="E17" s="32" t="s">
        <v>89</v>
      </c>
      <c r="F17" s="32" t="s">
        <v>90</v>
      </c>
      <c r="G17" s="33" t="s">
        <v>91</v>
      </c>
      <c r="H17" s="65" t="s">
        <v>92</v>
      </c>
      <c r="I17" s="34">
        <v>39.83</v>
      </c>
      <c r="J17" s="34">
        <v>24.46</v>
      </c>
      <c r="K17" s="35">
        <v>14.3</v>
      </c>
      <c r="L17" s="27"/>
      <c r="M17" s="31" t="s">
        <v>93</v>
      </c>
      <c r="N17" s="41">
        <v>10</v>
      </c>
      <c r="O17" s="42">
        <f>I27</f>
        <v>36.54</v>
      </c>
      <c r="P17" s="43">
        <f t="shared" ref="P17:Q17" si="12">J27</f>
        <v>23.24</v>
      </c>
      <c r="Q17" s="42">
        <f t="shared" si="12"/>
        <v>13.17</v>
      </c>
      <c r="R17" s="39">
        <f t="shared" si="2"/>
        <v>19.0885</v>
      </c>
      <c r="S17" s="44">
        <f t="shared" si="4"/>
        <v>0.93100000000000005</v>
      </c>
    </row>
    <row r="18" spans="1:19" x14ac:dyDescent="0.25">
      <c r="A18" s="31" t="s">
        <v>30</v>
      </c>
      <c r="B18" s="32" t="s">
        <v>22</v>
      </c>
      <c r="C18" s="32" t="s">
        <v>94</v>
      </c>
      <c r="D18" s="32" t="s">
        <v>95</v>
      </c>
      <c r="E18" s="32" t="s">
        <v>96</v>
      </c>
      <c r="F18" s="32" t="s">
        <v>97</v>
      </c>
      <c r="G18" s="33" t="s">
        <v>98</v>
      </c>
      <c r="H18" s="65" t="s">
        <v>99</v>
      </c>
      <c r="I18" s="34">
        <v>36.51</v>
      </c>
      <c r="J18" s="34">
        <v>20.93</v>
      </c>
      <c r="K18" s="35">
        <v>12.2</v>
      </c>
      <c r="L18" s="27"/>
      <c r="M18" s="31" t="s">
        <v>100</v>
      </c>
      <c r="N18" s="41">
        <v>11</v>
      </c>
      <c r="O18" s="42">
        <f>I11</f>
        <v>31.19</v>
      </c>
      <c r="P18" s="43">
        <f t="shared" ref="P18:Q18" si="13">J11</f>
        <v>23.58</v>
      </c>
      <c r="Q18" s="42">
        <f t="shared" si="13"/>
        <v>14.17</v>
      </c>
      <c r="R18" s="39">
        <f t="shared" si="2"/>
        <v>18.833300000000001</v>
      </c>
      <c r="S18" s="44">
        <f t="shared" si="4"/>
        <v>0.91800000000000004</v>
      </c>
    </row>
    <row r="19" spans="1:19" x14ac:dyDescent="0.25">
      <c r="A19" s="31" t="s">
        <v>30</v>
      </c>
      <c r="B19" s="32" t="s">
        <v>22</v>
      </c>
      <c r="C19" s="32" t="s">
        <v>101</v>
      </c>
      <c r="D19" s="32" t="s">
        <v>102</v>
      </c>
      <c r="E19" s="32" t="s">
        <v>103</v>
      </c>
      <c r="F19" s="32" t="s">
        <v>104</v>
      </c>
      <c r="G19" s="33" t="s">
        <v>105</v>
      </c>
      <c r="H19" s="65" t="s">
        <v>106</v>
      </c>
      <c r="I19" s="34">
        <v>36.520000000000003</v>
      </c>
      <c r="J19" s="34">
        <v>21.38</v>
      </c>
      <c r="K19" s="35">
        <v>13.98</v>
      </c>
      <c r="L19" s="27"/>
      <c r="M19" s="31" t="s">
        <v>107</v>
      </c>
      <c r="N19" s="41">
        <v>12</v>
      </c>
      <c r="O19" s="42">
        <f>I27</f>
        <v>36.54</v>
      </c>
      <c r="P19" s="43">
        <f t="shared" ref="P19:Q19" si="14">J27</f>
        <v>23.24</v>
      </c>
      <c r="Q19" s="42">
        <f t="shared" si="14"/>
        <v>13.17</v>
      </c>
      <c r="R19" s="39">
        <f t="shared" si="2"/>
        <v>19.0885</v>
      </c>
      <c r="S19" s="44">
        <f t="shared" si="4"/>
        <v>0.93100000000000005</v>
      </c>
    </row>
    <row r="20" spans="1:19" x14ac:dyDescent="0.25">
      <c r="A20" s="31" t="s">
        <v>30</v>
      </c>
      <c r="B20" s="32" t="s">
        <v>22</v>
      </c>
      <c r="C20" s="32" t="s">
        <v>108</v>
      </c>
      <c r="D20" s="32" t="s">
        <v>109</v>
      </c>
      <c r="E20" s="32" t="s">
        <v>110</v>
      </c>
      <c r="F20" s="32" t="s">
        <v>111</v>
      </c>
      <c r="G20" s="33" t="s">
        <v>112</v>
      </c>
      <c r="H20" s="65" t="s">
        <v>113</v>
      </c>
      <c r="I20" s="34">
        <v>34.01</v>
      </c>
      <c r="J20" s="34">
        <v>22.12</v>
      </c>
      <c r="K20" s="35">
        <v>12.85</v>
      </c>
      <c r="L20" s="27"/>
      <c r="M20" s="31" t="s">
        <v>114</v>
      </c>
      <c r="N20" s="41">
        <v>13</v>
      </c>
      <c r="O20" s="42">
        <f>I27</f>
        <v>36.54</v>
      </c>
      <c r="P20" s="43">
        <f t="shared" ref="P20:Q20" si="15">J27</f>
        <v>23.24</v>
      </c>
      <c r="Q20" s="42">
        <f t="shared" si="15"/>
        <v>13.17</v>
      </c>
      <c r="R20" s="39">
        <f t="shared" si="2"/>
        <v>19.0885</v>
      </c>
      <c r="S20" s="44">
        <f t="shared" si="4"/>
        <v>0.93100000000000005</v>
      </c>
    </row>
    <row r="21" spans="1:19" x14ac:dyDescent="0.25">
      <c r="A21" s="31"/>
      <c r="B21" s="32"/>
      <c r="C21" s="32"/>
      <c r="D21" s="32"/>
      <c r="E21" s="32"/>
      <c r="F21" s="32"/>
      <c r="G21" s="33"/>
      <c r="H21" s="64"/>
      <c r="I21" s="34"/>
      <c r="J21" s="34"/>
      <c r="K21" s="35"/>
      <c r="L21" s="27"/>
      <c r="M21" s="31" t="s">
        <v>115</v>
      </c>
      <c r="N21" s="41">
        <v>14</v>
      </c>
      <c r="O21" s="42">
        <f>I25</f>
        <v>37.049999999999997</v>
      </c>
      <c r="P21" s="43">
        <f t="shared" ref="P21:Q21" si="16">J25</f>
        <v>24.25</v>
      </c>
      <c r="Q21" s="42">
        <f t="shared" si="16"/>
        <v>14.69</v>
      </c>
      <c r="R21" s="39">
        <f t="shared" si="2"/>
        <v>20.34</v>
      </c>
      <c r="S21" s="44">
        <f t="shared" si="4"/>
        <v>0.99199999999999999</v>
      </c>
    </row>
    <row r="22" spans="1:19" x14ac:dyDescent="0.25">
      <c r="A22" s="31" t="s">
        <v>116</v>
      </c>
      <c r="B22" s="32" t="s">
        <v>22</v>
      </c>
      <c r="C22" s="32" t="s">
        <v>117</v>
      </c>
      <c r="D22" s="32" t="s">
        <v>118</v>
      </c>
      <c r="E22" s="32" t="s">
        <v>119</v>
      </c>
      <c r="F22" s="32" t="s">
        <v>120</v>
      </c>
      <c r="G22" s="33" t="s">
        <v>121</v>
      </c>
      <c r="H22" s="64"/>
      <c r="I22" s="34">
        <v>39.79</v>
      </c>
      <c r="J22" s="34">
        <v>25.5</v>
      </c>
      <c r="K22" s="35">
        <v>15.31</v>
      </c>
      <c r="L22" s="27"/>
      <c r="M22" s="31" t="s">
        <v>122</v>
      </c>
      <c r="N22" s="41">
        <v>15</v>
      </c>
      <c r="O22" s="42">
        <f>I24</f>
        <v>36.96</v>
      </c>
      <c r="P22" s="43">
        <f t="shared" ref="P22:Q22" si="17">J24</f>
        <v>23.12</v>
      </c>
      <c r="Q22" s="42">
        <f t="shared" si="17"/>
        <v>13.82</v>
      </c>
      <c r="R22" s="39">
        <f t="shared" si="2"/>
        <v>19.566200000000002</v>
      </c>
      <c r="S22" s="44">
        <f t="shared" si="4"/>
        <v>0.95399999999999996</v>
      </c>
    </row>
    <row r="23" spans="1:19" x14ac:dyDescent="0.25">
      <c r="A23" s="31"/>
      <c r="B23" s="48"/>
      <c r="C23" s="48"/>
      <c r="D23" s="49"/>
      <c r="E23" s="32"/>
      <c r="F23" s="32"/>
      <c r="G23" s="33"/>
      <c r="H23" s="66"/>
      <c r="I23" s="34"/>
      <c r="J23" s="34"/>
      <c r="K23" s="35"/>
      <c r="L23" s="27"/>
      <c r="M23" s="31" t="s">
        <v>123</v>
      </c>
      <c r="N23" s="41">
        <v>16</v>
      </c>
      <c r="O23" s="42">
        <f>I24</f>
        <v>36.96</v>
      </c>
      <c r="P23" s="43">
        <f t="shared" ref="P23:Q23" si="18">J24</f>
        <v>23.12</v>
      </c>
      <c r="Q23" s="42">
        <f t="shared" si="18"/>
        <v>13.82</v>
      </c>
      <c r="R23" s="39">
        <f t="shared" si="2"/>
        <v>19.566200000000002</v>
      </c>
      <c r="S23" s="44">
        <f t="shared" si="4"/>
        <v>0.95399999999999996</v>
      </c>
    </row>
    <row r="24" spans="1:19" x14ac:dyDescent="0.25">
      <c r="A24" s="31" t="s">
        <v>124</v>
      </c>
      <c r="B24" s="32" t="s">
        <v>22</v>
      </c>
      <c r="C24" s="32" t="s">
        <v>125</v>
      </c>
      <c r="D24" s="32" t="s">
        <v>126</v>
      </c>
      <c r="E24" s="32" t="s">
        <v>127</v>
      </c>
      <c r="F24" s="32" t="s">
        <v>128</v>
      </c>
      <c r="G24" s="33" t="s">
        <v>129</v>
      </c>
      <c r="H24" s="65" t="s">
        <v>130</v>
      </c>
      <c r="I24" s="34">
        <v>36.96</v>
      </c>
      <c r="J24" s="34">
        <v>23.12</v>
      </c>
      <c r="K24" s="35">
        <v>13.82</v>
      </c>
      <c r="L24" s="27"/>
      <c r="M24" s="31" t="s">
        <v>131</v>
      </c>
      <c r="N24" s="41">
        <v>17</v>
      </c>
      <c r="O24" s="42">
        <f>I15</f>
        <v>39.78</v>
      </c>
      <c r="P24" s="43">
        <f t="shared" ref="P24:Q24" si="19">J15</f>
        <v>26.18</v>
      </c>
      <c r="Q24" s="42">
        <f t="shared" si="19"/>
        <v>15.59</v>
      </c>
      <c r="R24" s="39">
        <f t="shared" si="2"/>
        <v>21.744500000000002</v>
      </c>
      <c r="S24" s="44">
        <f t="shared" si="4"/>
        <v>1.06</v>
      </c>
    </row>
    <row r="25" spans="1:19" ht="26.25" x14ac:dyDescent="0.25">
      <c r="A25" s="31" t="s">
        <v>124</v>
      </c>
      <c r="B25" s="32" t="s">
        <v>22</v>
      </c>
      <c r="C25" s="32" t="s">
        <v>132</v>
      </c>
      <c r="D25" s="32" t="s">
        <v>133</v>
      </c>
      <c r="E25" s="32" t="s">
        <v>134</v>
      </c>
      <c r="F25" s="32" t="s">
        <v>135</v>
      </c>
      <c r="G25" s="33" t="s">
        <v>136</v>
      </c>
      <c r="H25" s="65" t="s">
        <v>137</v>
      </c>
      <c r="I25" s="34">
        <v>37.049999999999997</v>
      </c>
      <c r="J25" s="34">
        <v>24.25</v>
      </c>
      <c r="K25" s="35">
        <v>14.69</v>
      </c>
      <c r="L25" s="27"/>
      <c r="M25" s="31" t="s">
        <v>138</v>
      </c>
      <c r="N25" s="41">
        <v>18</v>
      </c>
      <c r="O25" s="45">
        <f>I10</f>
        <v>38.520000000000003</v>
      </c>
      <c r="P25" s="46">
        <f t="shared" ref="P25:Q25" si="20">J10</f>
        <v>24.04</v>
      </c>
      <c r="Q25" s="45">
        <f t="shared" si="20"/>
        <v>14.11</v>
      </c>
      <c r="R25" s="39">
        <f t="shared" si="2"/>
        <v>20.1919</v>
      </c>
      <c r="S25" s="44">
        <f t="shared" si="4"/>
        <v>0.98499999999999999</v>
      </c>
    </row>
    <row r="26" spans="1:19" x14ac:dyDescent="0.25">
      <c r="A26" s="31" t="s">
        <v>124</v>
      </c>
      <c r="B26" s="32" t="s">
        <v>22</v>
      </c>
      <c r="C26" s="32" t="s">
        <v>139</v>
      </c>
      <c r="D26" s="32" t="s">
        <v>140</v>
      </c>
      <c r="E26" s="32" t="s">
        <v>141</v>
      </c>
      <c r="F26" s="32" t="s">
        <v>142</v>
      </c>
      <c r="G26" s="33" t="s">
        <v>143</v>
      </c>
      <c r="H26" s="65" t="s">
        <v>144</v>
      </c>
      <c r="I26" s="34">
        <v>34.79</v>
      </c>
      <c r="J26" s="34">
        <v>21.9</v>
      </c>
      <c r="K26" s="35">
        <v>16.420000000000002</v>
      </c>
      <c r="L26" s="27"/>
      <c r="M26" s="31" t="s">
        <v>145</v>
      </c>
      <c r="N26" s="41">
        <v>19</v>
      </c>
      <c r="O26" s="42">
        <f>I26</f>
        <v>34.79</v>
      </c>
      <c r="P26" s="43">
        <f t="shared" ref="P26:Q26" si="21">J26</f>
        <v>21.9</v>
      </c>
      <c r="Q26" s="42">
        <f t="shared" si="21"/>
        <v>16.420000000000002</v>
      </c>
      <c r="R26" s="39">
        <f t="shared" si="2"/>
        <v>20.658200000000001</v>
      </c>
      <c r="S26" s="44">
        <f t="shared" si="4"/>
        <v>1.0069999999999999</v>
      </c>
    </row>
    <row r="27" spans="1:19" ht="26.25" x14ac:dyDescent="0.25">
      <c r="A27" s="31" t="s">
        <v>124</v>
      </c>
      <c r="B27" s="32" t="s">
        <v>22</v>
      </c>
      <c r="C27" s="32" t="s">
        <v>146</v>
      </c>
      <c r="D27" s="32" t="s">
        <v>147</v>
      </c>
      <c r="E27" s="32" t="s">
        <v>148</v>
      </c>
      <c r="F27" s="32" t="s">
        <v>149</v>
      </c>
      <c r="G27" s="33" t="s">
        <v>150</v>
      </c>
      <c r="H27" s="65" t="s">
        <v>151</v>
      </c>
      <c r="I27" s="34">
        <v>36.54</v>
      </c>
      <c r="J27" s="34">
        <v>23.24</v>
      </c>
      <c r="K27" s="35">
        <v>13.17</v>
      </c>
      <c r="L27" s="27"/>
      <c r="M27" s="31" t="s">
        <v>152</v>
      </c>
      <c r="N27" s="41">
        <v>20</v>
      </c>
      <c r="O27" s="42">
        <f>I26</f>
        <v>34.79</v>
      </c>
      <c r="P27" s="43">
        <f t="shared" ref="P27:Q27" si="22">J26</f>
        <v>21.9</v>
      </c>
      <c r="Q27" s="42">
        <f t="shared" si="22"/>
        <v>16.420000000000002</v>
      </c>
      <c r="R27" s="39">
        <f t="shared" si="2"/>
        <v>20.658200000000001</v>
      </c>
      <c r="S27" s="44">
        <f t="shared" si="4"/>
        <v>1.0069999999999999</v>
      </c>
    </row>
    <row r="28" spans="1:19" x14ac:dyDescent="0.25">
      <c r="A28" s="31"/>
      <c r="B28" s="48"/>
      <c r="C28" s="48"/>
      <c r="D28" s="49"/>
      <c r="E28" s="99" t="s">
        <v>153</v>
      </c>
      <c r="F28" s="100"/>
      <c r="G28" s="101"/>
      <c r="H28" s="67"/>
      <c r="I28" s="47"/>
      <c r="J28" s="47"/>
      <c r="K28" s="50"/>
      <c r="L28" s="27"/>
      <c r="M28" s="31" t="s">
        <v>154</v>
      </c>
      <c r="N28" s="41">
        <v>21</v>
      </c>
      <c r="O28" s="42">
        <f>I25</f>
        <v>37.049999999999997</v>
      </c>
      <c r="P28" s="43">
        <f t="shared" ref="P28:Q28" si="23">J25</f>
        <v>24.25</v>
      </c>
      <c r="Q28" s="42">
        <f t="shared" si="23"/>
        <v>14.69</v>
      </c>
      <c r="R28" s="39">
        <f t="shared" si="2"/>
        <v>20.34</v>
      </c>
      <c r="S28" s="44">
        <f t="shared" si="4"/>
        <v>0.99199999999999999</v>
      </c>
    </row>
    <row r="29" spans="1:19" x14ac:dyDescent="0.25">
      <c r="A29" s="31" t="s">
        <v>155</v>
      </c>
      <c r="B29" s="32" t="s">
        <v>156</v>
      </c>
      <c r="C29" s="32" t="s">
        <v>157</v>
      </c>
      <c r="D29" s="32" t="s">
        <v>158</v>
      </c>
      <c r="E29" s="51" t="s">
        <v>159</v>
      </c>
      <c r="F29" s="52" t="s">
        <v>160</v>
      </c>
      <c r="G29" s="53" t="s">
        <v>161</v>
      </c>
      <c r="H29" s="67" t="s">
        <v>162</v>
      </c>
      <c r="I29" s="47">
        <v>32.58</v>
      </c>
      <c r="J29" s="47">
        <v>20.399999999999999</v>
      </c>
      <c r="K29" s="50">
        <v>12.44</v>
      </c>
      <c r="L29" s="27"/>
      <c r="M29" s="31" t="s">
        <v>163</v>
      </c>
      <c r="N29" s="41">
        <v>22</v>
      </c>
      <c r="O29" s="42">
        <f>I27</f>
        <v>36.54</v>
      </c>
      <c r="P29" s="43">
        <f t="shared" ref="P29:Q29" si="24">J27</f>
        <v>23.24</v>
      </c>
      <c r="Q29" s="42">
        <f t="shared" si="24"/>
        <v>13.17</v>
      </c>
      <c r="R29" s="39">
        <f t="shared" si="2"/>
        <v>19.0885</v>
      </c>
      <c r="S29" s="44">
        <f t="shared" si="4"/>
        <v>0.93100000000000005</v>
      </c>
    </row>
    <row r="30" spans="1:19" x14ac:dyDescent="0.25">
      <c r="A30" s="31"/>
      <c r="B30" s="48"/>
      <c r="C30" s="48"/>
      <c r="D30" s="49"/>
      <c r="E30" s="49"/>
      <c r="F30" s="49"/>
      <c r="G30" s="54"/>
      <c r="H30" s="65"/>
      <c r="I30" s="34"/>
      <c r="J30" s="34"/>
      <c r="K30" s="35"/>
      <c r="L30" s="27"/>
      <c r="M30" s="31" t="s">
        <v>164</v>
      </c>
      <c r="N30" s="41">
        <v>23</v>
      </c>
      <c r="O30" s="42">
        <f>I25</f>
        <v>37.049999999999997</v>
      </c>
      <c r="P30" s="43">
        <f t="shared" ref="P30:Q31" si="25">J25</f>
        <v>24.25</v>
      </c>
      <c r="Q30" s="42">
        <f t="shared" si="25"/>
        <v>14.69</v>
      </c>
      <c r="R30" s="39">
        <f t="shared" si="2"/>
        <v>20.34</v>
      </c>
      <c r="S30" s="44">
        <f t="shared" si="4"/>
        <v>0.99199999999999999</v>
      </c>
    </row>
    <row r="31" spans="1:19" ht="39.75" thickBot="1" x14ac:dyDescent="0.3">
      <c r="A31" s="55" t="s">
        <v>165</v>
      </c>
      <c r="B31" s="56" t="s">
        <v>166</v>
      </c>
      <c r="C31" s="56" t="s">
        <v>167</v>
      </c>
      <c r="D31" s="56" t="s">
        <v>168</v>
      </c>
      <c r="E31" s="56" t="s">
        <v>169</v>
      </c>
      <c r="F31" s="56" t="s">
        <v>170</v>
      </c>
      <c r="G31" s="57" t="s">
        <v>171</v>
      </c>
      <c r="H31" s="68" t="s">
        <v>172</v>
      </c>
      <c r="I31" s="58">
        <v>42.67</v>
      </c>
      <c r="J31" s="58">
        <v>24.42</v>
      </c>
      <c r="K31" s="59">
        <v>15.19</v>
      </c>
      <c r="L31" s="27"/>
      <c r="M31" s="31" t="s">
        <v>173</v>
      </c>
      <c r="N31" s="41">
        <v>24</v>
      </c>
      <c r="O31" s="42">
        <f>I26</f>
        <v>34.79</v>
      </c>
      <c r="P31" s="43">
        <f t="shared" si="25"/>
        <v>21.9</v>
      </c>
      <c r="Q31" s="42">
        <f>K26</f>
        <v>16.420000000000002</v>
      </c>
      <c r="R31" s="39">
        <f t="shared" si="2"/>
        <v>20.658200000000001</v>
      </c>
      <c r="S31" s="44">
        <f t="shared" si="4"/>
        <v>1.0069999999999999</v>
      </c>
    </row>
    <row r="32" spans="1:19" x14ac:dyDescent="0.25">
      <c r="A32" s="81"/>
      <c r="B32" s="82"/>
      <c r="C32" s="27"/>
      <c r="D32" s="83"/>
      <c r="E32" s="27"/>
      <c r="F32" s="27"/>
      <c r="G32" s="27"/>
      <c r="H32" s="87"/>
      <c r="I32" s="27"/>
      <c r="J32" s="27"/>
      <c r="K32" s="27"/>
      <c r="L32" s="27"/>
      <c r="M32" s="31" t="s">
        <v>183</v>
      </c>
      <c r="N32" s="41">
        <v>25</v>
      </c>
      <c r="O32" s="42">
        <f>I25</f>
        <v>37.049999999999997</v>
      </c>
      <c r="P32" s="43">
        <f t="shared" ref="P32:Q32" si="26">J25</f>
        <v>24.25</v>
      </c>
      <c r="Q32" s="42">
        <f t="shared" si="26"/>
        <v>14.69</v>
      </c>
      <c r="R32" s="39">
        <f t="shared" si="2"/>
        <v>20.34</v>
      </c>
      <c r="S32" s="44">
        <f t="shared" si="4"/>
        <v>0.99199999999999999</v>
      </c>
    </row>
    <row r="33" spans="1:19" x14ac:dyDescent="0.25">
      <c r="A33" s="81"/>
      <c r="B33" s="82"/>
      <c r="C33" s="27"/>
      <c r="D33" s="27"/>
      <c r="E33" s="27"/>
      <c r="F33" s="27"/>
      <c r="G33" s="27"/>
      <c r="H33" s="87"/>
      <c r="I33" s="27"/>
      <c r="J33" s="27"/>
      <c r="K33" s="27"/>
      <c r="L33" s="27"/>
      <c r="M33" s="31" t="s">
        <v>184</v>
      </c>
      <c r="N33" s="41">
        <v>26</v>
      </c>
      <c r="O33" s="42">
        <f>I16</f>
        <v>38.729999999999997</v>
      </c>
      <c r="P33" s="43">
        <f t="shared" ref="P33:Q34" si="27">J16</f>
        <v>23.96</v>
      </c>
      <c r="Q33" s="42">
        <f t="shared" si="27"/>
        <v>13.78</v>
      </c>
      <c r="R33" s="39">
        <f t="shared" si="2"/>
        <v>20.0016</v>
      </c>
      <c r="S33" s="44">
        <f t="shared" si="4"/>
        <v>0.97499999999999998</v>
      </c>
    </row>
    <row r="34" spans="1:19" x14ac:dyDescent="0.25">
      <c r="A34" s="81"/>
      <c r="B34" s="82"/>
      <c r="C34" s="27"/>
      <c r="D34" s="27"/>
      <c r="E34" s="27"/>
      <c r="F34" s="27"/>
      <c r="G34" s="27"/>
      <c r="H34" s="87"/>
      <c r="I34" s="27"/>
      <c r="J34" s="27"/>
      <c r="K34" s="27"/>
      <c r="L34" s="27"/>
      <c r="M34" s="31" t="s">
        <v>185</v>
      </c>
      <c r="N34" s="41">
        <v>27</v>
      </c>
      <c r="O34" s="42">
        <f>I17</f>
        <v>39.83</v>
      </c>
      <c r="P34" s="43">
        <f t="shared" si="27"/>
        <v>24.46</v>
      </c>
      <c r="Q34" s="42">
        <f t="shared" si="27"/>
        <v>14.3</v>
      </c>
      <c r="R34" s="39">
        <f t="shared" si="2"/>
        <v>20.622599999999998</v>
      </c>
      <c r="S34" s="44">
        <f t="shared" si="4"/>
        <v>1.006</v>
      </c>
    </row>
    <row r="35" spans="1:19" x14ac:dyDescent="0.25">
      <c r="A35" s="81"/>
      <c r="B35" s="82"/>
      <c r="C35" s="27"/>
      <c r="D35" s="27"/>
      <c r="E35" s="27"/>
      <c r="F35" s="27"/>
      <c r="G35" s="27"/>
      <c r="H35" s="87"/>
      <c r="I35" s="27"/>
      <c r="J35" s="27"/>
      <c r="K35" s="27"/>
      <c r="L35" s="27"/>
      <c r="M35" s="31" t="s">
        <v>186</v>
      </c>
      <c r="N35" s="41">
        <v>28</v>
      </c>
      <c r="O35" s="42">
        <f>I24</f>
        <v>36.96</v>
      </c>
      <c r="P35" s="43">
        <f t="shared" ref="P35:Q35" si="28">J24</f>
        <v>23.12</v>
      </c>
      <c r="Q35" s="42">
        <f t="shared" si="28"/>
        <v>13.82</v>
      </c>
      <c r="R35" s="39">
        <f t="shared" si="2"/>
        <v>19.566200000000002</v>
      </c>
      <c r="S35" s="44">
        <f t="shared" si="4"/>
        <v>0.95399999999999996</v>
      </c>
    </row>
    <row r="36" spans="1:19" x14ac:dyDescent="0.25">
      <c r="A36" s="81"/>
      <c r="B36" s="82"/>
      <c r="C36" s="27"/>
      <c r="D36" s="27"/>
      <c r="E36" s="27"/>
      <c r="F36" s="27"/>
      <c r="G36" s="27"/>
      <c r="H36" s="87"/>
      <c r="I36" s="27"/>
      <c r="J36" s="27"/>
      <c r="K36" s="27"/>
      <c r="L36" s="27"/>
      <c r="M36" s="31" t="s">
        <v>187</v>
      </c>
      <c r="N36" s="41">
        <v>29</v>
      </c>
      <c r="O36" s="42">
        <f>I13</f>
        <v>34.25</v>
      </c>
      <c r="P36" s="43">
        <f t="shared" ref="P36:Q36" si="29">J13</f>
        <v>22.27</v>
      </c>
      <c r="Q36" s="42">
        <f t="shared" si="29"/>
        <v>14.04</v>
      </c>
      <c r="R36" s="39">
        <f t="shared" si="2"/>
        <v>19.076900000000002</v>
      </c>
      <c r="S36" s="44">
        <f t="shared" si="4"/>
        <v>0.93</v>
      </c>
    </row>
    <row r="37" spans="1:19" x14ac:dyDescent="0.25">
      <c r="A37" s="81"/>
      <c r="B37" s="82"/>
      <c r="C37" s="27"/>
      <c r="D37" s="27"/>
      <c r="E37" s="27"/>
      <c r="F37" s="27"/>
      <c r="G37" s="27"/>
      <c r="H37" s="87"/>
      <c r="I37" s="27"/>
      <c r="J37" s="27"/>
      <c r="K37" s="27"/>
      <c r="L37" s="27"/>
      <c r="M37" s="31" t="s">
        <v>188</v>
      </c>
      <c r="N37" s="41">
        <v>31</v>
      </c>
      <c r="O37" s="42">
        <f>I15</f>
        <v>39.78</v>
      </c>
      <c r="P37" s="43">
        <f t="shared" ref="P37:Q38" si="30">J15</f>
        <v>26.18</v>
      </c>
      <c r="Q37" s="42">
        <f t="shared" si="30"/>
        <v>15.59</v>
      </c>
      <c r="R37" s="39">
        <f t="shared" si="2"/>
        <v>21.744500000000002</v>
      </c>
      <c r="S37" s="44">
        <f t="shared" si="4"/>
        <v>1.06</v>
      </c>
    </row>
    <row r="38" spans="1:19" x14ac:dyDescent="0.25">
      <c r="A38" s="81"/>
      <c r="B38" s="82"/>
      <c r="C38" s="27"/>
      <c r="D38" s="27"/>
      <c r="E38" s="27"/>
      <c r="F38" s="27"/>
      <c r="G38" s="27"/>
      <c r="H38" s="87"/>
      <c r="I38" s="27"/>
      <c r="J38" s="27"/>
      <c r="K38" s="27"/>
      <c r="L38" s="27"/>
      <c r="M38" s="31" t="s">
        <v>189</v>
      </c>
      <c r="N38" s="41">
        <v>32</v>
      </c>
      <c r="O38" s="42">
        <f>I16</f>
        <v>38.729999999999997</v>
      </c>
      <c r="P38" s="43">
        <f t="shared" si="30"/>
        <v>23.96</v>
      </c>
      <c r="Q38" s="42">
        <f t="shared" si="30"/>
        <v>13.78</v>
      </c>
      <c r="R38" s="39">
        <f t="shared" si="2"/>
        <v>20.0016</v>
      </c>
      <c r="S38" s="44">
        <f t="shared" si="4"/>
        <v>0.97499999999999998</v>
      </c>
    </row>
    <row r="39" spans="1:19" x14ac:dyDescent="0.25">
      <c r="A39" s="81"/>
      <c r="B39" s="82"/>
      <c r="C39" s="27"/>
      <c r="D39" s="27"/>
      <c r="E39" s="27"/>
      <c r="F39" s="27"/>
      <c r="G39" s="27"/>
      <c r="H39" s="87"/>
      <c r="I39" s="27"/>
      <c r="J39" s="27"/>
      <c r="K39" s="27"/>
      <c r="L39" s="27"/>
      <c r="M39" s="31" t="s">
        <v>190</v>
      </c>
      <c r="N39" s="41">
        <v>33</v>
      </c>
      <c r="O39" s="42">
        <f>I16</f>
        <v>38.729999999999997</v>
      </c>
      <c r="P39" s="43">
        <f t="shared" ref="P39:Q39" si="31">J16</f>
        <v>23.96</v>
      </c>
      <c r="Q39" s="42">
        <f t="shared" si="31"/>
        <v>13.78</v>
      </c>
      <c r="R39" s="39">
        <f t="shared" si="2"/>
        <v>20.0016</v>
      </c>
      <c r="S39" s="44">
        <f t="shared" si="4"/>
        <v>0.97499999999999998</v>
      </c>
    </row>
    <row r="40" spans="1:19" x14ac:dyDescent="0.25">
      <c r="A40" s="81"/>
      <c r="B40" s="82"/>
      <c r="C40" s="27"/>
      <c r="D40" s="27"/>
      <c r="E40" s="27"/>
      <c r="F40" s="27"/>
      <c r="G40" s="27"/>
      <c r="H40" s="87"/>
      <c r="I40" s="27"/>
      <c r="J40" s="27"/>
      <c r="K40" s="27"/>
      <c r="L40" s="27"/>
      <c r="M40" s="31" t="s">
        <v>191</v>
      </c>
      <c r="N40" s="41">
        <v>34</v>
      </c>
      <c r="O40" s="42">
        <f>I14</f>
        <v>40.61</v>
      </c>
      <c r="P40" s="43">
        <f t="shared" ref="P40:Q40" si="32">J14</f>
        <v>24.18</v>
      </c>
      <c r="Q40" s="42">
        <f t="shared" si="32"/>
        <v>12.89</v>
      </c>
      <c r="R40" s="39">
        <f t="shared" si="2"/>
        <v>19.7989</v>
      </c>
      <c r="S40" s="44">
        <f t="shared" si="4"/>
        <v>0.96599999999999997</v>
      </c>
    </row>
    <row r="41" spans="1:19" x14ac:dyDescent="0.25">
      <c r="A41" s="81"/>
      <c r="B41" s="82"/>
      <c r="C41" s="27"/>
      <c r="D41" s="27"/>
      <c r="E41" s="27"/>
      <c r="F41" s="27"/>
      <c r="G41" s="27"/>
      <c r="H41" s="87"/>
      <c r="I41" s="27"/>
      <c r="J41" s="27"/>
      <c r="K41" s="27"/>
      <c r="L41" s="27"/>
      <c r="M41" s="31" t="s">
        <v>192</v>
      </c>
      <c r="N41" s="41">
        <v>35</v>
      </c>
      <c r="O41" s="42">
        <f>I25</f>
        <v>37.049999999999997</v>
      </c>
      <c r="P41" s="43">
        <f t="shared" ref="P41:Q41" si="33">J25</f>
        <v>24.25</v>
      </c>
      <c r="Q41" s="42">
        <f t="shared" si="33"/>
        <v>14.69</v>
      </c>
      <c r="R41" s="39">
        <f t="shared" si="2"/>
        <v>20.34</v>
      </c>
      <c r="S41" s="44">
        <f t="shared" si="4"/>
        <v>0.99199999999999999</v>
      </c>
    </row>
    <row r="42" spans="1:19" x14ac:dyDescent="0.25">
      <c r="A42" s="81"/>
      <c r="B42" s="82"/>
      <c r="C42" s="27"/>
      <c r="D42" s="27"/>
      <c r="E42" s="27"/>
      <c r="F42" s="27"/>
      <c r="G42" s="27"/>
      <c r="H42" s="87"/>
      <c r="I42" s="27"/>
      <c r="J42" s="27"/>
      <c r="K42" s="27"/>
      <c r="L42" s="27"/>
      <c r="M42" s="31" t="s">
        <v>193</v>
      </c>
      <c r="N42" s="41">
        <v>36</v>
      </c>
      <c r="O42" s="42">
        <f>I18</f>
        <v>36.51</v>
      </c>
      <c r="P42" s="43">
        <f t="shared" ref="P42:Q42" si="34">J18</f>
        <v>20.93</v>
      </c>
      <c r="Q42" s="42">
        <f t="shared" si="34"/>
        <v>12.2</v>
      </c>
      <c r="R42" s="39">
        <f t="shared" si="2"/>
        <v>18.059899999999999</v>
      </c>
      <c r="S42" s="44">
        <f t="shared" si="4"/>
        <v>0.88100000000000001</v>
      </c>
    </row>
    <row r="43" spans="1:19" x14ac:dyDescent="0.25">
      <c r="A43" s="81"/>
      <c r="B43" s="82"/>
      <c r="C43" s="27"/>
      <c r="D43" s="27"/>
      <c r="E43" s="27"/>
      <c r="F43" s="27"/>
      <c r="G43" s="27"/>
      <c r="H43" s="87"/>
      <c r="I43" s="27"/>
      <c r="J43" s="27"/>
      <c r="K43" s="27"/>
      <c r="L43" s="27"/>
      <c r="M43" s="31" t="s">
        <v>194</v>
      </c>
      <c r="N43" s="41">
        <v>37</v>
      </c>
      <c r="O43" s="42">
        <f>I9</f>
        <v>38.130000000000003</v>
      </c>
      <c r="P43" s="43">
        <f t="shared" ref="P43:Q43" si="35">J9</f>
        <v>22.09</v>
      </c>
      <c r="Q43" s="42">
        <f t="shared" si="35"/>
        <v>15.25</v>
      </c>
      <c r="R43" s="39">
        <f t="shared" si="2"/>
        <v>20.531199999999998</v>
      </c>
      <c r="S43" s="44">
        <f t="shared" si="4"/>
        <v>1.0009999999999999</v>
      </c>
    </row>
    <row r="44" spans="1:19" x14ac:dyDescent="0.25">
      <c r="A44" s="81"/>
      <c r="B44" s="82"/>
      <c r="C44" s="27"/>
      <c r="D44" s="27"/>
      <c r="E44" s="27"/>
      <c r="F44" s="27"/>
      <c r="G44" s="27"/>
      <c r="H44" s="87"/>
      <c r="I44" s="27"/>
      <c r="J44" s="27"/>
      <c r="K44" s="27"/>
      <c r="L44" s="27"/>
      <c r="M44" s="31" t="s">
        <v>195</v>
      </c>
      <c r="N44" s="41">
        <v>38</v>
      </c>
      <c r="O44" s="42">
        <f>I27</f>
        <v>36.54</v>
      </c>
      <c r="P44" s="43">
        <f t="shared" ref="P44:Q44" si="36">J27</f>
        <v>23.24</v>
      </c>
      <c r="Q44" s="42">
        <f t="shared" si="36"/>
        <v>13.17</v>
      </c>
      <c r="R44" s="39">
        <f t="shared" si="2"/>
        <v>19.0885</v>
      </c>
      <c r="S44" s="44">
        <f t="shared" si="4"/>
        <v>0.93100000000000005</v>
      </c>
    </row>
    <row r="45" spans="1:19" ht="15.75" thickBot="1" x14ac:dyDescent="0.3">
      <c r="A45" s="81"/>
      <c r="B45" s="82"/>
      <c r="C45" s="27"/>
      <c r="D45" s="27"/>
      <c r="E45" s="27"/>
      <c r="F45" s="27"/>
      <c r="G45" s="27"/>
      <c r="H45" s="87"/>
      <c r="I45" s="27"/>
      <c r="J45" s="27"/>
      <c r="K45" s="27"/>
      <c r="L45" s="27"/>
      <c r="M45" s="55" t="s">
        <v>196</v>
      </c>
      <c r="N45" s="84">
        <v>39</v>
      </c>
      <c r="O45" s="85">
        <f>I20</f>
        <v>34.01</v>
      </c>
      <c r="P45" s="86">
        <f t="shared" ref="P45:Q45" si="37">J20</f>
        <v>22.12</v>
      </c>
      <c r="Q45" s="85">
        <f t="shared" si="37"/>
        <v>12.85</v>
      </c>
      <c r="R45" s="39">
        <f t="shared" si="2"/>
        <v>18.234700000000004</v>
      </c>
      <c r="S45" s="44">
        <f t="shared" si="4"/>
        <v>0.88900000000000001</v>
      </c>
    </row>
  </sheetData>
  <mergeCells count="5">
    <mergeCell ref="E28:G28"/>
    <mergeCell ref="E4:G5"/>
    <mergeCell ref="I4:K4"/>
    <mergeCell ref="S4:S6"/>
    <mergeCell ref="M5:N6"/>
  </mergeCells>
  <hyperlinks>
    <hyperlink ref="B2" r:id="rId1"/>
  </hyperlinks>
  <pageMargins left="0.7" right="0.7" top="0.75" bottom="0.75" header="0.3" footer="0.3"/>
  <pageSetup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18 FMR RS MEANS REGIONAL ADJ</vt:lpstr>
      <vt:lpstr>16 DC BLS WAGE PERCENT</vt:lpstr>
      <vt:lpstr>Sheet1</vt:lpstr>
    </vt:vector>
  </TitlesOfParts>
  <Company>Washington State 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Pashley, Elizabeth (DSHS/ALTSA/MSD)</dc:creator>
  <cp:lastModifiedBy>Pashley, Elizabeth (DSHS/ALTSA/MSD)</cp:lastModifiedBy>
  <dcterms:created xsi:type="dcterms:W3CDTF">2019-06-26T20:40:03Z</dcterms:created>
  <dcterms:modified xsi:type="dcterms:W3CDTF">2019-06-26T20:54:07Z</dcterms:modified>
</cp:coreProperties>
</file>