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24" activeTab="0"/>
  </bookViews>
  <sheets>
    <sheet name="LTC Services January 2023" sheetId="1" r:id="rId1"/>
    <sheet name="MAC-TSOA January 2023" sheetId="2" r:id="rId2"/>
    <sheet name="Community Rates July 2022" sheetId="3" r:id="rId3"/>
    <sheet name="Bed Hold Calculator" sheetId="4" r:id="rId4"/>
    <sheet name="IP Wage Scale Jul 21 - Jan 23" sheetId="5" r:id="rId5"/>
    <sheet name="Track Change Log" sheetId="6" state="hidden" r:id="rId6"/>
  </sheets>
  <externalReferences>
    <externalReference r:id="rId9"/>
  </externalReferences>
  <definedNames>
    <definedName name="_xlnm._FilterDatabase" localSheetId="0" hidden="1">'LTC Services January 2023'!$A$1:$N$134</definedName>
    <definedName name="selectrows">#VALUE!</definedName>
    <definedName name="SSPS">#REF!</definedName>
    <definedName name="Svc_Cd_04560HR">#REF!</definedName>
    <definedName name="Svc_Cd_04560M">#REF!</definedName>
    <definedName name="Svc_Cd_04760HR">#REF!</definedName>
    <definedName name="Svc_Cd_04760M">#REF!</definedName>
    <definedName name="Svc_Cd_0476HR">#REF!</definedName>
    <definedName name="Svc_Cd_052060H">#REF!</definedName>
    <definedName name="Svc_Cd_05260HR">#REF!</definedName>
    <definedName name="Svc_Cd_05260M">#REF!</definedName>
    <definedName name="Svc_Cd_05460HR">#REF!</definedName>
    <definedName name="Svc_Cd_05460M">#REF!</definedName>
    <definedName name="Svc_Cd_0801H">#REF!</definedName>
    <definedName name="Svc_Cd_0802H">#REF!</definedName>
    <definedName name="Svc_Cd_0803H">#REF!</definedName>
    <definedName name="Svc_Cd_0804H">#REF!</definedName>
    <definedName name="Svc_Cd_0805H">#REF!</definedName>
    <definedName name="Svc_Cd_0806H">#REF!</definedName>
    <definedName name="Svc_Cd_0807H">#REF!</definedName>
    <definedName name="Svc_Cd_0808H">#REF!</definedName>
    <definedName name="Svc_Cd_0825H">#REF!</definedName>
    <definedName name="Svc_Cd_4150">#REF!</definedName>
    <definedName name="Svc_Cd_4160">#REF!</definedName>
    <definedName name="Svc_Cd_4165">#REF!</definedName>
    <definedName name="Svc_Cd_4174">#REF!</definedName>
    <definedName name="Svc_Cd_4175">#REF!</definedName>
    <definedName name="Svc_Cd_4176">#REF!</definedName>
    <definedName name="Svc_Cd_4177">#REF!</definedName>
    <definedName name="Svc_Cd_4177_MC">#REF!</definedName>
    <definedName name="Svc_Cd_4177_NMC">#REF!</definedName>
    <definedName name="Svc_Cd_4201">#REF!</definedName>
    <definedName name="Svc_Cd_4203">#REF!</definedName>
    <definedName name="Svc_Cd_4205">#REF!</definedName>
    <definedName name="Svc_Cd_4207">#REF!</definedName>
    <definedName name="Svc_Cd_4221">#REF!</definedName>
    <definedName name="Svc_Cd_4225">#REF!</definedName>
    <definedName name="Svc_Cd_4233">#REF!</definedName>
    <definedName name="Svc_Cd_4234">#REF!</definedName>
    <definedName name="Svc_Cd_4242">#REF!</definedName>
    <definedName name="Svc_Cd_4244">#REF!</definedName>
    <definedName name="Svc_Cd_4245">#REF!</definedName>
    <definedName name="Svc_Cd_4248">#REF!</definedName>
    <definedName name="Svc_Cd_4249">#REF!</definedName>
    <definedName name="Svc_Cd_4250">#REF!</definedName>
    <definedName name="Svc_Cd_4251">#REF!</definedName>
    <definedName name="Svc_Cd_4257">#REF!</definedName>
    <definedName name="Svc_Cd_4258">#REF!</definedName>
    <definedName name="Svc_Cd_4259">#REF!</definedName>
    <definedName name="Svc_Cd_4260">#REF!</definedName>
    <definedName name="Svc_Cd_4261">#REF!</definedName>
    <definedName name="Svc_Cd_4324_KC_L1">#REF!</definedName>
    <definedName name="Svc_Cd_4324_KC_L2">#REF!</definedName>
    <definedName name="Svc_Cd_4324_KC_L3">#REF!</definedName>
    <definedName name="Svc_Cd_4324_KC_L4">#REF!</definedName>
    <definedName name="Svc_Cd_4324_MC_L1">#REF!</definedName>
    <definedName name="Svc_Cd_4324_MC_L2">#REF!</definedName>
    <definedName name="Svc_Cd_4324_MC_L3">#REF!</definedName>
    <definedName name="Svc_Cd_4324_MC_L4">#REF!</definedName>
    <definedName name="Svc_Cd_4324_NMC_L1">#REF!</definedName>
    <definedName name="Svc_Cd_4324_NMC_L2">#REF!</definedName>
    <definedName name="Svc_Cd_4324_NMC_L3">#REF!</definedName>
    <definedName name="Svc_Cd_4324_NMC_L4">#REF!</definedName>
    <definedName name="Svc_Cd_4403">#REF!</definedName>
    <definedName name="Svc_Cd_4404">#REF!</definedName>
    <definedName name="Svc_Cd_4413_KC_L1">#REF!</definedName>
    <definedName name="Svc_Cd_4413_KC_L2">#REF!</definedName>
    <definedName name="Svc_Cd_4413_KC_L3">#REF!</definedName>
    <definedName name="Svc_Cd_4413_KC_L4">#REF!</definedName>
    <definedName name="Svc_Cd_4413_MC_L1">#REF!</definedName>
    <definedName name="Svc_Cd_4413_MC_L2">#REF!</definedName>
    <definedName name="Svc_Cd_4413_MC_L3">#REF!</definedName>
    <definedName name="Svc_Cd_4413_MC_L4">#REF!</definedName>
    <definedName name="Svc_Cd_4413_NMC_L1">#REF!</definedName>
    <definedName name="Svc_Cd_4413_NMC_L2">#REF!</definedName>
    <definedName name="Svc_Cd_4413_NMC_L3">#REF!</definedName>
    <definedName name="Svc_Cd_4413_NMC_L4">#REF!</definedName>
    <definedName name="Svc_Cd_4421">#REF!</definedName>
    <definedName name="Svc_Cd_4424_KC_L1">#REF!</definedName>
    <definedName name="Svc_Cd_4424_KC_L2">#REF!</definedName>
    <definedName name="Svc_Cd_4424_KC_L3">#REF!</definedName>
    <definedName name="Svc_Cd_4424_KC_L4">#REF!</definedName>
    <definedName name="Svc_Cd_4424_MC_L1">#REF!</definedName>
    <definedName name="Svc_Cd_4424_MC_L2">#REF!</definedName>
    <definedName name="Svc_Cd_4424_MC_L3">#REF!</definedName>
    <definedName name="Svc_Cd_4424_MC_L4">#REF!</definedName>
    <definedName name="Svc_Cd_4424_NMC_L1">#REF!</definedName>
    <definedName name="Svc_Cd_4424_NMC_L2">#REF!</definedName>
    <definedName name="Svc_Cd_4424_NMC_L3">#REF!</definedName>
    <definedName name="Svc_Cd_4424_NMC_L4">#REF!</definedName>
    <definedName name="Svc_Cd_4428_KC_L1">#REF!</definedName>
    <definedName name="Svc_Cd_4428_KC_L2">#REF!</definedName>
    <definedName name="Svc_Cd_4428_KC_L3">#REF!</definedName>
    <definedName name="Svc_Cd_4428_KC_L4">#REF!</definedName>
    <definedName name="Svc_Cd_4428_MC_L1">#REF!</definedName>
    <definedName name="Svc_Cd_4428_MC_L2">#REF!</definedName>
    <definedName name="Svc_Cd_4428_MC_L3">#REF!</definedName>
    <definedName name="Svc_Cd_4428_MC_L4">#REF!</definedName>
    <definedName name="Svc_Cd_4428_NMC_L1">#REF!</definedName>
    <definedName name="Svc_Cd_4428_NMC_L2">#REF!</definedName>
    <definedName name="Svc_Cd_4428_NMC_L3">#REF!</definedName>
    <definedName name="Svc_Cd_4428_NMC_L4">#REF!</definedName>
    <definedName name="Svc_Cd_4501">#REF!</definedName>
    <definedName name="Svc_Cd_4504">#REF!</definedName>
    <definedName name="Svc_Cd_4505">#REF!</definedName>
    <definedName name="Svc_Cd_4507">#REF!</definedName>
    <definedName name="Svc_Cd_4508_KC_L1">#REF!</definedName>
    <definedName name="Svc_Cd_4508_KC_L2">#REF!</definedName>
    <definedName name="Svc_Cd_4508_KC_L3">#REF!</definedName>
    <definedName name="Svc_Cd_4508_KC_L4">#REF!</definedName>
    <definedName name="Svc_Cd_4508_MC_L1">#REF!</definedName>
    <definedName name="Svc_Cd_4508_MC_L2">#REF!</definedName>
    <definedName name="Svc_Cd_4508_MC_L3">#REF!</definedName>
    <definedName name="Svc_Cd_4508_MC_L4">#REF!</definedName>
    <definedName name="Svc_Cd_4508_NMC_L1">#REF!</definedName>
    <definedName name="Svc_Cd_4508_NMC_L2">#REF!</definedName>
    <definedName name="Svc_Cd_4508_NMC_L3">#REF!</definedName>
    <definedName name="Svc_Cd_4508_NMC_L4">#REF!</definedName>
    <definedName name="Svc_Cd_4509_KC_L1">#REF!</definedName>
    <definedName name="Svc_Cd_4509_KC_L2">#REF!</definedName>
    <definedName name="Svc_Cd_4509_KC_L3">#REF!</definedName>
    <definedName name="Svc_Cd_4509_KC_L4">#REF!</definedName>
    <definedName name="Svc_Cd_4509_MC_L1">#REF!</definedName>
    <definedName name="Svc_Cd_4509_MC_L2">#REF!</definedName>
    <definedName name="Svc_Cd_4509_MC_L3">#REF!</definedName>
    <definedName name="Svc_Cd_4509_MC_L4">#REF!</definedName>
    <definedName name="Svc_Cd_4509_NMC_L1">#REF!</definedName>
    <definedName name="Svc_Cd_4509_NMC_L2">#REF!</definedName>
    <definedName name="Svc_Cd_4509_NMC_L3">#REF!</definedName>
    <definedName name="Svc_Cd_4509_NMC_L4">#REF!</definedName>
    <definedName name="Svc_Cd_4512">#REF!</definedName>
    <definedName name="Svc_Cd_4521">#REF!</definedName>
    <definedName name="Svc_Cd_4533">#REF!</definedName>
    <definedName name="Svc_Cd_4542">#REF!</definedName>
    <definedName name="Svc_Cd_4544">#REF!</definedName>
    <definedName name="Svc_Cd_4548">#REF!</definedName>
    <definedName name="Svc_Cd_4559">#REF!</definedName>
    <definedName name="Svc_Cd_4560">#REF!</definedName>
    <definedName name="Svc_Cd_4561">#REF!</definedName>
    <definedName name="Svc_Cd_4563">#REF!</definedName>
    <definedName name="Svc_Cd_4565">#REF!</definedName>
    <definedName name="Svc_Cd_4567">#REF!</definedName>
    <definedName name="Svc_Cd_4569">#REF!</definedName>
    <definedName name="Svc_Cd_4583">#REF!</definedName>
    <definedName name="Svc_Cd_4642">#REF!</definedName>
    <definedName name="Svc_Cd_4645">#REF!</definedName>
    <definedName name="Svc_Cd_4712">#REF!</definedName>
    <definedName name="Svc_Cd_4714_KC_L1">#REF!</definedName>
    <definedName name="Svc_Cd_4714_KC_L2">#REF!</definedName>
    <definedName name="Svc_Cd_4714_KC_L3">#REF!</definedName>
    <definedName name="Svc_Cd_4714_KC_L4">#REF!</definedName>
    <definedName name="Svc_Cd_4714_MC_L1">#REF!</definedName>
    <definedName name="Svc_Cd_4714_MC_L2">#REF!</definedName>
    <definedName name="Svc_Cd_4714_MC_L3">#REF!</definedName>
    <definedName name="Svc_Cd_4714_MC_L4">#REF!</definedName>
    <definedName name="Svc_Cd_4714_NMC_L1">#REF!</definedName>
    <definedName name="Svc_Cd_4714_NMC_L2">#REF!</definedName>
    <definedName name="Svc_Cd_4714_NMC_L3">#REF!</definedName>
    <definedName name="Svc_Cd_4714_NMC_L4">#REF!</definedName>
    <definedName name="Svc_Cd_4760">#REF!</definedName>
    <definedName name="Svc_Cd_5001">#REF!</definedName>
    <definedName name="Svc_Cd_5002">#REF!</definedName>
    <definedName name="Svc_Cd_5003">#REF!</definedName>
    <definedName name="Svc_Cd_5004">#REF!</definedName>
    <definedName name="Svc_Cd_5005">#REF!</definedName>
    <definedName name="Svc_Cd_5006">#REF!</definedName>
    <definedName name="Svc_Cd_5007">#REF!</definedName>
    <definedName name="Svc_Cd_5011">#REF!</definedName>
    <definedName name="Svc_Cd_5025">#REF!</definedName>
    <definedName name="Svc_Cd_5026">#REF!</definedName>
    <definedName name="Svc_Cd_5027">#REF!</definedName>
    <definedName name="Svc_Cd_5028">#REF!</definedName>
    <definedName name="Svc_Cd_5029">#REF!</definedName>
    <definedName name="Svc_Cd_5030">#REF!</definedName>
    <definedName name="Svc_Cd_5031">#REF!</definedName>
    <definedName name="Svc_Cd_5032">#REF!</definedName>
    <definedName name="Svc_Cd_5033">#REF!</definedName>
    <definedName name="Svc_Cd_5034">#REF!</definedName>
    <definedName name="Svc_Cd_5035">#REF!</definedName>
    <definedName name="Svc_Cd_5036">#REF!</definedName>
    <definedName name="Svc_Cd_5102">#REF!</definedName>
    <definedName name="Svc_Cd_5103">#REF!</definedName>
    <definedName name="Svc_Cd_5104">#REF!</definedName>
    <definedName name="Svc_Cd_5201">#REF!</definedName>
    <definedName name="Svc_Cd_5201_MM_55_64">#REF!</definedName>
    <definedName name="Svc_Cd_5201_MM_65">#REF!</definedName>
    <definedName name="Svc_Cd_5201_MO_55_64">#REF!</definedName>
    <definedName name="Svc_Cd_5201_MO_65">#REF!</definedName>
    <definedName name="Svc_Cd_5211_KC_L1">#REF!</definedName>
    <definedName name="Svc_Cd_5211_KC_L2">#REF!</definedName>
    <definedName name="Svc_Cd_5211_KC_L3">#REF!</definedName>
    <definedName name="Svc_Cd_5211_KC_L4">#REF!</definedName>
    <definedName name="Svc_Cd_5211_MC_L1">#REF!</definedName>
    <definedName name="Svc_Cd_5211_MC_L2">#REF!</definedName>
    <definedName name="Svc_Cd_5211_MC_L3">#REF!</definedName>
    <definedName name="Svc_Cd_5211_MC_L4">#REF!</definedName>
    <definedName name="Svc_Cd_5211_NMC_L1">#REF!</definedName>
    <definedName name="Svc_Cd_5211_NMC_L2">#REF!</definedName>
    <definedName name="Svc_Cd_5211_NMC_L3">#REF!</definedName>
    <definedName name="Svc_Cd_5211_NMC_L4">#REF!</definedName>
    <definedName name="Svc_Cd_5221">#REF!</definedName>
    <definedName name="Svc_Cd_5222">#REF!</definedName>
    <definedName name="Svc_Cd_5224_KC">#REF!</definedName>
    <definedName name="Svc_Cd_5224_MC">#REF!</definedName>
    <definedName name="Svc_Cd_5224_NMC">#REF!</definedName>
    <definedName name="Svc_Cd_5228_KC_L1">#REF!</definedName>
    <definedName name="Svc_Cd_5228_KC_L2">#REF!</definedName>
    <definedName name="Svc_Cd_5228_KC_L3">#REF!</definedName>
    <definedName name="Svc_Cd_5228_KC_L4">#REF!</definedName>
    <definedName name="Svc_Cd_5228_MC_L1">#REF!</definedName>
    <definedName name="Svc_Cd_5228_MC_L2">#REF!</definedName>
    <definedName name="Svc_Cd_5228_MC_L3">#REF!</definedName>
    <definedName name="Svc_Cd_5228_MC_L4">#REF!</definedName>
    <definedName name="Svc_Cd_5228_NMC_L1">#REF!</definedName>
    <definedName name="Svc_Cd_5228_NMC_L2">#REF!</definedName>
    <definedName name="Svc_Cd_5228_NMC_L3">#REF!</definedName>
    <definedName name="Svc_Cd_5228_NMC_L4">#REF!</definedName>
    <definedName name="Svc_Cd_5230">#REF!</definedName>
    <definedName name="Svc_Cd_5231">#REF!</definedName>
    <definedName name="Svc_Cd_5234">#REF!</definedName>
    <definedName name="Svc_Cd_5237">#REF!</definedName>
    <definedName name="Svc_Cd_5239">#REF!</definedName>
    <definedName name="Svc_Cd_5241">#REF!</definedName>
    <definedName name="Svc_Cd_5242">#REF!</definedName>
    <definedName name="Svc_Cd_5243">#REF!</definedName>
    <definedName name="Svc_Cd_5244">#REF!</definedName>
    <definedName name="Svc_Cd_5245_KC">#REF!</definedName>
    <definedName name="Svc_Cd_5245_MC">#REF!</definedName>
    <definedName name="Svc_Cd_5245_NMC">#REF!</definedName>
    <definedName name="Svc_Cd_5247">#REF!</definedName>
    <definedName name="Svc_Cd_5248">#REF!</definedName>
    <definedName name="Svc_Cd_5250">#REF!</definedName>
    <definedName name="Svc_Cd_5253">#REF!</definedName>
    <definedName name="Svc_Cd_5254">#REF!</definedName>
    <definedName name="Svc_Cd_5256">#REF!</definedName>
    <definedName name="Svc_Cd_5257">#REF!</definedName>
    <definedName name="Svc_Cd_5259">#REF!</definedName>
    <definedName name="Svc_Cd_5260">#REF!</definedName>
    <definedName name="Svc_Cd_5261">#REF!</definedName>
    <definedName name="Svc_Cd_5263">#REF!</definedName>
    <definedName name="Svc_Cd_5265">#REF!</definedName>
    <definedName name="Svc_Cd_5267">#REF!</definedName>
    <definedName name="Svc_Cd_5269">#REF!</definedName>
    <definedName name="Svc_Cd_5270">#REF!</definedName>
    <definedName name="Svc_Cd_5283">#REF!</definedName>
    <definedName name="Svc_Cd_5288">#REF!</definedName>
    <definedName name="Svc_Cd_5290">#REF!</definedName>
    <definedName name="Svc_Cd_5411_KC_L1">#REF!</definedName>
    <definedName name="Svc_Cd_5411_KC_L2">#REF!</definedName>
    <definedName name="Svc_Cd_5411_KC_L3">#REF!</definedName>
    <definedName name="Svc_Cd_5411_KC_L4">#REF!</definedName>
    <definedName name="Svc_Cd_5411_MC_L1">#REF!</definedName>
    <definedName name="Svc_Cd_5411_MC_L2">#REF!</definedName>
    <definedName name="Svc_Cd_5411_MC_L3">#REF!</definedName>
    <definedName name="Svc_Cd_5411_MC_L4">#REF!</definedName>
    <definedName name="Svc_Cd_5411_NMC_L1">#REF!</definedName>
    <definedName name="Svc_Cd_5411_NMC_L2">#REF!</definedName>
    <definedName name="Svc_Cd_5411_NMC_L3">#REF!</definedName>
    <definedName name="Svc_Cd_5411_NMC_L4">#REF!</definedName>
    <definedName name="Svc_Cd_5428_KC_L1">#REF!</definedName>
    <definedName name="Svc_Cd_5428_KC_L2">#REF!</definedName>
    <definedName name="Svc_Cd_5428_KC_L3">#REF!</definedName>
    <definedName name="Svc_Cd_5428_KC_L4">#REF!</definedName>
    <definedName name="Svc_Cd_5428_MC_L1">#REF!</definedName>
    <definedName name="Svc_Cd_5428_MC_L2">#REF!</definedName>
    <definedName name="Svc_Cd_5428_MC_L3">#REF!</definedName>
    <definedName name="Svc_Cd_5428_MC_L4">#REF!</definedName>
    <definedName name="Svc_Cd_5428_NMC_L1">#REF!</definedName>
    <definedName name="Svc_Cd_5428_NMC_L2">#REF!</definedName>
    <definedName name="Svc_Cd_5428_NMC_L3">#REF!</definedName>
    <definedName name="Svc_Cd_5428_NMC_L4">#REF!</definedName>
    <definedName name="Svc_Cd_5430">#REF!</definedName>
    <definedName name="Svc_Cd_5431">#REF!</definedName>
    <definedName name="Svc_Cd_5434">#REF!</definedName>
    <definedName name="Svc_Cd_5443">#REF!</definedName>
    <definedName name="Svc_Cd_5447">#REF!</definedName>
    <definedName name="Svc_Cd_5450">#REF!</definedName>
    <definedName name="Svc_Cd_5458">#REF!</definedName>
    <definedName name="Svc_Cd_5460">#REF!</definedName>
    <definedName name="Svc_Cd_5490">#REF!</definedName>
    <definedName name="Svc_Cd_5521">#REF!</definedName>
    <definedName name="Svc_Cd_5522">#REF!</definedName>
    <definedName name="Svc_Cd_5524">#REF!</definedName>
    <definedName name="Svc_Cd_5524_KC">#REF!</definedName>
    <definedName name="Svc_Cd_5524_MC">#REF!</definedName>
    <definedName name="Svc_Cd_5524_NMC">#REF!</definedName>
    <definedName name="Svc_Cd_5530">#REF!</definedName>
    <definedName name="Svc_Cd_5531">#REF!</definedName>
    <definedName name="Svc_Cd_5534">#REF!</definedName>
    <definedName name="Svc_Cd_5537">#REF!</definedName>
    <definedName name="Svc_Cd_5539">#REF!</definedName>
    <definedName name="Svc_Cd_5541">#REF!</definedName>
    <definedName name="Svc_Cd_5542">#REF!</definedName>
    <definedName name="Svc_Cd_5543">#REF!</definedName>
    <definedName name="Svc_Cd_5544">#REF!</definedName>
    <definedName name="Svc_Cd_5545_KC">#REF!</definedName>
    <definedName name="Svc_Cd_5545_MC">#REF!</definedName>
    <definedName name="Svc_Cd_5545_NMC">#REF!</definedName>
    <definedName name="Svc_Cd_5547">#REF!</definedName>
    <definedName name="Svc_Cd_5548">#REF!</definedName>
    <definedName name="Svc_Cd_5550">#REF!</definedName>
    <definedName name="Svc_Cd_5556">#REF!</definedName>
    <definedName name="Svc_Cd_5558">#REF!</definedName>
    <definedName name="Svc_Cd_5559">#REF!</definedName>
    <definedName name="Svc_Cd_5561">#REF!</definedName>
    <definedName name="Svc_Cd_5563">#REF!</definedName>
    <definedName name="Svc_Cd_5569">#REF!</definedName>
    <definedName name="Svc_Cd_5570">#REF!</definedName>
    <definedName name="Svc_Cd_5583">#REF!</definedName>
    <definedName name="Svc_Cd_5588">#REF!</definedName>
    <definedName name="Svc_Cd_5590">#REF!</definedName>
    <definedName name="Svc_Cd_6020">#REF!</definedName>
    <definedName name="Svc_Cd_6080">#REF!</definedName>
    <definedName name="Svc_Cd_6220">#REF!</definedName>
    <definedName name="Svc_Cd_7101">'[1]DDD 7101 (PG4)'!$C$11</definedName>
    <definedName name="Svc_Cd_7102">'[1]DDD 7101 (PG4)'!$C$12</definedName>
    <definedName name="Svc_Cd_7103">'[1]DDD 7101 (PG4)'!$C$13</definedName>
    <definedName name="Svc_Cd_7104">'[1]DDD 7101 (PG4)'!$C$14</definedName>
    <definedName name="Svc_Cd_7105">'[1]DDD 7101 (PG4)'!$C$15</definedName>
    <definedName name="Svc_Cd_7106">'[1]DDD 7101 (PG4)'!$C$16</definedName>
    <definedName name="Svc_Cd_7110">'[1]DDD 7101 (PG4)'!$C$17</definedName>
    <definedName name="Svc_Cd_7111">'[1]DDD 7101 (PG4)'!$C$18</definedName>
    <definedName name="Svc_Cd_7112">'[1]DDD 7101 (PG4)'!$C$19</definedName>
    <definedName name="Svc_Cd_7113">'[1]DDD 7101 (PG4)'!$C$20</definedName>
    <definedName name="Svc_Cd_7115">'[1]DDD 7101 (PG4)'!$C$22</definedName>
    <definedName name="Svc_Cd_7118">'[1]DDD 7101 (PG4)'!$C$23</definedName>
    <definedName name="Svc_Cd_7119">'[1]DDD 7101 (PG4)'!$C$24</definedName>
    <definedName name="Svc_Cd_7123">'[1]DDD 7101 (PG4)'!$C$25</definedName>
    <definedName name="Svc_Cd_7124">'[1]DDD 7101 (PG4)'!$C$26</definedName>
    <definedName name="Svc_Cd_7125">'[1]DDD 7101 (PG4)'!$C$27</definedName>
    <definedName name="Svc_Cd_7126">'[1]DDD 7101 (PG4)'!$C$28</definedName>
    <definedName name="Svc_Cd_7150">'[1]DDD 7101 (PG4)'!$C$29</definedName>
    <definedName name="Svc_Cd_7151">'[1]DDD 7101 (PG4)'!$C$30</definedName>
    <definedName name="Svc_Cd_7153">'[1]DDD 7101 (PG4)'!$C$31</definedName>
    <definedName name="Svc_Cd_7154">'[1]DDD 7101 (PG4)'!$C$32</definedName>
    <definedName name="Svc_Cd_7155">'[1]DDD 7101 (PG4)'!$C$33</definedName>
    <definedName name="Svc_Cd_7160">'[1]DDD 7101 (PG4)'!$C$34</definedName>
    <definedName name="Svc_Cd_7165">'[1]DDD 7101 (PG4)'!$C$39</definedName>
    <definedName name="Svc_Cd_7166">'[1]DDD 7101 (PG4)'!$C$40</definedName>
    <definedName name="Svc_Cd_7167">'[1]DDD 7101 (PG4)'!$C$41</definedName>
    <definedName name="Svc_Cd_7168">'[1]DDD 7101 (PG4)'!$C$42</definedName>
    <definedName name="Svc_Cd_7169">'[1]DDD 7101 (PG4)'!$C$43</definedName>
    <definedName name="Svc_Cd_7171">'[1]DDD 7101 (PG4)'!$C$44</definedName>
    <definedName name="Svc_Cd_7172">'[1]DDD 7101 (PG4)'!$C$45</definedName>
    <definedName name="Svc_Cd_7173">'[1]DDD 7101 (PG4)'!$C$46</definedName>
    <definedName name="Svc_Cd_7175">'[1]DDD 7101 (PG4)'!$C$48</definedName>
    <definedName name="Svc_Cd_7182">'[1]DDD 7101 (PG4)'!$C$50</definedName>
    <definedName name="Svc_Cd_7183">'[1]DDD 7101 (PG4)'!$C$51</definedName>
    <definedName name="Svc_Cd_7184">'[1]DDD 7101 (PG4)'!$C$52</definedName>
    <definedName name="Svc_Cd_7204">'[1]DDD 7101 (PG4)'!$C$53</definedName>
    <definedName name="Svc_Cd_7205">'[1]DDD 7101 (PG4)'!$C$54</definedName>
    <definedName name="Svc_Cd_7206">'[1]DDD 7101 (PG4)'!$C$55</definedName>
    <definedName name="Svc_Cd_7211">'[1]DDD 7101 (PG4)'!$C$56</definedName>
    <definedName name="Svc_Cd_7214">'[1]DDD 7214 (PG5)'!$C$11</definedName>
    <definedName name="Svc_Cd_7215">'[1]DDD 7214 (PG5)'!$C$12</definedName>
    <definedName name="Svc_Cd_7220">'[1]DDD 7214 (PG5)'!$C$13</definedName>
    <definedName name="Svc_Cd_7223">'[1]DDD 7214 (PG5)'!$C$14</definedName>
    <definedName name="Svc_Cd_7230">'[1]DDD 7214 (PG5)'!$C$15</definedName>
    <definedName name="Svc_Cd_7249">'[1]DDD 7214 (PG5)'!$C$16</definedName>
    <definedName name="Svc_Cd_7250">'[1]DDD 7214 (PG5)'!$C$17</definedName>
    <definedName name="Svc_Cd_7251">'[1]DDD 7214 (PG5)'!$C$18</definedName>
    <definedName name="Svc_Cd_7252">'[1]DDD 7214 (PG5)'!$C$19</definedName>
    <definedName name="Svc_Cd_7256">'[1]DDD 7214 (PG5)'!$C$20</definedName>
    <definedName name="Svc_Cd_7260">'[1]DDD 7214 (PG5)'!$C$21</definedName>
    <definedName name="Svc_Cd_7261">'[1]DDD 7214 (PG5)'!$C$22</definedName>
    <definedName name="Svc_Cd_7262">'[1]DDD 7214 (PG5)'!$C$23</definedName>
    <definedName name="Svc_Cd_7263">'[1]DDD 7214 (PG5)'!$C$24</definedName>
    <definedName name="Svc_Cd_7270">'[1]DDD 7214 (PG5)'!$C$25</definedName>
    <definedName name="Svc_Cd_7271">'[1]DDD 7214 (PG5)'!$C$26</definedName>
    <definedName name="Svc_Cd_7305">'[1]DDD 7214 (PG5)'!$C$27</definedName>
    <definedName name="Svc_Cd_7306">'[1]DDD 7214 (PG5)'!$C$28</definedName>
    <definedName name="Svc_Cd_7310">'[1]DDD 7214 (PG5)'!$C$29</definedName>
    <definedName name="Svc_Cd_7311">'[1]DDD 7214 (PG5)'!$C$30</definedName>
    <definedName name="Svc_Cd_7315">'[1]DDD 7214 (PG5)'!$C$31</definedName>
    <definedName name="Svc_Cd_7322">'[1]DDD 7214 (PG5)'!$C$32</definedName>
    <definedName name="Svc_Cd_7326">'[1]DDD 7214 (PG5)'!$C$33</definedName>
    <definedName name="Svc_Cd_7327">'[1]DDD 7214 (PG5)'!$C$34</definedName>
    <definedName name="Svc_Cd_7328">'[1]DDD 7214 (PG5)'!$C$35</definedName>
    <definedName name="Svc_Cd_7329">'[1]DDD 7214 (PG5)'!$C$36</definedName>
    <definedName name="Svc_Cd_7330">'[1]DDD 7214 (PG5)'!$C$37</definedName>
    <definedName name="Svc_Cd_7331">'[1]DDD 7214 (PG5)'!$C$38</definedName>
    <definedName name="Svc_Cd_7332">'[1]DDD 7214 (PG5)'!$C$39</definedName>
    <definedName name="Svc_Cd_7333">'[1]DDD 7214 (PG5)'!$C$40</definedName>
    <definedName name="Svc_Cd_7334">'[1]DDD 7214 (PG5)'!$C$41</definedName>
    <definedName name="Svc_Cd_7335">'[1]DDD 7214 (PG5)'!$C$42</definedName>
    <definedName name="Svc_Cd_7337">'[1]DDD 7214 (PG5)'!$C$43</definedName>
    <definedName name="Svc_Cd_7338">'[1]DDD 7214 (PG5)'!$C$44</definedName>
    <definedName name="Svc_Cd_7340">'[1]DDD 7214 (PG5)'!$C$45</definedName>
    <definedName name="Svc_Cd_7341">'[1]DDD 7214 (PG5)'!$C$46</definedName>
    <definedName name="Svc_Cd_7342">'[1]DDD 7214 (PG5)'!$C$47</definedName>
    <definedName name="Svc_Cd_7343">'[1]DDD 7214 (PG5)'!$C$48</definedName>
    <definedName name="Svc_Cd_7344">'[1]DDD 7214 (PG5)'!$C$49</definedName>
    <definedName name="Svc_Cd_7345">'[1]DDD 7214 (PG5)'!$C$50</definedName>
    <definedName name="Svc_Cd_7346">'[1]DDD 7214 (PG5)'!$C$51</definedName>
    <definedName name="Svc_Cd_7350">'[1]DDD 7214 (PG5)'!$C$52</definedName>
    <definedName name="Svc_Cd_7351">'[1]DDD 7214 (PG5)'!$C$53</definedName>
    <definedName name="Svc_Cd_7371">'[1]DDD 7214 (PG5)'!$C$54</definedName>
    <definedName name="Svc_Cd_7372">'[1]DDD 7214 (PG5)'!$C$55</definedName>
    <definedName name="Svc_Cd_7373">'[1]DDD 7373 (PG6)'!$C$11</definedName>
    <definedName name="Svc_Cd_7374">'[1]DDD 7373 (PG6)'!$C$13</definedName>
    <definedName name="Svc_Cd_7375">'[1]DDD 7373 (PG6)'!$C$14</definedName>
    <definedName name="Svc_Cd_7376">'[1]DDD 7373 (PG6)'!$C$15</definedName>
    <definedName name="Svc_Cd_7377">'[1]DDD 7373 (PG6)'!$C$16</definedName>
    <definedName name="Svc_Cd_7407">'[1]DDD 7373 (PG6)'!$C$17</definedName>
    <definedName name="Svc_Cd_7425">'[1]DDD 7373 (PG6)'!$C$18</definedName>
    <definedName name="Svc_Cd_7431">'[1]DDD 7373 (PG6)'!$C$19</definedName>
    <definedName name="Svc_Cd_7433">'[1]DDD 7373 (PG6)'!$C$20</definedName>
    <definedName name="Svc_Cd_7434">'[1]DDD 7373 (PG6)'!$C$21</definedName>
    <definedName name="Svc_Cd_7440">'[1]DDD 7373 (PG6)'!$C$22</definedName>
    <definedName name="Svc_Cd_7443">'[1]DDD 7373 (PG6)'!$C$23</definedName>
    <definedName name="Svc_Cd_7444">'[1]DDD 7373 (PG6)'!$C$26</definedName>
    <definedName name="Svc_Cd_7445">'[1]DDD 7373 (PG6)'!$C$27</definedName>
    <definedName name="Svc_Cd_7511">'[1]DDD 7373 (PG6)'!$C$28</definedName>
    <definedName name="Svc_Cd_7512">'[1]DDD 7373 (PG6)'!$C$29</definedName>
    <definedName name="Svc_Cd_7513">'[1]DDD 7373 (PG6)'!$C$32</definedName>
    <definedName name="Svc_Cd_7605">'[1]DDD 7373 (PG6)'!$C$33</definedName>
    <definedName name="Svc_Cd_7615">'[1]DDD 7373 (PG6)'!$C$34</definedName>
    <definedName name="Svc_Cd_7640">'[1]DDD 7373 (PG6)'!$C$35</definedName>
    <definedName name="Svc_Cd_7650">'[1]DDD 7373 (PG6)'!$C$36</definedName>
    <definedName name="Svc_Cd_7651">'[1]DDD 7373 (PG6)'!$C$37</definedName>
    <definedName name="Svc_Cd_7652">'[1]DDD 7373 (PG6)'!$C$40</definedName>
    <definedName name="Svc_Cd_7705">'[1]DDD 7373 (PG6)'!$C$44</definedName>
    <definedName name="Svc_Cd_7710">'[1]DDD 7373 (PG6)'!$C$45</definedName>
    <definedName name="Svc_Cd_7715">'[1]DDD 7373 (PG6)'!$C$46</definedName>
    <definedName name="Svc_Cd_7720">'[1]DDD 7373 (PG6)'!$C$47</definedName>
    <definedName name="Svc_Cd_7722">'[1]DDD 7373 (PG6)'!$C$48</definedName>
    <definedName name="Svc_Cd_7802">'[1]DDD 7373 (PG6)'!$C$49</definedName>
    <definedName name="Svc_Cd_7804">'[1]DDD 7373 (PG6)'!$C$52</definedName>
    <definedName name="Svc_Cd_7805">'[1]DDD 7373 (PG6)'!$C$53</definedName>
    <definedName name="Svc_Cd_7806">'[1]DDD 7373 (PG6)'!$C$54</definedName>
    <definedName name="Svc_Cd_7807">'[1]DDD 7373 (PG6)'!$C$55</definedName>
    <definedName name="Svc_Cd_7808">'[1]DDD 7373 (PG6)'!$C$56</definedName>
    <definedName name="Svc_Cd_7809">'[1]DDD 7373 (PG6)'!$C$57</definedName>
    <definedName name="Svc_Cd_7811">'[1]DD 7811 (PG7)'!$C$11</definedName>
    <definedName name="Svc_Cd_7812">'[1]DD 7811 (PG7)'!$C$12</definedName>
    <definedName name="Svc_Cd_7813">'[1]DD 7811 (PG7)'!$C$13</definedName>
    <definedName name="Svc_Cd_7814">'[1]DD 7811 (PG7)'!$C$14</definedName>
    <definedName name="Svc_Cd_7815">'[1]DD 7811 (PG7)'!$C$15</definedName>
    <definedName name="Svc_Cd_7816">'[1]DD 7811 (PG7)'!$C$16</definedName>
    <definedName name="Svc_Cd_7817">'[1]DD 7811 (PG7)'!$C$17</definedName>
    <definedName name="Svc_Cd_7819">'[1]DD 7811 (PG7)'!$C$18</definedName>
    <definedName name="Svc_Cd_7821">'[1]DD 7811 (PG7)'!$C$19</definedName>
    <definedName name="Svc_Cd_7823">'[1]DD 7811 (PG7)'!$C$20</definedName>
    <definedName name="Svc_Cd_7826">'[1]DD 7811 (PG7)'!$C$21</definedName>
    <definedName name="Svc_Cd_7827">'[1]DD 7811 (PG7)'!$C$22</definedName>
    <definedName name="Svc_Cd_7828">'[1]DD 7811 (PG7)'!$C$23</definedName>
    <definedName name="Svc_Cd_7829">'[1]DD 7811 (PG7)'!$C$24</definedName>
    <definedName name="Svc_Cd_7830">'[1]DD 7811 (PG7)'!$C$25</definedName>
    <definedName name="Svc_Cd_7831">'[1]DD 7811 (PG7)'!$C$26</definedName>
    <definedName name="Svc_Cd_7832">'[1]DD 7811 (PG7)'!$C$27</definedName>
    <definedName name="Svc_Cd_7833">'[1]DD 7811 (PG7)'!$C$28</definedName>
    <definedName name="Svc_Cd_7834">'[1]DD 7811 (PG7)'!$C$29</definedName>
    <definedName name="Svc_Cd_7835">'[1]DD 7811 (PG7)'!$C$30</definedName>
    <definedName name="Svc_Cd_7836">'[1]DD 7811 (PG7)'!$C$31</definedName>
    <definedName name="Svc_Cd_7837">'[1]DD 7811 (PG7)'!$C$32</definedName>
    <definedName name="Svc_Cd_7838">'[1]DD 7811 (PG7)'!$C$33</definedName>
    <definedName name="Svc_Cd_7839">'[1]DD 7811 (PG7)'!$C$34</definedName>
    <definedName name="Svc_Cd_7844">'[1]DD 7811 (PG7)'!$C$35</definedName>
    <definedName name="Svc_Cd_7846">'[1]DD 7811 (PG7)'!$C$36</definedName>
    <definedName name="Svc_Cd_7850">'[1]DD 7811 (PG7)'!$C$37</definedName>
    <definedName name="Svc_Cd_7851">'[1]DD 7811 (PG7)'!$C$38</definedName>
    <definedName name="Svc_Cd_7852">'[1]DD 7811 (PG7)'!$C$39</definedName>
    <definedName name="Svc_Cd_7854">'[1]DD 7811 (PG7)'!$C$40</definedName>
    <definedName name="Svc_Cd_7855">'[1]DD 7811 (PG7)'!$C$41</definedName>
    <definedName name="Svc_Cd_7856">'[1]DD 7811 (PG7)'!$C$42</definedName>
    <definedName name="Svc_Cd_7860">'[1]DD 7811 (PG7)'!$C$43</definedName>
    <definedName name="Svc_Cd_7863">'[1]DD 7811 (PG7)'!$C$44</definedName>
    <definedName name="Svc_Cd_7864">'[1]DD 7811 (PG7)'!$C$45</definedName>
    <definedName name="Svc_Cd_7865">'[1]DD 7811 (PG7)'!$C$46</definedName>
    <definedName name="Svc_Cd_7866">'[1]DD 7811 (PG7)'!$C$47</definedName>
    <definedName name="Svc_Cd_7868">'[1]DD 7811 (PG7)'!$C$48</definedName>
    <definedName name="Svc_Cd_7869">'[1]DD 7811 (PG7)'!$C$49</definedName>
    <definedName name="Svc_Cd_7872">'[1]DD 7811 (PG7)'!$C$50</definedName>
    <definedName name="Svc_Cd_7920">'[1]DD 7811 (PG7)'!$C$51</definedName>
    <definedName name="Svc_Cd_7921">'[1]DD 7811 (PG7)'!$C$52</definedName>
    <definedName name="Svc_Cd_7923">'[1]DD 7811 (PG7)'!$C$53</definedName>
    <definedName name="Svc_Cd_7924">'[1]DD 7811 (PG7)'!$C$54</definedName>
    <definedName name="Svc_Cd_8101">'[1]DD 8100 (PG8)'!$C$11</definedName>
    <definedName name="Svc_Cd_8102">'[1]DD 8100 (PG8)'!$C$12</definedName>
    <definedName name="Svc_Cd_8110">'[1]DD 8100 (PG8)'!$C$13</definedName>
    <definedName name="Svc_Cd_8112">'[1]DD 8100 (PG8)'!$C$14</definedName>
    <definedName name="Svc_Cd_8118">'[1]DD 8100 (PG8)'!$C$15</definedName>
    <definedName name="Svc_Cd_8126">'[1]DD 8100 (PG8)'!$C$16</definedName>
    <definedName name="Svc_Cd_8127">'[1]DD 8100 (PG8)'!$C$17</definedName>
    <definedName name="Svc_Cd_8130">'[1]DD 8100 (PG8)'!$C$18</definedName>
    <definedName name="Svc_Cd_8132">'[1]DD 8100 (PG8)'!$C$19</definedName>
    <definedName name="Svc_Cd_8133">'[1]DD 8100 (PG8)'!$C$20</definedName>
    <definedName name="Svc_Cd_8135">'[1]DD 8100 (PG8)'!$C$21</definedName>
    <definedName name="Svc_Cd_8136">'[1]DD 8100 (PG8)'!$C$22</definedName>
    <definedName name="Svc_Cd_8150">'[1]DD 8100 (PG8)'!$C$23</definedName>
    <definedName name="Svc_Cd_8154">'[1]DD 8100 (PG8)'!$C$24</definedName>
    <definedName name="Svc_Cd_8155">'[1]DD 8100 (PG8)'!$C$25</definedName>
    <definedName name="Svc_Cd_8156">'[1]DD 8100 (PG8)'!$C$26</definedName>
    <definedName name="Svc_Cd_8157">'[1]DD 8100 (PG8)'!$C$27</definedName>
    <definedName name="Svc_Cd_8159">'[1]DD 8100 (PG8)'!$C$28</definedName>
    <definedName name="Svc_Cd_8160">'[1]DD 8100 (PG8)'!$C$29</definedName>
    <definedName name="Svc_Cd_8167">'[1]DD 8100 (PG8)'!$C$30</definedName>
    <definedName name="Svc_Cd_8168">'[1]DD 8100 (PG8)'!$C$31</definedName>
    <definedName name="Svc_Cd_8169">'[1]DD 8100 (PG8)'!$C$32</definedName>
    <definedName name="Svc_Cd_8170">'[1]DD 8100 (PG8)'!$C$33</definedName>
    <definedName name="Svc_Cd_8171">'[1]DD 8100 (PG8)'!$C$34</definedName>
    <definedName name="Svc_Cd_8172">'[1]DD 8100 (PG8)'!$C$35</definedName>
    <definedName name="Svc_Cd_8173">'[1]DD 8100 (PG8)'!$C$36</definedName>
    <definedName name="Svc_Cd_8174">'[1]DD 8100 (PG8)'!$C$37</definedName>
    <definedName name="Svc_Cd_8175">'[1]DD 8100 (PG8)'!$C$38</definedName>
    <definedName name="Svc_Cd_8176">'[1]DD 8100 (PG8)'!$C$39</definedName>
    <definedName name="Svc_Cd_8177">'[1]DD 8100 (PG8)'!$C$40</definedName>
    <definedName name="Svc_Cd_8178">'[1]DD 8100 (PG8)'!$C$41</definedName>
    <definedName name="Svc_Cd_8179">'[1]DD 8100 (PG8)'!$C$42</definedName>
    <definedName name="Svc_Cd_8180">'[1]DD 8100 (PG8)'!$C$43</definedName>
    <definedName name="Svc_Cd_8187">'[1]DD 8100 (PG8)'!$C$44</definedName>
    <definedName name="Svc_Cd_8201">'[1]DD 8200 (PG9)'!$C$11</definedName>
    <definedName name="Svc_Cd_8202">'[1]DD 8200 (PG9)'!$C$12</definedName>
    <definedName name="Svc_Cd_8210">'[1]DD 8200 (PG9)'!$C$13</definedName>
    <definedName name="Svc_Cd_8211">'[1]DD 8200 (PG9)'!$C$14</definedName>
    <definedName name="Svc_Cd_8212">'[1]DD 8200 (PG9)'!$C$15</definedName>
    <definedName name="Svc_Cd_8213">'[1]DD 8200 (PG9)'!$C$16</definedName>
    <definedName name="Svc_Cd_8214">'[1]DD 8200 (PG9)'!$C$17</definedName>
    <definedName name="Svc_Cd_8215">'[1]DD 8200 (PG9)'!$C$18</definedName>
    <definedName name="Svc_Cd_8216">'[1]DD 8200 (PG9)'!$C$19</definedName>
    <definedName name="Svc_Cd_8217">'[1]DD 8200 (PG9)'!$C$20</definedName>
    <definedName name="Svc_Cd_8218">'[1]DD 8200 (PG9)'!$C$21</definedName>
    <definedName name="Svc_Cd_8226">'[1]DD 8200 (PG9)'!$C$22</definedName>
    <definedName name="Svc_Cd_8227">'[1]DD 8200 (PG9)'!$C$23</definedName>
    <definedName name="Svc_Cd_8230">'[1]DD 8200 (PG9)'!$C$24</definedName>
    <definedName name="Svc_Cd_8232">'[1]DD 8200 (PG9)'!$C$25</definedName>
    <definedName name="Svc_Cd_8233">'[1]DD 8200 (PG9)'!$C$26</definedName>
    <definedName name="Svc_Cd_8235">'[1]DD 8200 (PG9)'!$C$27</definedName>
    <definedName name="Svc_Cd_8236">'[1]DD 8200 (PG9)'!$C$28</definedName>
    <definedName name="Svc_Cd_8249">'[1]DD 8200 (PG9)'!$C$29</definedName>
    <definedName name="Svc_Cd_8250">'[1]DD 8200 (PG9)'!$C$30</definedName>
    <definedName name="Svc_Cd_8251">'[1]DD 8200 (PG9)'!$C$31</definedName>
    <definedName name="Svc_Cd_8252">'[1]DD 8200 (PG9)'!$C$32</definedName>
    <definedName name="Svc_Cd_8253">'[1]DD 8200 (PG9)'!$C$33</definedName>
    <definedName name="Svc_Cd_8254">'[1]DD 8200 (PG9)'!$C$34</definedName>
    <definedName name="Svc_Cd_8255">'[1]DD 8200 (PG9)'!$C$35</definedName>
    <definedName name="Svc_Cd_8256">'[1]DD 8200 (PG9)'!$C$36</definedName>
    <definedName name="Svc_Cd_8257">'[1]DD 8200 (PG9)'!$C$37</definedName>
    <definedName name="Svc_Cd_8259">'[1]DD 8200 (PG9)'!$C$38</definedName>
    <definedName name="Svc_Cd_8260">'[1]DD 8200 (PG9)'!$C$39</definedName>
    <definedName name="Svc_Cd_8261">'[1]DD 8200 (PG9)'!$C$40</definedName>
    <definedName name="Svc_Cd_8262">'[1]DD 8200 (PG9)'!$C$41</definedName>
    <definedName name="Svc_Cd_8263">'[1]DD 8200 (PG9)'!$C$42</definedName>
    <definedName name="Svc_Cd_8265">'[1]DD 8200 (PG9)'!$C$43</definedName>
    <definedName name="Svc_Cd_8266">'[1]DD 8200 (PG9)'!$C$44</definedName>
    <definedName name="Svc_Cd_8267">'[1]DD 8200 (PG9)'!$C$45</definedName>
    <definedName name="Svc_Cd_8268">'[1]DD 8200 (PG9)'!$C$46</definedName>
    <definedName name="Svc_Cd_8269">'[1]DD 8200 (PG9)'!$C$47</definedName>
    <definedName name="Svc_Cd_8270">'[1]DD 8200 (PG9)'!$C$48</definedName>
    <definedName name="Svc_Cd_8271">'[1]DD 8200 (PG9)'!$C$49</definedName>
    <definedName name="Svc_Cd_8272">'[1]DD 8200 (PG9)'!$C$50</definedName>
    <definedName name="Svc_Cd_8273">'[1]DD 8200 (PG9)'!$C$51</definedName>
    <definedName name="Svc_Cd_8274">'[1]DD 8200 (PG9)'!$C$52</definedName>
    <definedName name="Svc_Cd_8275">'[1]DD 8200 (PG9)'!$C$53</definedName>
    <definedName name="Svc_Cd_8276">'[1]DD 8200 (PG9)'!$C$54</definedName>
    <definedName name="Svc_Cd_8277">'[1]DD 8200 (PG9)'!$C$55</definedName>
    <definedName name="Svc_Cd_8278">'[1]DD 8200 (PG9)'!$C$56</definedName>
    <definedName name="Svc_Cd_8279">'[1]DD 8200 (PG9)'!$C$57</definedName>
    <definedName name="Svc_Cd_8280">'[1]DD 8200 (PG9)'!$C$58</definedName>
    <definedName name="Svc_Cd_8287">'[1]DD 8200 (PG9)'!$C$59</definedName>
    <definedName name="Svc_Cd_8301">'[1]DD 8300 (PG10)'!$C$11</definedName>
    <definedName name="Svc_Cd_8302">'[1]DD 8300 (PG10)'!$C$12</definedName>
    <definedName name="Svc_Cd_8303">'[1]DD 8300 (PG10)'!$C$13</definedName>
    <definedName name="Svc_Cd_8304">'[1]DD 8300 (PG10)'!$C$14</definedName>
    <definedName name="Svc_Cd_8305">'[1]DD 8300 (PG10)'!$C$15</definedName>
    <definedName name="Svc_Cd_8306">'[1]DD 8300 (PG10)'!$C$16</definedName>
    <definedName name="Svc_Cd_8307">'[1]DD 8300 (PG10)'!$C$17</definedName>
    <definedName name="Svc_Cd_8308">'[1]DD 8300 (PG10)'!$C$18</definedName>
    <definedName name="Svc_Cd_8309">'[1]DD 8300 (PG10)'!$C$19</definedName>
    <definedName name="Svc_Cd_8310">'[1]DD 8300 (PG10)'!$C$20</definedName>
    <definedName name="Svc_Cd_8312">'[1]DD 8300 (PG10)'!$C$21</definedName>
    <definedName name="Svc_Cd_8318">'[1]DD 8300 (PG10)'!$C$22</definedName>
    <definedName name="Svc_Cd_8320">'[1]DD 8300 (PG10)'!$C$23</definedName>
    <definedName name="Svc_Cd_8321">'[1]DD 8300 (PG10)'!$C$26</definedName>
    <definedName name="Svc_Cd_8322">'[1]DD 8300 (PG10)'!$C$27</definedName>
    <definedName name="Svc_Cd_8323">'[1]DD 8300 (PG10)'!$C$30</definedName>
    <definedName name="Svc_Cd_8324">'[1]DD 8300 (PG10)'!$C$31</definedName>
    <definedName name="Svc_Cd_8325">'[1]DD 8300 (PG10)'!$C$32</definedName>
    <definedName name="Svc_Cd_8326">'[1]DD 8300 (PG10)'!$C$33</definedName>
    <definedName name="Svc_Cd_8327">'[1]DD 8300 (PG10)'!$C$34</definedName>
    <definedName name="Svc_Cd_8330">'[1]DD 8300 (PG10)'!$C$35</definedName>
    <definedName name="Svc_Cd_8331">'[1]DD 8300 (PG10)'!$C$36</definedName>
    <definedName name="Svc_Cd_8332">'[1]DD 8300 (PG10)'!$C$37</definedName>
    <definedName name="Svc_Cd_8333">'[1]DD 8300 (PG10)'!$C$38</definedName>
    <definedName name="Svc_Cd_8335">'[1]DD 8300 (PG10)'!$C$39</definedName>
    <definedName name="Svc_Cd_8336">'[1]DD 8300 (PG10)'!$C$40</definedName>
    <definedName name="Svc_Cd_8341">'[1]DD 8300 (PG10)'!$C$41</definedName>
    <definedName name="Svc_Cd_8342">'[1]DD 8300 (PG10)'!$C$42</definedName>
    <definedName name="Svc_Cd_8343">'[1]DD 8300 (PG10)'!$C$45</definedName>
    <definedName name="Svc_Cd_8349">'[1]DD 8300 (PG10)'!$C$46</definedName>
    <definedName name="Svc_Cd_8350">'[1]DD 8300 (PG10)'!$C$47</definedName>
    <definedName name="Svc_Cd_8351">'[1]DD 8300 (PG10)'!$C$48</definedName>
    <definedName name="Svc_Cd_8352">'[1]DD 8300 (PG10)'!$C$49</definedName>
    <definedName name="Svc_Cd_8353">'[1]DD 8300 (PG10)'!$C$50</definedName>
    <definedName name="Svc_Cd_8354">'[1]DD 8300 (PG10)'!$C$51</definedName>
    <definedName name="Svc_Cd_8355">'[1]DD 8300 (PG10)'!$C$52</definedName>
    <definedName name="Svc_Cd_8356">'[1]DD 8300 (PG10)'!$C$53</definedName>
    <definedName name="Svc_Cd_8357">'[1]DD 8300 (PG10)'!$C$54</definedName>
    <definedName name="Svc_Cd_8359">'[1]DD 8300 (PG10)'!$C$55</definedName>
    <definedName name="Svc_Cd_8360">'[1]DD 8300 (PG10)'!$C$56</definedName>
    <definedName name="Svc_Cd_8362">'[1]DD 8300 (PG10)'!$C$57</definedName>
    <definedName name="Svc_Cd_8367">'[1]DD 8300 (PG10)'!$C$58</definedName>
    <definedName name="Svc_Cd_8368">'[1]DD 8300 (PG10)'!$C$59</definedName>
    <definedName name="Svc_Cd_8369">'[1]DD 8300 (PG10)'!$C$60</definedName>
    <definedName name="Svc_Cd_8370">'[1]DD 8300 (PG10)'!$C$61</definedName>
    <definedName name="Svc_Cd_8371">'[1]DD 8300 (PG10)'!$C$62</definedName>
    <definedName name="Svc_Cd_8372">'[1]DD 8300 (PG10)'!$C$63</definedName>
    <definedName name="Svc_Cd_8373">'[1]DD 8300 (PG10)'!$C$64</definedName>
    <definedName name="Svc_Cd_8374">'[1]DD 8300 (PG10)'!$C$65</definedName>
    <definedName name="Svc_Cd_8375">'[1]DD 8300 (PG10)'!$C$66</definedName>
    <definedName name="Svc_Cd_8376">'[1]DD 8300 (PG10)'!$C$67</definedName>
    <definedName name="Svc_Cd_8377">'[1]DD 8300 (PG10)'!$C$68</definedName>
    <definedName name="Svc_Cd_8378">'[1]DD 8300 (PG10)'!$C$69</definedName>
    <definedName name="Svc_Cd_8379">'[1]DD 8300 (PG10)'!$C$70</definedName>
    <definedName name="Svc_Cd_8380">'[1]DD 8300 (PG10)'!$C$71</definedName>
    <definedName name="Svc_Cd_8387">'[1]DD 8300 (PG10)'!$C$72</definedName>
    <definedName name="Svc_Cd_A19_M">#REF!</definedName>
    <definedName name="Svc_Cd_A19R">#REF!</definedName>
    <definedName name="Svc_Cd_A19S">#REF!</definedName>
    <definedName name="Svc_Cd_AFH_KC_C1">#REF!</definedName>
    <definedName name="Svc_Cd_AFH_KC_C10">#REF!</definedName>
    <definedName name="Svc_Cd_AFH_KC_C11">#REF!</definedName>
    <definedName name="Svc_Cd_AFH_KC_C12">#REF!</definedName>
    <definedName name="Svc_Cd_AFH_KC_C2">#REF!</definedName>
    <definedName name="Svc_Cd_AFH_KC_C3">#REF!</definedName>
    <definedName name="Svc_Cd_AFH_KC_C4">#REF!</definedName>
    <definedName name="Svc_Cd_AFH_KC_C5">#REF!</definedName>
    <definedName name="Svc_Cd_AFH_KC_C6">#REF!</definedName>
    <definedName name="Svc_Cd_AFH_KC_C7">#REF!</definedName>
    <definedName name="Svc_Cd_AFH_KC_C8">#REF!</definedName>
    <definedName name="Svc_Cd_AFH_KC_C9">#REF!</definedName>
    <definedName name="Svc_Cd_AFH_MC_C1">#REF!</definedName>
    <definedName name="Svc_Cd_AFH_MC_C10">#REF!</definedName>
    <definedName name="Svc_Cd_AFH_MC_C11">#REF!</definedName>
    <definedName name="Svc_Cd_AFH_MC_C12">#REF!</definedName>
    <definedName name="Svc_Cd_AFH_MC_C2">#REF!</definedName>
    <definedName name="Svc_Cd_AFH_MC_C3">#REF!</definedName>
    <definedName name="Svc_Cd_AFH_MC_C4">#REF!</definedName>
    <definedName name="Svc_Cd_AFH_MC_C5">#REF!</definedName>
    <definedName name="Svc_Cd_AFH_MC_C6">#REF!</definedName>
    <definedName name="Svc_Cd_AFH_MC_C7">#REF!</definedName>
    <definedName name="Svc_Cd_AFH_MC_C8">#REF!</definedName>
    <definedName name="Svc_Cd_AFH_MC_C9">#REF!</definedName>
    <definedName name="Svc_Cd_AFH_NMC_C1">#REF!</definedName>
    <definedName name="Svc_Cd_AFH_NMC_C10">#REF!</definedName>
    <definedName name="Svc_Cd_AFH_NMC_C11">#REF!</definedName>
    <definedName name="Svc_Cd_AFH_NMC_C12">#REF!</definedName>
    <definedName name="Svc_Cd_AFH_NMC_C2">#REF!</definedName>
    <definedName name="Svc_Cd_AFH_NMC_C3">#REF!</definedName>
    <definedName name="Svc_Cd_AFH_NMC_C4">#REF!</definedName>
    <definedName name="Svc_Cd_AFH_NMC_C5">#REF!</definedName>
    <definedName name="Svc_Cd_AFH_NMC_C6">#REF!</definedName>
    <definedName name="Svc_Cd_AFH_NMC_C7">#REF!</definedName>
    <definedName name="Svc_Cd_AFH_NMC_C8">#REF!</definedName>
    <definedName name="Svc_Cd_AFH_NMC_C9">#REF!</definedName>
    <definedName name="Svc_Cd_AL_w_Cap_KC_C1">#REF!</definedName>
    <definedName name="Svc_Cd_AL_w_Cap_KC_C10">#REF!</definedName>
    <definedName name="Svc_Cd_AL_w_Cap_KC_C11">#REF!</definedName>
    <definedName name="Svc_Cd_AL_w_Cap_KC_C12">#REF!</definedName>
    <definedName name="Svc_Cd_AL_w_Cap_KC_C2">#REF!</definedName>
    <definedName name="Svc_Cd_AL_w_Cap_KC_C3">#REF!</definedName>
    <definedName name="Svc_Cd_AL_w_Cap_KC_C4">#REF!</definedName>
    <definedName name="Svc_Cd_AL_w_Cap_KC_C5">#REF!</definedName>
    <definedName name="Svc_Cd_AL_w_Cap_KC_C6">#REF!</definedName>
    <definedName name="Svc_Cd_AL_w_Cap_KC_C7">#REF!</definedName>
    <definedName name="Svc_Cd_AL_w_Cap_KC_C8">#REF!</definedName>
    <definedName name="Svc_Cd_AL_w_Cap_KC_C9">#REF!</definedName>
    <definedName name="Svc_Cd_AL_w_Cap_KC_L1">#REF!</definedName>
    <definedName name="Svc_Cd_AL_w_Cap_KC_L2">#REF!</definedName>
    <definedName name="Svc_Cd_AL_w_Cap_KC_L3">#REF!</definedName>
    <definedName name="Svc_Cd_AL_w_Cap_MC_C1">#REF!</definedName>
    <definedName name="Svc_Cd_AL_w_Cap_MC_C10">#REF!</definedName>
    <definedName name="Svc_Cd_AL_w_Cap_MC_C11">#REF!</definedName>
    <definedName name="Svc_Cd_AL_w_Cap_MC_C12">#REF!</definedName>
    <definedName name="Svc_Cd_AL_w_Cap_MC_C2">#REF!</definedName>
    <definedName name="Svc_Cd_AL_w_Cap_MC_C3">#REF!</definedName>
    <definedName name="Svc_Cd_AL_w_Cap_MC_C4">#REF!</definedName>
    <definedName name="Svc_Cd_AL_w_Cap_MC_C5">#REF!</definedName>
    <definedName name="Svc_Cd_AL_w_Cap_MC_C6">#REF!</definedName>
    <definedName name="Svc_Cd_AL_w_Cap_MC_C7">#REF!</definedName>
    <definedName name="Svc_Cd_AL_w_Cap_MC_C8">#REF!</definedName>
    <definedName name="Svc_Cd_AL_w_Cap_MC_C9">#REF!</definedName>
    <definedName name="Svc_Cd_AL_w_Cap_MC_L1">#REF!</definedName>
    <definedName name="Svc_Cd_AL_w_Cap_MC_L2">#REF!</definedName>
    <definedName name="Svc_Cd_AL_w_Cap_MC_L3">#REF!</definedName>
    <definedName name="Svc_Cd_AL_w_Cap_NMC_C1">#REF!</definedName>
    <definedName name="Svc_Cd_AL_w_Cap_NMC_C10">#REF!</definedName>
    <definedName name="Svc_Cd_AL_w_Cap_NMC_C11">#REF!</definedName>
    <definedName name="Svc_Cd_AL_w_Cap_NMC_C12">#REF!</definedName>
    <definedName name="Svc_Cd_AL_w_Cap_NMC_C2">#REF!</definedName>
    <definedName name="Svc_Cd_AL_w_Cap_NMC_C3">#REF!</definedName>
    <definedName name="Svc_Cd_AL_w_Cap_NMC_C4">#REF!</definedName>
    <definedName name="Svc_Cd_AL_w_Cap_NMC_C5">#REF!</definedName>
    <definedName name="Svc_Cd_AL_w_Cap_NMC_C6">#REF!</definedName>
    <definedName name="Svc_Cd_AL_w_Cap_NMC_C7">#REF!</definedName>
    <definedName name="Svc_Cd_AL_w_Cap_NMC_C8">#REF!</definedName>
    <definedName name="Svc_Cd_AL_w_Cap_NMC_C9">#REF!</definedName>
    <definedName name="Svc_Cd_AL_w_Cap_NMC_L1">#REF!</definedName>
    <definedName name="Svc_Cd_AL_w_Cap_NMC_L2">#REF!</definedName>
    <definedName name="Svc_Cd_AL_w_Cap_NMC_L3">#REF!</definedName>
    <definedName name="Svc_Cd_AL_wo_Cap_KC_C1">#REF!</definedName>
    <definedName name="Svc_Cd_AL_wo_Cap_KC_C10">#REF!</definedName>
    <definedName name="Svc_Cd_AL_wo_Cap_KC_C11">#REF!</definedName>
    <definedName name="Svc_Cd_AL_wo_Cap_KC_C12">#REF!</definedName>
    <definedName name="Svc_Cd_AL_wo_Cap_KC_C2">#REF!</definedName>
    <definedName name="Svc_Cd_AL_wo_Cap_KC_C3">#REF!</definedName>
    <definedName name="Svc_Cd_AL_wo_Cap_KC_C4">#REF!</definedName>
    <definedName name="Svc_Cd_AL_wo_Cap_KC_C5">#REF!</definedName>
    <definedName name="Svc_Cd_AL_wo_Cap_KC_C6">#REF!</definedName>
    <definedName name="Svc_Cd_AL_wo_Cap_KC_C7">#REF!</definedName>
    <definedName name="Svc_Cd_AL_wo_Cap_KC_C8">#REF!</definedName>
    <definedName name="Svc_Cd_AL_wo_Cap_KC_C9">#REF!</definedName>
    <definedName name="Svc_Cd_AL_wo_Cap_KC_L1">#REF!</definedName>
    <definedName name="Svc_Cd_AL_wo_Cap_KC_L2">#REF!</definedName>
    <definedName name="Svc_Cd_AL_wo_Cap_KC_L3">#REF!</definedName>
    <definedName name="Svc_Cd_AL_wo_Cap_MC_C1">#REF!</definedName>
    <definedName name="Svc_Cd_AL_wo_Cap_MC_C10">#REF!</definedName>
    <definedName name="Svc_Cd_AL_wo_Cap_MC_C11">#REF!</definedName>
    <definedName name="Svc_Cd_AL_wo_Cap_MC_C12">#REF!</definedName>
    <definedName name="Svc_Cd_AL_wo_Cap_MC_C2">#REF!</definedName>
    <definedName name="Svc_Cd_AL_wo_Cap_MC_C3">#REF!</definedName>
    <definedName name="Svc_Cd_AL_wo_Cap_MC_C4">#REF!</definedName>
    <definedName name="Svc_Cd_AL_wo_Cap_MC_C5">#REF!</definedName>
    <definedName name="Svc_Cd_AL_wo_Cap_MC_C6">#REF!</definedName>
    <definedName name="Svc_Cd_AL_wo_Cap_MC_C7">#REF!</definedName>
    <definedName name="Svc_Cd_AL_wo_Cap_MC_C8">#REF!</definedName>
    <definedName name="Svc_Cd_AL_wo_Cap_MC_C9">#REF!</definedName>
    <definedName name="Svc_Cd_AL_wo_Cap_MC_L1">#REF!</definedName>
    <definedName name="Svc_Cd_AL_wo_Cap_MC_L2">#REF!</definedName>
    <definedName name="Svc_Cd_AL_wo_Cap_MC_L3">#REF!</definedName>
    <definedName name="Svc_Cd_AL_wo_Cap_NMC_C1">#REF!</definedName>
    <definedName name="Svc_Cd_AL_wo_Cap_NMC_C10">#REF!</definedName>
    <definedName name="Svc_Cd_AL_wo_Cap_NMC_C11">#REF!</definedName>
    <definedName name="Svc_Cd_AL_wo_Cap_NMC_C12">#REF!</definedName>
    <definedName name="Svc_Cd_AL_wo_Cap_NMC_C2">#REF!</definedName>
    <definedName name="Svc_Cd_AL_wo_Cap_NMC_C3">#REF!</definedName>
    <definedName name="Svc_Cd_AL_wo_Cap_NMC_C4">#REF!</definedName>
    <definedName name="Svc_Cd_AL_wo_Cap_NMC_C5">#REF!</definedName>
    <definedName name="Svc_Cd_AL_wo_Cap_NMC_C6">#REF!</definedName>
    <definedName name="Svc_Cd_AL_wo_Cap_NMC_C7">#REF!</definedName>
    <definedName name="Svc_Cd_AL_wo_Cap_NMC_C8">#REF!</definedName>
    <definedName name="Svc_Cd_AL_wo_Cap_NMC_C9">#REF!</definedName>
    <definedName name="Svc_Cd_AL_wo_Cap_NMC_L1">#REF!</definedName>
    <definedName name="Svc_Cd_AL_wo_Cap_NMC_L2">#REF!</definedName>
    <definedName name="Svc_Cd_AL_wo_Cap_NMC_L3">#REF!</definedName>
    <definedName name="Svc_Cd_ARC_KC_C1">#REF!</definedName>
    <definedName name="Svc_Cd_ARC_KC_C10">#REF!</definedName>
    <definedName name="Svc_Cd_ARC_KC_C11">#REF!</definedName>
    <definedName name="Svc_Cd_ARC_KC_C12">#REF!</definedName>
    <definedName name="Svc_Cd_ARC_KC_C2">#REF!</definedName>
    <definedName name="Svc_Cd_ARC_KC_C3">#REF!</definedName>
    <definedName name="Svc_Cd_ARC_KC_C4">#REF!</definedName>
    <definedName name="Svc_Cd_ARC_KC_C5">#REF!</definedName>
    <definedName name="Svc_Cd_ARC_KC_C6">#REF!</definedName>
    <definedName name="Svc_Cd_ARC_KC_C7">#REF!</definedName>
    <definedName name="Svc_Cd_ARC_KC_C8">#REF!</definedName>
    <definedName name="Svc_Cd_ARC_KC_C9">#REF!</definedName>
    <definedName name="Svc_Cd_ARC_MC_C1">#REF!</definedName>
    <definedName name="Svc_Cd_ARC_MC_C10">#REF!</definedName>
    <definedName name="Svc_Cd_ARC_MC_C11">#REF!</definedName>
    <definedName name="Svc_Cd_ARC_MC_C12">#REF!</definedName>
    <definedName name="Svc_Cd_ARC_MC_C2">#REF!</definedName>
    <definedName name="Svc_Cd_ARC_MC_C3">#REF!</definedName>
    <definedName name="Svc_Cd_ARC_MC_C4">#REF!</definedName>
    <definedName name="Svc_Cd_ARC_MC_C5">#REF!</definedName>
    <definedName name="Svc_Cd_ARC_MC_C6">#REF!</definedName>
    <definedName name="Svc_Cd_ARC_MC_C7">#REF!</definedName>
    <definedName name="Svc_Cd_ARC_MC_C8">#REF!</definedName>
    <definedName name="Svc_Cd_ARC_MC_C9">#REF!</definedName>
    <definedName name="Svc_Cd_ARC_NMC_C1">#REF!</definedName>
    <definedName name="Svc_Cd_ARC_NMC_C10">#REF!</definedName>
    <definedName name="Svc_Cd_ARC_NMC_C11">#REF!</definedName>
    <definedName name="Svc_Cd_ARC_NMC_C12">#REF!</definedName>
    <definedName name="Svc_Cd_ARC_NMC_C2">#REF!</definedName>
    <definedName name="Svc_Cd_ARC_NMC_C3">#REF!</definedName>
    <definedName name="Svc_Cd_ARC_NMC_C4">#REF!</definedName>
    <definedName name="Svc_Cd_ARC_NMC_C5">#REF!</definedName>
    <definedName name="Svc_Cd_ARC_NMC_C6">#REF!</definedName>
    <definedName name="Svc_Cd_ARC_NMC_C7">#REF!</definedName>
    <definedName name="Svc_Cd_ARC_NMC_C8">#REF!</definedName>
    <definedName name="Svc_Cd_ARC_NMC_C9">#REF!</definedName>
    <definedName name="Svc_Cd_EARC_KC_C1">#REF!</definedName>
    <definedName name="Svc_Cd_EARC_KC_C10">#REF!</definedName>
    <definedName name="Svc_Cd_EARC_KC_C11">#REF!</definedName>
    <definedName name="Svc_Cd_EARC_KC_C12">#REF!</definedName>
    <definedName name="Svc_Cd_EARC_KC_C2">#REF!</definedName>
    <definedName name="Svc_Cd_EARC_KC_C3">#REF!</definedName>
    <definedName name="Svc_Cd_EARC_KC_C4">#REF!</definedName>
    <definedName name="Svc_Cd_EARC_KC_C5">#REF!</definedName>
    <definedName name="Svc_Cd_EARC_KC_C6">#REF!</definedName>
    <definedName name="Svc_Cd_EARC_KC_C7">#REF!</definedName>
    <definedName name="Svc_Cd_EARC_KC_C8">#REF!</definedName>
    <definedName name="Svc_Cd_EARC_KC_C9">#REF!</definedName>
    <definedName name="Svc_Cd_EARC_MC_C1">#REF!</definedName>
    <definedName name="Svc_Cd_EARC_MC_C10">#REF!</definedName>
    <definedName name="Svc_Cd_EARC_MC_C11">#REF!</definedName>
    <definedName name="Svc_Cd_EARC_MC_C12">#REF!</definedName>
    <definedName name="Svc_Cd_EARC_MC_C2">#REF!</definedName>
    <definedName name="Svc_Cd_EARC_MC_C3">#REF!</definedName>
    <definedName name="Svc_Cd_EARC_MC_C4">#REF!</definedName>
    <definedName name="Svc_Cd_EARC_MC_C5">#REF!</definedName>
    <definedName name="Svc_Cd_EARC_MC_C6">#REF!</definedName>
    <definedName name="Svc_Cd_EARC_MC_C7">#REF!</definedName>
    <definedName name="Svc_Cd_EARC_MC_C8">#REF!</definedName>
    <definedName name="Svc_Cd_EARC_MC_C9">#REF!</definedName>
    <definedName name="Svc_Cd_EARC_NMC_C1">#REF!</definedName>
    <definedName name="Svc_Cd_EARC_NMC_C10">#REF!</definedName>
    <definedName name="Svc_Cd_EARC_NMC_C11">#REF!</definedName>
    <definedName name="Svc_Cd_EARC_NMC_C12">#REF!</definedName>
    <definedName name="Svc_Cd_EARC_NMC_C2">#REF!</definedName>
    <definedName name="Svc_Cd_EARC_NMC_C3">#REF!</definedName>
    <definedName name="Svc_Cd_EARC_NMC_C4">#REF!</definedName>
    <definedName name="Svc_Cd_EARC_NMC_C5">#REF!</definedName>
    <definedName name="Svc_Cd_EARC_NMC_C6">#REF!</definedName>
    <definedName name="Svc_Cd_EARC_NMC_C7">#REF!</definedName>
    <definedName name="Svc_Cd_EARC_NMC_C8">#REF!</definedName>
    <definedName name="Svc_Cd_EARC_NMC_C9">#REF!</definedName>
  </definedNames>
  <calcPr fullCalcOnLoad="1"/>
</workbook>
</file>

<file path=xl/sharedStrings.xml><?xml version="1.0" encoding="utf-8"?>
<sst xmlns="http://schemas.openxmlformats.org/spreadsheetml/2006/main" count="1289" uniqueCount="520">
  <si>
    <t>Classification</t>
  </si>
  <si>
    <t>1) A Low</t>
  </si>
  <si>
    <t>2) A Med</t>
  </si>
  <si>
    <t>3) A High</t>
  </si>
  <si>
    <t>4) B Low</t>
  </si>
  <si>
    <t>5) B Med</t>
  </si>
  <si>
    <t>6) B Med-High</t>
  </si>
  <si>
    <t>7) B High</t>
  </si>
  <si>
    <t>8) C Low</t>
  </si>
  <si>
    <t>9) C Med</t>
  </si>
  <si>
    <t>10) C Med-High</t>
  </si>
  <si>
    <t>11) C High</t>
  </si>
  <si>
    <t>12) D Low</t>
  </si>
  <si>
    <t>13) D Med</t>
  </si>
  <si>
    <t>14) D Med-High</t>
  </si>
  <si>
    <t>15) D High</t>
  </si>
  <si>
    <t>16) E Med</t>
  </si>
  <si>
    <t>17) E High</t>
  </si>
  <si>
    <t>AL</t>
  </si>
  <si>
    <t>EARC</t>
  </si>
  <si>
    <t>ARC</t>
  </si>
  <si>
    <t>SDC</t>
  </si>
  <si>
    <t>AFH</t>
  </si>
  <si>
    <t>AFH + CI</t>
  </si>
  <si>
    <t>ECS add-on for AFH</t>
  </si>
  <si>
    <t xml:space="preserve">ECS Add-on for AL </t>
  </si>
  <si>
    <t xml:space="preserve">ECS Add-on for EARC </t>
  </si>
  <si>
    <t>King County</t>
  </si>
  <si>
    <t>AL + Capital Add-on</t>
  </si>
  <si>
    <t>Metropolitan Counties</t>
  </si>
  <si>
    <t>Non-Metropolitan Counties</t>
  </si>
  <si>
    <t>High Cost</t>
  </si>
  <si>
    <t>Medium-High Cost</t>
  </si>
  <si>
    <t>Standard Cost</t>
  </si>
  <si>
    <t>King</t>
  </si>
  <si>
    <t>Adams, Asotin, Chelan, Clallam, Columbia, Cowlitz, Douglas, Ferry, Garfield, Grant, Grays Harbor, Jefferson, Kittitas,  Klickitat, Lewis, Lincoln, Mason, Okanogan, Pacific, Pend Oreille, San Juan, Skagit, Skamania, Stevens, Wahkiakum, Walla Walla, and Whitman.</t>
  </si>
  <si>
    <t>Service Area</t>
  </si>
  <si>
    <t>Counties Included</t>
  </si>
  <si>
    <t>Benton, Clark, Franklin, Island, Kitsap, Pierce, Snohomish, Spokane, Thurston, Whatcom, and Yakima.</t>
  </si>
  <si>
    <t>MSA Service Area Designations</t>
  </si>
  <si>
    <t>County Cost Designations</t>
  </si>
  <si>
    <t>Contacts:</t>
  </si>
  <si>
    <t>TSOA individual without an unpaid family caregiver</t>
  </si>
  <si>
    <t>TSOA dyad (unpaid family caregiver &amp; care receiver)</t>
  </si>
  <si>
    <t>MAC dyad (unpaid family caregiver &amp; care receiver)</t>
  </si>
  <si>
    <t>Program</t>
  </si>
  <si>
    <t>o   PEARLS: Dawn Williams</t>
  </si>
  <si>
    <t>o   CDSMP: Sapphire Knight</t>
  </si>
  <si>
    <t>o   CFC: Victoria Nuesca</t>
  </si>
  <si>
    <t>1/4 HR</t>
  </si>
  <si>
    <t>Private Duty Nursing: LPN</t>
  </si>
  <si>
    <t>TE</t>
  </si>
  <si>
    <t>T1000</t>
  </si>
  <si>
    <t>Y</t>
  </si>
  <si>
    <t>TD</t>
  </si>
  <si>
    <t>DL</t>
  </si>
  <si>
    <t xml:space="preserve">AFH PDN Spec Home </t>
  </si>
  <si>
    <t>T1020</t>
  </si>
  <si>
    <t>Skilled Nursing Special Circumstances</t>
  </si>
  <si>
    <t>CG</t>
  </si>
  <si>
    <t>T1030</t>
  </si>
  <si>
    <t>U1</t>
  </si>
  <si>
    <t>Skilled Nursing</t>
  </si>
  <si>
    <t>15 mins</t>
  </si>
  <si>
    <t>Adult Day Care Non-Metropolitan Counties</t>
  </si>
  <si>
    <t>S5100</t>
  </si>
  <si>
    <t>Adult Day Care Metropolitan Counties</t>
  </si>
  <si>
    <t>Adult Day Care King County</t>
  </si>
  <si>
    <t>HQ</t>
  </si>
  <si>
    <t>S5102</t>
  </si>
  <si>
    <t xml:space="preserve">Adult Day Care Metropolitan Counties </t>
  </si>
  <si>
    <t>N</t>
  </si>
  <si>
    <t xml:space="preserve">Adult Day Care King </t>
  </si>
  <si>
    <t>Adult Day Health, Non-Metropolitan Counties</t>
  </si>
  <si>
    <t>TG</t>
  </si>
  <si>
    <t>Adult Day Health Metropolitan Counties</t>
  </si>
  <si>
    <t>Adult Day Health King County</t>
  </si>
  <si>
    <t>Adult Day Health intake evaluation</t>
  </si>
  <si>
    <t>OF</t>
  </si>
  <si>
    <t>RN Delegation Per 15 Minute Unit</t>
  </si>
  <si>
    <t>U5</t>
  </si>
  <si>
    <t>H2014</t>
  </si>
  <si>
    <t xml:space="preserve">AFH HIV </t>
  </si>
  <si>
    <t>$.01-10.00</t>
  </si>
  <si>
    <t>SA396</t>
  </si>
  <si>
    <t>SA392</t>
  </si>
  <si>
    <t xml:space="preserve">Home Care Agency </t>
  </si>
  <si>
    <t>T1019</t>
  </si>
  <si>
    <t xml:space="preserve">AFH SBS </t>
  </si>
  <si>
    <t>T2033</t>
  </si>
  <si>
    <t>HR</t>
  </si>
  <si>
    <t>U6</t>
  </si>
  <si>
    <t xml:space="preserve">ESF </t>
  </si>
  <si>
    <t xml:space="preserve">ECS add on for AL and EARC </t>
  </si>
  <si>
    <t>U3</t>
  </si>
  <si>
    <t>EA</t>
  </si>
  <si>
    <t>T2025</t>
  </si>
  <si>
    <t>$75.00-$167.00</t>
  </si>
  <si>
    <t>Program to Encourage Active, Rewarding Lives for Seniors (PEARLS)</t>
  </si>
  <si>
    <t>U2</t>
  </si>
  <si>
    <t>Chronic Disease Self-management Program (CDSMP)</t>
  </si>
  <si>
    <t>IP Orientation, Safety, Training and Hourly service</t>
  </si>
  <si>
    <t>Varies</t>
  </si>
  <si>
    <t>Total to $850 (ETR allowed)</t>
  </si>
  <si>
    <t>Community Transition/Stabilization - Items</t>
  </si>
  <si>
    <t>SA290, SA296</t>
  </si>
  <si>
    <t>Community Transition/Stabilization - Service</t>
  </si>
  <si>
    <t>SA291, SA297</t>
  </si>
  <si>
    <t>See Community Rates Tab</t>
  </si>
  <si>
    <t xml:space="preserve">Assisted Living </t>
  </si>
  <si>
    <t>T2031</t>
  </si>
  <si>
    <t>Non-emergency Transportation</t>
  </si>
  <si>
    <t>T2003</t>
  </si>
  <si>
    <t>$0.01-$18.43</t>
  </si>
  <si>
    <t>VS</t>
  </si>
  <si>
    <t>Home Health Aide</t>
  </si>
  <si>
    <t>T1021</t>
  </si>
  <si>
    <t xml:space="preserve">Adult Residential Care </t>
  </si>
  <si>
    <t xml:space="preserve">Adult Family Home </t>
  </si>
  <si>
    <t>Derived</t>
  </si>
  <si>
    <t>Skills Acquisition: Annual Limit</t>
  </si>
  <si>
    <t>U4</t>
  </si>
  <si>
    <t>Skills Acquisition: CARE Hours</t>
  </si>
  <si>
    <t xml:space="preserve">$0.01 - $15.03 </t>
  </si>
  <si>
    <t>Relief Care</t>
  </si>
  <si>
    <t>$0.01-$33.00</t>
  </si>
  <si>
    <t>Nurse Consultation</t>
  </si>
  <si>
    <t>T1001</t>
  </si>
  <si>
    <t>$0.01-$186.52 (not to exceed Medicaid rate)</t>
  </si>
  <si>
    <t>Speech/Hearing/Communication Evaluation (LTC: RCL and WA Roads only)</t>
  </si>
  <si>
    <t>SA892</t>
  </si>
  <si>
    <t>Dietitian/Nutritionist</t>
  </si>
  <si>
    <t>SA890</t>
  </si>
  <si>
    <t>Occupational Therapy (LTC: RCL and WA Roads only)</t>
  </si>
  <si>
    <t>SA889</t>
  </si>
  <si>
    <t>Physical Therapy (LTC: RCL and WA Roads only)</t>
  </si>
  <si>
    <t>SA888</t>
  </si>
  <si>
    <t>Bed-Hold - Days Eight Through Twenty (New as of July 1, 2003) AFH and AL</t>
  </si>
  <si>
    <t>SA686</t>
  </si>
  <si>
    <t>Bed-Hold - First Seven Days (New as of July 1, 2003)</t>
  </si>
  <si>
    <t>SA685</t>
  </si>
  <si>
    <t>Emergency Rental Assistance (WA Roads only)</t>
  </si>
  <si>
    <t>SA298</t>
  </si>
  <si>
    <t>$.01-$2500.00</t>
  </si>
  <si>
    <t>Housing Subsidies (with approval only) (WA Roads only)</t>
  </si>
  <si>
    <t>SA294</t>
  </si>
  <si>
    <t>Total to $816.00 (ETR allowed to $2500)</t>
  </si>
  <si>
    <t>Residential Care Discharge Allowance - Not subject to VRI</t>
  </si>
  <si>
    <t>SA290</t>
  </si>
  <si>
    <t>Shopping/paying-client not present</t>
  </si>
  <si>
    <t>SA266</t>
  </si>
  <si>
    <t xml:space="preserve">Community Choice Guide </t>
  </si>
  <si>
    <t>SA263</t>
  </si>
  <si>
    <t>$15.00 - $186.52</t>
  </si>
  <si>
    <t>Caregiver Support</t>
  </si>
  <si>
    <t>SA106</t>
  </si>
  <si>
    <t>$0.01-$5000</t>
  </si>
  <si>
    <t>Assistive Technology: Non-CFC</t>
  </si>
  <si>
    <t>SA075</t>
  </si>
  <si>
    <t>Assistive Technology: CFC</t>
  </si>
  <si>
    <t xml:space="preserve">Assistive Technology  </t>
  </si>
  <si>
    <t>$0.01-$6.80</t>
  </si>
  <si>
    <t>Home Delivered Meals</t>
  </si>
  <si>
    <t>S5170</t>
  </si>
  <si>
    <t>$700/$4000 for ramp (ETR allowed)</t>
  </si>
  <si>
    <t>Residential Environmental Modifications (RCL only)</t>
  </si>
  <si>
    <t>UB</t>
  </si>
  <si>
    <t>Environmental Modifications</t>
  </si>
  <si>
    <t>UA</t>
  </si>
  <si>
    <t>S5165</t>
  </si>
  <si>
    <t>*Contracted Rate</t>
  </si>
  <si>
    <t>MN</t>
  </si>
  <si>
    <t>PERS Monthly Service: Medication Reminder</t>
  </si>
  <si>
    <t>S5163</t>
  </si>
  <si>
    <t>PERS Monthly Service: GPS</t>
  </si>
  <si>
    <t>S5162</t>
  </si>
  <si>
    <t>PERS Monthly Service: Fall Detection</t>
  </si>
  <si>
    <t>S5161</t>
  </si>
  <si>
    <t>PERS Monthly Service</t>
  </si>
  <si>
    <t>PERS Installation</t>
  </si>
  <si>
    <t>S5160</t>
  </si>
  <si>
    <t>$0.01-$75.00</t>
  </si>
  <si>
    <t>Technical Assistance: Staff/Family Consultation &amp; Training: Non-medical</t>
  </si>
  <si>
    <t>U7</t>
  </si>
  <si>
    <t>S5115</t>
  </si>
  <si>
    <t>Technical Assistance: Staff/Family Consultation &amp; Training: Medical</t>
  </si>
  <si>
    <t>Adult Day Trial</t>
  </si>
  <si>
    <t>U9</t>
  </si>
  <si>
    <t>MI</t>
  </si>
  <si>
    <t>Transportation - (AHCA)</t>
  </si>
  <si>
    <t>S0215</t>
  </si>
  <si>
    <t>Transportation - Other</t>
  </si>
  <si>
    <t xml:space="preserve">Transportation - IP </t>
  </si>
  <si>
    <t>Behavior Support-Individual</t>
  </si>
  <si>
    <t>H2019</t>
  </si>
  <si>
    <t>Skills training and dev, 15 min (Client Training: Non-medical)</t>
  </si>
  <si>
    <t>UD</t>
  </si>
  <si>
    <t>Skills training and dev, 15 min (Client Training: Medical)</t>
  </si>
  <si>
    <t>UC</t>
  </si>
  <si>
    <t>$0.01-$20.00</t>
  </si>
  <si>
    <t>Skills training and dev, 15 min: Identify and Avoid Abuse Training</t>
  </si>
  <si>
    <t>Skills training and dev, 15 min: Interview Skills Training</t>
  </si>
  <si>
    <t>$15.00-$84.97</t>
  </si>
  <si>
    <t>Substance Abuse Services (LTC: RCL and WA Roads only)</t>
  </si>
  <si>
    <t>H0047</t>
  </si>
  <si>
    <t>$0.01-$186.52</t>
  </si>
  <si>
    <t>Speech/Hearing/Communication Therapy (LTC: RCL and WA Roads only)</t>
  </si>
  <si>
    <t>Shared Medical Service?</t>
  </si>
  <si>
    <t>Unit Type</t>
  </si>
  <si>
    <t>Service Name</t>
  </si>
  <si>
    <t xml:space="preserve">Modifier </t>
  </si>
  <si>
    <t>Service Code</t>
  </si>
  <si>
    <t xml:space="preserve">Cumulative Career Hours </t>
  </si>
  <si>
    <t>2001-4000</t>
  </si>
  <si>
    <t>4001-6000</t>
  </si>
  <si>
    <t>6001-8000</t>
  </si>
  <si>
    <t>8001-10000</t>
  </si>
  <si>
    <t>10001-12000</t>
  </si>
  <si>
    <t>12001-14000</t>
  </si>
  <si>
    <t>14001-16000</t>
  </si>
  <si>
    <t>16001-20000</t>
  </si>
  <si>
    <t xml:space="preserve">20001 and above </t>
  </si>
  <si>
    <t>0-2000</t>
  </si>
  <si>
    <t>See Bed Hold Tab</t>
  </si>
  <si>
    <t>See IP Tab / Base IP Rate listed below</t>
  </si>
  <si>
    <t>January 1, 2020 Rate Changes</t>
  </si>
  <si>
    <t>July 1, 2020 Rate Changes</t>
  </si>
  <si>
    <t>January 1, 2021 Rate Changes</t>
  </si>
  <si>
    <t>July 1, 2019 Rate Changes</t>
  </si>
  <si>
    <t>Advanced Home Care Aide Specialist (AHCAS)</t>
  </si>
  <si>
    <t>Certified Home Care Aide OR Certified Nurse Assistant License</t>
  </si>
  <si>
    <t xml:space="preserve">Home Care Aide (Without Certification) </t>
  </si>
  <si>
    <t>Meaningful Day - King</t>
  </si>
  <si>
    <t>Meaningful Day - MSA</t>
  </si>
  <si>
    <t>Meaningful Day - NMSA</t>
  </si>
  <si>
    <t>SA260</t>
  </si>
  <si>
    <t>Community Guide - Individual</t>
  </si>
  <si>
    <t>Community Guide - Agency</t>
  </si>
  <si>
    <t>Plethysmograph</t>
  </si>
  <si>
    <t>Medication Management, Psychiatric</t>
  </si>
  <si>
    <t>Assistive Technology assessment</t>
  </si>
  <si>
    <t>Behavior Support Treatment Team</t>
  </si>
  <si>
    <t>Risk Assessment: sexual deviancy; each</t>
  </si>
  <si>
    <t>Risk Assessment: non-sexual; hour</t>
  </si>
  <si>
    <t>Risk Assessment: Brief Evaluation, Follow up, Additional Testing</t>
  </si>
  <si>
    <t>H0045</t>
  </si>
  <si>
    <t>Respite-Daily-Dedicated Bed-Child</t>
  </si>
  <si>
    <t>Respite-Daily-Enhanced-Child-Integrated</t>
  </si>
  <si>
    <t>Respite-Daily-Enhanced-Child-Standalone</t>
  </si>
  <si>
    <t>Respite-Daily-Dedicated Bed-Adult</t>
  </si>
  <si>
    <t>Behavior Support - Group</t>
  </si>
  <si>
    <t>AHCA Behavior Support</t>
  </si>
  <si>
    <t>H2028</t>
  </si>
  <si>
    <t>Sexual Deviancy Therapy</t>
  </si>
  <si>
    <t>Sexual Deviancy Therapy-Group</t>
  </si>
  <si>
    <t>K0739</t>
  </si>
  <si>
    <t>Repair/svc DME non-oxygen eq</t>
  </si>
  <si>
    <t>o   RCL/WA Roads, RCDA: Julie Cope</t>
  </si>
  <si>
    <t>Skills training and dev *Music Therapist</t>
  </si>
  <si>
    <t>$27.00-$31.00</t>
  </si>
  <si>
    <t>$.01-$46.63</t>
  </si>
  <si>
    <t>$.01-$37.50</t>
  </si>
  <si>
    <t xml:space="preserve"> PDN_DD_HCS1 </t>
  </si>
  <si>
    <t> PDN_DD_HCS2</t>
  </si>
  <si>
    <t>T1005</t>
  </si>
  <si>
    <t>Respite in an Adult Day setting</t>
  </si>
  <si>
    <t>(a) The medicaid resident needs short-term care in a nursing home or hospital;</t>
  </si>
  <si>
    <t>Beds can be held for up to 20 days</t>
  </si>
  <si>
    <t xml:space="preserve">WAC 388-105-0045 specifies that the department must hold a Medicaid eligible resident's bed or unit if:
</t>
  </si>
  <si>
    <t>The department will pay an ESF 70% of the resident's medicaid daily rate for days 1-20.</t>
  </si>
  <si>
    <t>The department will pay an AFH 70% of the resident's medicaid daily rate for days 1-7 and $15.00 per day for days 8-20.</t>
  </si>
  <si>
    <t xml:space="preserve">January 1, 2020 Bed Hold Days 1-7 70% Conversion Calculator </t>
  </si>
  <si>
    <t>(b) The medicaid resident is likely to return to the ESF, AFH, ARC, EARC, or AL</t>
  </si>
  <si>
    <t>Bed Hold Rate (70%)</t>
  </si>
  <si>
    <t xml:space="preserve">*For contracted rates, the case manager should look in the AAA contractor list for the correct rate. </t>
  </si>
  <si>
    <t>**Metropolitan Counties: Benton, Clark, Franklin, Island, Kitsap, Pierce, Snohomish, Spokane, Thurston, Whatcom, and Yakima Counties.</t>
  </si>
  <si>
    <t>***Non-Metropolitan Counties: Adams, Asotin, Chelan, Clallam, Columbia, Cowlitz, Douglas, Ferry, Garfield, Grant, Grays Harbor, Jefferson,Kittitas, Klickitat, Lewis, Lincoln, Mason, Okanogan, Pacific, Pend Oreille, San Juan, Skagit, Skamania, Stevens, Wahkiakum, Walla Walla, and Whitman.</t>
  </si>
  <si>
    <t>****Shared Medical Service are services offered by both ALTSA and HCA. HCA sets the rate for shared services.</t>
  </si>
  <si>
    <t>an average of $625 per month not to exceed $3,750 in a six month period</t>
  </si>
  <si>
    <t>$625 per month</t>
  </si>
  <si>
    <t># of Daily Units</t>
  </si>
  <si>
    <t>Daily Unit Calculator Tool</t>
  </si>
  <si>
    <t>Rate Calculator Tool</t>
  </si>
  <si>
    <t>Skilled Nursing Extra Visit (ETR Required over $57.22)</t>
  </si>
  <si>
    <t>Insert client personal care rate (include ETR)</t>
  </si>
  <si>
    <t>Insert Client add-on
Rate Here</t>
  </si>
  <si>
    <t>Service line start date</t>
  </si>
  <si>
    <t>Service line end Date</t>
  </si>
  <si>
    <t xml:space="preserve">$0.27 - $18.00 </t>
  </si>
  <si>
    <t>Track Change Log</t>
  </si>
  <si>
    <t>Date</t>
  </si>
  <si>
    <t>Analyst</t>
  </si>
  <si>
    <t>Change made</t>
  </si>
  <si>
    <t>Requested by</t>
  </si>
  <si>
    <t>Email Link</t>
  </si>
  <si>
    <t>JGS</t>
  </si>
  <si>
    <t>SA263 range change to $0.27-$18.00 (previously $2.72-$16.25) effective 9/1/2019</t>
  </si>
  <si>
    <t>Julie Cope</t>
  </si>
  <si>
    <t>SP495</t>
  </si>
  <si>
    <t>Bed Hold Calculator Tab Updated</t>
  </si>
  <si>
    <t>J. Pinkerton</t>
  </si>
  <si>
    <t>Email</t>
  </si>
  <si>
    <t>The department will pay an ARC, EARC, or AL 70% of the resident's medicaid daily rate for days 1-7 and $11.66 per days 8-20.</t>
  </si>
  <si>
    <t>$550 per month</t>
  </si>
  <si>
    <t>an average of $550 per month not to exceed $3,300 in a six month period</t>
  </si>
  <si>
    <t>Effective 9/1/2017 - 12/31/2017</t>
  </si>
  <si>
    <t>$558 per month</t>
  </si>
  <si>
    <t>an average of $558 per month not to exceed $3,348 in a six month period</t>
  </si>
  <si>
    <t>Effective 1/1/2018 - 6/30/2018</t>
  </si>
  <si>
    <t>$573 per month</t>
  </si>
  <si>
    <t>an average of $573 per month not to exceed $3,438 in a six month period</t>
  </si>
  <si>
    <t>Effective 7/1/2018 - 12/31/2018</t>
  </si>
  <si>
    <t>$594 per month</t>
  </si>
  <si>
    <t>an average of $594 per month not to exceed $3,564 in a six month period</t>
  </si>
  <si>
    <t>Effective 1/1/2019 - 6/30/2019</t>
  </si>
  <si>
    <t>$615 per month</t>
  </si>
  <si>
    <t>an average of $615 per month not to exceed $3,690 in a six month period</t>
  </si>
  <si>
    <t>Effective 7/1/2019 - 12/31/2019</t>
  </si>
  <si>
    <t>Effective 1/1/2019- 4/30/2020</t>
  </si>
  <si>
    <t>Historical Step 3 Monthly Benefit Levels</t>
  </si>
  <si>
    <t>Benefit Level related WAC 388-106-1920</t>
  </si>
  <si>
    <t>$774 per month</t>
  </si>
  <si>
    <t>an average of $774 per month not to exceed $4,644 in a six month period</t>
  </si>
  <si>
    <t>$40.79-$78.34</t>
  </si>
  <si>
    <t>King, Pierce, and Snohomish</t>
  </si>
  <si>
    <t>Effective 5/1/2020 - 6/30/2020 (Due to COVID)</t>
  </si>
  <si>
    <t>$732 per month</t>
  </si>
  <si>
    <t>an average of $732 per month not to exceed $4,392 in a six month period</t>
  </si>
  <si>
    <t>Step 3 Monthly Benefit Level for 7/1/2020 - 9/30/2020</t>
  </si>
  <si>
    <t>$727 per month</t>
  </si>
  <si>
    <t>R. Wikandari</t>
  </si>
  <si>
    <t>S0215 IP Mileage Reimbursement updated with new IRS Mileage Rate from $0.58 to $0.56</t>
  </si>
  <si>
    <t>S. Engles</t>
  </si>
  <si>
    <t>IP Rate increased to $4.18/OF per CBA</t>
  </si>
  <si>
    <t>SA392 adjusted to match Home Care Agency rate. Change from $7.80 to $7.91/OF</t>
  </si>
  <si>
    <t>D. Johnson</t>
  </si>
  <si>
    <t>an average of $738 per month not to exceed $4,428 in a six month period</t>
  </si>
  <si>
    <t>$738 per month</t>
  </si>
  <si>
    <t>Home Care Agency Rate Increase to $7.91/OF without COVID add-on.</t>
  </si>
  <si>
    <t>Service Descriptions</t>
  </si>
  <si>
    <t>Adult Family Home</t>
  </si>
  <si>
    <t>Adult Family Home + Community Integration</t>
  </si>
  <si>
    <t>Assisted Living</t>
  </si>
  <si>
    <t>AL + Capital Add-On</t>
  </si>
  <si>
    <t>Assisted Living + Capital Add-On</t>
  </si>
  <si>
    <t>Adult Residential Care</t>
  </si>
  <si>
    <t>Enhanced Adult Residential Care</t>
  </si>
  <si>
    <t>ECS Add-On for AFH</t>
  </si>
  <si>
    <t>ECS Add-On for AL</t>
  </si>
  <si>
    <t>Expanded Community Services Add-On for Assisted Living</t>
  </si>
  <si>
    <t>ECS Add-On for EARC</t>
  </si>
  <si>
    <t>Expanded Community Services Add-On for Enhanced Adult Residential Care</t>
  </si>
  <si>
    <t>Specialized Dementia Care</t>
  </si>
  <si>
    <t>Step 3 Monthly Benefit Level for 04/01/2021 - 06/30/2021
with COVID rate enhancement</t>
  </si>
  <si>
    <t>an average of $735 per month not to exceed $4,410 in a six month period</t>
  </si>
  <si>
    <t>$735 per month</t>
  </si>
  <si>
    <t>Step 3 Monthly Benefit Level for 01/01/2021 - 3/31/2021
without COVID rate enhancement</t>
  </si>
  <si>
    <t>an average of $648 per month not to exceed $3,888 in a six month period</t>
  </si>
  <si>
    <t>$648 per month</t>
  </si>
  <si>
    <t>Step 3 Monthly Benefit Level for 01/01/2021 - 3/31/2021
with COVID rate enhancement</t>
  </si>
  <si>
    <t>July 1, 2021 Rate Change</t>
  </si>
  <si>
    <t>$0.01-$4,000.00</t>
  </si>
  <si>
    <t>SA298 Rate Range Update to $4000.00 Maximum</t>
  </si>
  <si>
    <t>SP694</t>
  </si>
  <si>
    <t>SA300, T1005, T1019, T1019 U2, T1019 U3, T1019 U4, T1019 HQ AP/IP Rates updated per CBA/Parity. $4.21/OF for IP; $8.08/OF for AP w/out COVID</t>
  </si>
  <si>
    <t>Step 3 Monthly Benefit Level for 07/01/2021 - 12/31/2021</t>
  </si>
  <si>
    <t>with COVID rate enhancement</t>
  </si>
  <si>
    <t>an average of $736 per month not to exceed $4,416 in a six month period</t>
  </si>
  <si>
    <t>$736 per month</t>
  </si>
  <si>
    <t>without COVID rate enhancement</t>
  </si>
  <si>
    <t>an average of $663 per month not to exceed $3,978 in a six month period</t>
  </si>
  <si>
    <t>$663 per month</t>
  </si>
  <si>
    <t>Expanded Community Services Add-On for Adult Family Home</t>
  </si>
  <si>
    <t>Client Training - Intensive Behavior Support</t>
  </si>
  <si>
    <t>Changed name of T2025 U3 from "ECS Behavioral Support" to "Client Training  - Intensive Behavior Support"</t>
  </si>
  <si>
    <t>K. Roach</t>
  </si>
  <si>
    <t>January 1, 2022 Rate Change</t>
  </si>
  <si>
    <t>o   Private Duty Nursing: Kaila O'Dell</t>
  </si>
  <si>
    <t xml:space="preserve">o   Nurse Delegation: Janet Wakefield </t>
  </si>
  <si>
    <t>o   Skilled Nursing: Susan Worthington</t>
  </si>
  <si>
    <t>o   Adult Day Services: Susan Worthington</t>
  </si>
  <si>
    <t>o   COPES:  Grace Brower</t>
  </si>
  <si>
    <t>an average of $671 per month not to exceed $4,026 in a six month period</t>
  </si>
  <si>
    <t>Home Care Agency Rate Increase to $8.18/OF without COVID add-on. $9.16 w/ COVID.</t>
  </si>
  <si>
    <t>SP750</t>
  </si>
  <si>
    <t>IP Rate increased to $4.24/OF per CBA</t>
  </si>
  <si>
    <t>an average of $743 per month not to exceed $4,458 in a six month period</t>
  </si>
  <si>
    <t>Step 3 Monthly Benefit Level for 04/01/2022 - 06/30/2022</t>
  </si>
  <si>
    <t>ECS add on for AFH</t>
  </si>
  <si>
    <t>SA636</t>
  </si>
  <si>
    <t>Assistive Technology Services: Evaluation</t>
  </si>
  <si>
    <t>Assistive Technology Services: Installation or Repair</t>
  </si>
  <si>
    <t>Assistive Technology Services: Training</t>
  </si>
  <si>
    <t>SA421</t>
  </si>
  <si>
    <t>Non-Medical Equipment &amp; Supplies</t>
  </si>
  <si>
    <t>$0.01-$10,000</t>
  </si>
  <si>
    <t>Non-Medical Equipment &amp; Supplies - Wipes</t>
  </si>
  <si>
    <t>$0.01-$500.00</t>
  </si>
  <si>
    <t>HG</t>
  </si>
  <si>
    <t>T1005 U1 added to HCS sheet (previous only in DDA)</t>
  </si>
  <si>
    <t>Respite in an Adult Family Home (up to 9 hours per day) - MAC &amp; TSOA clients only</t>
  </si>
  <si>
    <t>Respite in an Adult Family Home (9 hours or more in a 24-hour period) - MAC &amp; TSOA clients only</t>
  </si>
  <si>
    <t xml:space="preserve">HG </t>
  </si>
  <si>
    <t>noticed during Config Board 3/9/2022</t>
  </si>
  <si>
    <t xml:space="preserve">SA 421 U2 added </t>
  </si>
  <si>
    <t xml:space="preserve">SP784 </t>
  </si>
  <si>
    <t>SA604</t>
  </si>
  <si>
    <t>$0.01-$10,000.00</t>
  </si>
  <si>
    <t>1099 Vendor Supplemental Payment</t>
  </si>
  <si>
    <t>SA 604 U1 added</t>
  </si>
  <si>
    <t>SP773</t>
  </si>
  <si>
    <t>SA 421 added (previously only in DDA sheet, but there are LTC claims with this service code in SQL)</t>
  </si>
  <si>
    <t>Community Residential Daily Rates Current as of July 1, 2022</t>
  </si>
  <si>
    <t>Clark, Cowlitz, Kitsap, Skagit, Skamania, and Thurston</t>
  </si>
  <si>
    <t>Adams, Asotin, Benton, Chelan, Clallam, Columbia, Douglas, Ferry, Franklin, Garfield, Grant, Grays Harbor, Island, Jefferson, Kittitas, Klickitat, Lewis, Lincoln, Mason, Okanogan,Pacific, Pend Oreille, San Juan, Spokane, Stevens, Wahkiakum, Walla Walla, Whatcom, Whitman, and Yakima</t>
  </si>
  <si>
    <t>T1019 U6</t>
  </si>
  <si>
    <t>T1005, T1019</t>
  </si>
  <si>
    <t>January 1, 2022 Rate Changes</t>
  </si>
  <si>
    <t>July 1, 2022 Rate Change</t>
  </si>
  <si>
    <t>Added July 1, 2022 column to LTC Services tab. Mileage rates, S5102 HQ, S5102 TG, Home Care Agency Rates, IP Base Wage, AFH PDN</t>
  </si>
  <si>
    <t>Step 3 Monthly Benefit Level for 07/01/2022 -12/31/2022</t>
  </si>
  <si>
    <t>Step 3 Monthly Benefit Level for 01/01/2022 -06/30/2022</t>
  </si>
  <si>
    <t xml:space="preserve">253Z00CDEL Consumer Directed Employer - Personal Care </t>
  </si>
  <si>
    <t xml:space="preserve">253Z00CDEL Consumer Directed Employer - Respite Care </t>
  </si>
  <si>
    <t>Added CDE rates</t>
  </si>
  <si>
    <t>Private Duty Nursing: RN, Individual</t>
  </si>
  <si>
    <t>Private Duty Nursing: LPN, Agency</t>
  </si>
  <si>
    <t>Private Duty Nursing: LPN, Individual</t>
  </si>
  <si>
    <t>U2, U3,U4, U6</t>
  </si>
  <si>
    <t>HQ,U2,U3,U4, U6</t>
  </si>
  <si>
    <t>Home Care Agency - Personal Care</t>
  </si>
  <si>
    <t xml:space="preserve">Housework &amp; Errands (Home Care Agency - 253ZHE000L)
</t>
  </si>
  <si>
    <t>Yardwork</t>
  </si>
  <si>
    <t>$0.01-$15.00</t>
  </si>
  <si>
    <t>Added SA392 U1 and SA392 U2; changed SA 392 no-mod back to $8.57</t>
  </si>
  <si>
    <t>Heavy Housework - 1 Worker</t>
  </si>
  <si>
    <t>Heavy Housework - 2 Workers</t>
  </si>
  <si>
    <t>Heavy Housework - 3 Workers</t>
  </si>
  <si>
    <t>Changed SA 393 no-mod to $8.56</t>
  </si>
  <si>
    <t>D. Johnson, S.Engels</t>
  </si>
  <si>
    <t>an average of $759 per month not to exceed $4,554 in a six month period</t>
  </si>
  <si>
    <t xml:space="preserve">Changed MAC/TSOA rates </t>
  </si>
  <si>
    <t>Updated T1005 U3 - Respite in an Adult Day setting</t>
  </si>
  <si>
    <t>Config Board</t>
  </si>
  <si>
    <t>Config Item 802</t>
  </si>
  <si>
    <t xml:space="preserve">Removed SA300, T1019, T1005 rate at $4.44 </t>
  </si>
  <si>
    <t>Appears to be entirely replaced by CDE rates</t>
  </si>
  <si>
    <t>Updated S5100 Adult Day Care quarter hour rates</t>
  </si>
  <si>
    <t>S. Worthington</t>
  </si>
  <si>
    <t xml:space="preserve">Bath Aide (Home Care Agency -253Z00000X)
</t>
  </si>
  <si>
    <t>Updated SA 396 description to include the words "Bath Aide"</t>
  </si>
  <si>
    <t>D.Johnson</t>
  </si>
  <si>
    <t>Added SA8966 U1, U2 and SA897 U1, U2</t>
  </si>
  <si>
    <t>SA896</t>
  </si>
  <si>
    <t>SA897</t>
  </si>
  <si>
    <t>Massage Therapy - Care Receiver</t>
  </si>
  <si>
    <t>$0.01 - $30.00</t>
  </si>
  <si>
    <t>$0.01 - $20.00</t>
  </si>
  <si>
    <t>Massage Therapy - Caregiver</t>
  </si>
  <si>
    <t>Acupuncture - Care Receiver</t>
  </si>
  <si>
    <t>Acupuncture - Caregiver</t>
  </si>
  <si>
    <t>SA330</t>
  </si>
  <si>
    <t xml:space="preserve">Wellness Programs and Activities - Care Reviever </t>
  </si>
  <si>
    <t>$0.01-$100.00</t>
  </si>
  <si>
    <t>wellness Programs and Activities - Caregiver</t>
  </si>
  <si>
    <t xml:space="preserve">Added SA330 U1 and U2 </t>
  </si>
  <si>
    <t>Updated for PDN Holiday Pay P1 update</t>
  </si>
  <si>
    <t>Updated rate for K0739</t>
  </si>
  <si>
    <t>Config Board item 805</t>
  </si>
  <si>
    <t>Config Item 835</t>
  </si>
  <si>
    <t>Updated CDE Rates (T1005, T1019 U2, U3, U4, U6)</t>
  </si>
  <si>
    <r>
      <t>SA266 to go from $8.00 to $10.00</t>
    </r>
    <r>
      <rPr>
        <b/>
        <sz val="11"/>
        <color indexed="10"/>
        <rFont val="Calibri"/>
        <family val="2"/>
      </rPr>
      <t xml:space="preserve"> effective November 1st--Not effective until 11/1/2022</t>
    </r>
  </si>
  <si>
    <t>PDN Hourly Holiday Pay  RN, Individual</t>
  </si>
  <si>
    <t>PDN Hourly Holiday Pay  LPN, Individual</t>
  </si>
  <si>
    <t xml:space="preserve">Private Duty Nursing: RN, Agency </t>
  </si>
  <si>
    <t>PDN Hourly Holiday Pay  RN, Agency</t>
  </si>
  <si>
    <t>PDN Hourly Holiday Pay  LPN, Agency</t>
  </si>
  <si>
    <t>Added PDN-DD-HCS3 and PDN-DD-HCS4</t>
  </si>
  <si>
    <t>PDN-DD-HCS3</t>
  </si>
  <si>
    <t>PDN-DD-HCS4</t>
  </si>
  <si>
    <t>EARC Medically Complex Add-On</t>
  </si>
  <si>
    <t>Added T2033,U7 (should have been aded in July)</t>
  </si>
  <si>
    <t>J.Tong</t>
  </si>
  <si>
    <t>Config Item 791</t>
  </si>
  <si>
    <t>Show COVID Add-ons for CDE and AP rates</t>
  </si>
  <si>
    <t>R.Wade</t>
  </si>
  <si>
    <t>Changed S5165 UA and UB to "Contracted Rate"</t>
  </si>
  <si>
    <t>D.Blackner</t>
  </si>
  <si>
    <t>Current Rates (as of January 1, 2023)</t>
  </si>
  <si>
    <t>Updated CDE Rates (T1005, T1019 U2, U3, U4, U6) for January 1, 2023</t>
  </si>
  <si>
    <t>S. Declet</t>
  </si>
  <si>
    <t>Updated AP rates (T1005, T1019 U2, U3, U4, U6, SA392) for January 1, 2023</t>
  </si>
  <si>
    <t>R. Lee-Bell</t>
  </si>
  <si>
    <t>$7.58 ($7.98 with COVID enhancement)</t>
  </si>
  <si>
    <t>$8.70 ($9.24 with COVID enhancement)</t>
  </si>
  <si>
    <t>o   ECS: James Selby</t>
  </si>
  <si>
    <t>MAC/TSOA Rates Effective 01/01/2023</t>
  </si>
  <si>
    <t xml:space="preserve">o   MAC and TSOA: Debbie Johnson, Adrienne Cotton, Resa Lee-Bell </t>
  </si>
  <si>
    <t>o   MAC and TSOA: Debbie Johnson, Adrienne Cotton, Resa Lee-Bell</t>
  </si>
  <si>
    <t>Step 3 Monthly Benefit Level for 01/01/2023 -6/30/2023</t>
  </si>
  <si>
    <t>an average of $758 per month not to exceed $4,548 in a six month period</t>
  </si>
  <si>
    <t>Updated MAC/TSOA rates for January 1, 2023</t>
  </si>
  <si>
    <t>Updated mileage rate (S0215, various)</t>
  </si>
  <si>
    <t>https://www.irs.gov/newsroom/irs-issues-standard-mileage-rates-for-2023-business-use-increases-3-cents-per-mile</t>
  </si>
  <si>
    <t>IRS</t>
  </si>
  <si>
    <t>$0.01-$8.50</t>
  </si>
  <si>
    <t>$8.70 + $0.75</t>
  </si>
  <si>
    <t>$8.70 + $1.50</t>
  </si>
  <si>
    <t>$8.70 + $4.50</t>
  </si>
  <si>
    <t>Updated SA392,U1 to $8.70 + various (needs to be the SA392 no-mod rate + various in general)</t>
  </si>
  <si>
    <t>Added SA 299,U1 and H0044</t>
  </si>
  <si>
    <t>Whitney Joy Howard</t>
  </si>
  <si>
    <t>SA299</t>
  </si>
  <si>
    <t>Supportive Housing Specialist (Pre-Tenancy)</t>
  </si>
  <si>
    <t>H0044</t>
  </si>
  <si>
    <t xml:space="preserve">Supportive Housing </t>
  </si>
  <si>
    <t>16.25 ($17.22 with COVID enhancement)</t>
  </si>
  <si>
    <t>$575.00 ($609.29 with COVID enhancement)</t>
  </si>
  <si>
    <t>Updated T2033,U7 to $45.00</t>
  </si>
  <si>
    <t>Lisa Suchsland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</si>
</sst>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mmmm\ d\,\ yyyy"/>
    <numFmt numFmtId="167" formatCode="&quot;$&quot;#,##0.000_);\(&quot;$&quot;#,##0.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</numFmts>
  <fonts count="98">
    <font>
      <sz val="11"/>
      <color theme="1"/>
      <name val="Calibri"/>
      <family val="2"/>
    </font>
    <font>
      <sz val="11"/>
      <color indexed="8"/>
      <name val="Calibri Light"/>
      <family val="2"/>
    </font>
    <font>
      <sz val="10"/>
      <name val="Arial"/>
      <family val="2"/>
    </font>
    <font>
      <sz val="12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b/>
      <sz val="10"/>
      <name val="Arial"/>
      <family val="2"/>
    </font>
    <font>
      <b/>
      <sz val="16"/>
      <name val="Calibri Light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 Light"/>
      <family val="2"/>
    </font>
    <font>
      <u val="single"/>
      <sz val="14"/>
      <color indexed="22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 Light"/>
      <family val="2"/>
    </font>
    <font>
      <sz val="10"/>
      <color indexed="52"/>
      <name val="Arial"/>
      <family val="2"/>
    </font>
    <font>
      <b/>
      <sz val="12"/>
      <color indexed="8"/>
      <name val="Calibri Light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Calibri Light"/>
      <family val="2"/>
    </font>
    <font>
      <b/>
      <i/>
      <sz val="11"/>
      <color indexed="10"/>
      <name val="Calibri"/>
      <family val="2"/>
    </font>
    <font>
      <b/>
      <u val="single"/>
      <sz val="12"/>
      <color indexed="8"/>
      <name val="Calibri Light"/>
      <family val="2"/>
    </font>
    <font>
      <b/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 Light"/>
      <family val="2"/>
    </font>
    <font>
      <sz val="10"/>
      <color theme="6"/>
      <name val="Arial"/>
      <family val="2"/>
    </font>
    <font>
      <b/>
      <sz val="12"/>
      <color theme="1"/>
      <name val="Calibri Light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4793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i/>
      <sz val="14"/>
      <color rgb="FFFF0000"/>
      <name val="Calibri Light"/>
      <family val="2"/>
    </font>
    <font>
      <b/>
      <i/>
      <sz val="11"/>
      <color rgb="FFFF0000"/>
      <name val="Calibri"/>
      <family val="2"/>
    </font>
    <font>
      <b/>
      <u val="single"/>
      <sz val="12"/>
      <color theme="1"/>
      <name val="Calibri Light"/>
      <family val="2"/>
    </font>
    <font>
      <b/>
      <sz val="16"/>
      <color theme="1"/>
      <name val="Calibri"/>
      <family val="2"/>
    </font>
    <font>
      <u val="single"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499899864196777"/>
        <bgColor indexed="64"/>
      </patternFill>
    </fill>
    <fill>
      <patternFill patternType="solid">
        <fgColor theme="3" tint="0.7499899864196777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rgb="FFB7CADB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/>
      <right/>
      <top/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72" fillId="0" borderId="11" xfId="0" applyFont="1" applyBorder="1" applyAlignment="1">
      <alignment/>
    </xf>
    <xf numFmtId="0" fontId="2" fillId="0" borderId="0" xfId="61">
      <alignment/>
      <protection/>
    </xf>
    <xf numFmtId="0" fontId="2" fillId="0" borderId="0" xfId="6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164" fontId="3" fillId="0" borderId="10" xfId="58" applyNumberFormat="1" applyFont="1" applyBorder="1" applyAlignment="1">
      <alignment horizontal="center"/>
      <protection/>
    </xf>
    <xf numFmtId="0" fontId="3" fillId="0" borderId="0" xfId="58" applyFont="1">
      <alignment/>
      <protection/>
    </xf>
    <xf numFmtId="0" fontId="0" fillId="0" borderId="0" xfId="0" applyAlignment="1">
      <alignment horizontal="center"/>
    </xf>
    <xf numFmtId="44" fontId="73" fillId="0" borderId="10" xfId="46" applyFont="1" applyBorder="1" applyAlignment="1">
      <alignment horizontal="center" vertical="center"/>
    </xf>
    <xf numFmtId="44" fontId="73" fillId="0" borderId="10" xfId="46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top" wrapText="1"/>
      <protection/>
    </xf>
    <xf numFmtId="44" fontId="73" fillId="0" borderId="15" xfId="46" applyFont="1" applyFill="1" applyBorder="1" applyAlignment="1">
      <alignment horizontal="center" vertical="center"/>
    </xf>
    <xf numFmtId="44" fontId="73" fillId="0" borderId="15" xfId="46" applyFont="1" applyBorder="1" applyAlignment="1">
      <alignment horizontal="center" vertical="center"/>
    </xf>
    <xf numFmtId="44" fontId="73" fillId="0" borderId="16" xfId="46" applyFont="1" applyFill="1" applyBorder="1" applyAlignment="1">
      <alignment horizontal="center" vertical="center"/>
    </xf>
    <xf numFmtId="44" fontId="73" fillId="0" borderId="16" xfId="46" applyFont="1" applyBorder="1" applyAlignment="1">
      <alignment horizontal="center" vertical="center"/>
    </xf>
    <xf numFmtId="8" fontId="3" fillId="0" borderId="10" xfId="46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74" fillId="0" borderId="0" xfId="54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164" fontId="72" fillId="0" borderId="0" xfId="0" applyNumberFormat="1" applyFont="1" applyBorder="1" applyAlignment="1">
      <alignment/>
    </xf>
    <xf numFmtId="0" fontId="2" fillId="0" borderId="0" xfId="61" applyFont="1" applyAlignment="1">
      <alignment horizont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7" fillId="0" borderId="18" xfId="65" applyFont="1" applyFill="1" applyBorder="1" applyAlignment="1">
      <alignment vertical="center"/>
      <protection/>
    </xf>
    <xf numFmtId="14" fontId="7" fillId="2" borderId="18" xfId="65" applyNumberFormat="1" applyFont="1" applyFill="1" applyBorder="1" applyAlignment="1" applyProtection="1">
      <alignment vertical="center"/>
      <protection locked="0"/>
    </xf>
    <xf numFmtId="0" fontId="7" fillId="0" borderId="10" xfId="65" applyFont="1" applyFill="1" applyBorder="1" applyAlignment="1">
      <alignment vertical="center" wrapText="1"/>
      <protection/>
    </xf>
    <xf numFmtId="44" fontId="77" fillId="0" borderId="0" xfId="44" applyFont="1" applyFill="1" applyBorder="1" applyAlignment="1" applyProtection="1">
      <alignment horizontal="center"/>
      <protection locked="0"/>
    </xf>
    <xf numFmtId="44" fontId="77" fillId="2" borderId="19" xfId="44" applyFont="1" applyFill="1" applyBorder="1" applyAlignment="1" applyProtection="1">
      <alignment horizontal="center"/>
      <protection locked="0"/>
    </xf>
    <xf numFmtId="44" fontId="77" fillId="0" borderId="20" xfId="0" applyNumberFormat="1" applyFont="1" applyBorder="1" applyAlignment="1">
      <alignment horizontal="center"/>
    </xf>
    <xf numFmtId="164" fontId="72" fillId="0" borderId="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21" xfId="0" applyFont="1" applyBorder="1" applyAlignment="1">
      <alignment horizontal="left"/>
    </xf>
    <xf numFmtId="0" fontId="63" fillId="0" borderId="0" xfId="54" applyAlignment="1">
      <alignment/>
    </xf>
    <xf numFmtId="0" fontId="2" fillId="34" borderId="22" xfId="61" applyNumberFormat="1" applyFont="1" applyFill="1" applyBorder="1" applyAlignment="1">
      <alignment horizontal="center"/>
      <protection/>
    </xf>
    <xf numFmtId="0" fontId="2" fillId="35" borderId="22" xfId="61" applyNumberFormat="1" applyFont="1" applyFill="1" applyBorder="1" applyAlignment="1">
      <alignment horizontal="center"/>
      <protection/>
    </xf>
    <xf numFmtId="0" fontId="81" fillId="36" borderId="22" xfId="61" applyNumberFormat="1" applyFont="1" applyFill="1" applyBorder="1" applyAlignment="1">
      <alignment horizontal="center"/>
      <protection/>
    </xf>
    <xf numFmtId="0" fontId="2" fillId="36" borderId="22" xfId="61" applyNumberFormat="1" applyFont="1" applyFill="1" applyBorder="1" applyAlignment="1">
      <alignment horizontal="center"/>
      <protection/>
    </xf>
    <xf numFmtId="0" fontId="2" fillId="0" borderId="0" xfId="61" applyNumberFormat="1" applyFont="1" applyFill="1" applyBorder="1" applyAlignment="1">
      <alignment horizontal="center"/>
      <protection/>
    </xf>
    <xf numFmtId="0" fontId="2" fillId="34" borderId="23" xfId="61" applyNumberFormat="1" applyFont="1" applyFill="1" applyBorder="1" applyAlignment="1">
      <alignment horizontal="center"/>
      <protection/>
    </xf>
    <xf numFmtId="0" fontId="2" fillId="34" borderId="24" xfId="61" applyNumberFormat="1" applyFont="1" applyFill="1" applyBorder="1" applyAlignment="1">
      <alignment horizontal="center"/>
      <protection/>
    </xf>
    <xf numFmtId="0" fontId="2" fillId="35" borderId="25" xfId="61" applyNumberFormat="1" applyFont="1" applyFill="1" applyBorder="1" applyAlignment="1">
      <alignment horizontal="center"/>
      <protection/>
    </xf>
    <xf numFmtId="0" fontId="2" fillId="35" borderId="26" xfId="61" applyNumberFormat="1" applyFont="1" applyFill="1" applyBorder="1" applyAlignment="1">
      <alignment horizontal="center"/>
      <protection/>
    </xf>
    <xf numFmtId="0" fontId="2" fillId="34" borderId="27" xfId="61" applyNumberFormat="1" applyFont="1" applyFill="1" applyBorder="1" applyAlignment="1">
      <alignment horizontal="center"/>
      <protection/>
    </xf>
    <xf numFmtId="0" fontId="2" fillId="35" borderId="27" xfId="61" applyNumberFormat="1" applyFont="1" applyFill="1" applyBorder="1" applyAlignment="1">
      <alignment horizontal="center"/>
      <protection/>
    </xf>
    <xf numFmtId="0" fontId="2" fillId="35" borderId="28" xfId="61" applyNumberFormat="1" applyFont="1" applyFill="1" applyBorder="1" applyAlignment="1">
      <alignment horizontal="center"/>
      <protection/>
    </xf>
    <xf numFmtId="0" fontId="2" fillId="34" borderId="28" xfId="61" applyNumberFormat="1" applyFont="1" applyFill="1" applyBorder="1" applyAlignment="1">
      <alignment horizontal="center"/>
      <protection/>
    </xf>
    <xf numFmtId="0" fontId="81" fillId="36" borderId="29" xfId="61" applyNumberFormat="1" applyFont="1" applyFill="1" applyBorder="1" applyAlignment="1">
      <alignment horizontal="center"/>
      <protection/>
    </xf>
    <xf numFmtId="0" fontId="2" fillId="36" borderId="30" xfId="61" applyNumberFormat="1" applyFont="1" applyFill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2" fillId="34" borderId="0" xfId="61" applyNumberFormat="1" applyFont="1" applyFill="1" applyBorder="1" applyAlignment="1">
      <alignment horizontal="center"/>
      <protection/>
    </xf>
    <xf numFmtId="44" fontId="4" fillId="0" borderId="0" xfId="44" applyFont="1" applyFill="1" applyAlignment="1">
      <alignment/>
    </xf>
    <xf numFmtId="9" fontId="73" fillId="0" borderId="10" xfId="72" applyFont="1" applyFill="1" applyBorder="1" applyAlignment="1">
      <alignment horizontal="center" vertical="center"/>
    </xf>
    <xf numFmtId="0" fontId="2" fillId="37" borderId="0" xfId="61" applyFill="1" applyAlignment="1">
      <alignment horizontal="center"/>
      <protection/>
    </xf>
    <xf numFmtId="0" fontId="81" fillId="37" borderId="0" xfId="61" applyFont="1" applyFill="1" applyAlignment="1">
      <alignment horizontal="center"/>
      <protection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3" fillId="0" borderId="0" xfId="54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83" fillId="33" borderId="0" xfId="61" applyFont="1" applyFill="1" applyAlignment="1">
      <alignment horizontal="center"/>
      <protection/>
    </xf>
    <xf numFmtId="0" fontId="2" fillId="38" borderId="0" xfId="61" applyFill="1" applyAlignment="1">
      <alignment horizontal="center"/>
      <protection/>
    </xf>
    <xf numFmtId="0" fontId="2" fillId="39" borderId="22" xfId="61" applyNumberFormat="1" applyFont="1" applyFill="1" applyBorder="1" applyAlignment="1">
      <alignment horizontal="center"/>
      <protection/>
    </xf>
    <xf numFmtId="0" fontId="2" fillId="38" borderId="0" xfId="61" applyFont="1" applyFill="1" applyAlignment="1">
      <alignment horizontal="center"/>
      <protection/>
    </xf>
    <xf numFmtId="0" fontId="8" fillId="37" borderId="0" xfId="61" applyFont="1" applyFill="1" applyAlignment="1">
      <alignment horizontal="center"/>
      <protection/>
    </xf>
    <xf numFmtId="0" fontId="8" fillId="0" borderId="22" xfId="61" applyFont="1" applyBorder="1" applyAlignment="1">
      <alignment horizontal="center"/>
      <protection/>
    </xf>
    <xf numFmtId="0" fontId="2" fillId="0" borderId="22" xfId="61" applyBorder="1" applyAlignment="1">
      <alignment horizontal="center"/>
      <protection/>
    </xf>
    <xf numFmtId="16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84" fillId="0" borderId="31" xfId="0" applyFont="1" applyBorder="1" applyAlignment="1">
      <alignment vertical="center"/>
    </xf>
    <xf numFmtId="0" fontId="72" fillId="0" borderId="0" xfId="0" applyFont="1" applyAlignment="1">
      <alignment/>
    </xf>
    <xf numFmtId="0" fontId="7" fillId="0" borderId="0" xfId="0" applyFont="1" applyFill="1" applyBorder="1" applyAlignment="1">
      <alignment/>
    </xf>
    <xf numFmtId="164" fontId="72" fillId="0" borderId="10" xfId="0" applyNumberFormat="1" applyFont="1" applyFill="1" applyBorder="1" applyAlignment="1">
      <alignment horizontal="center" vertical="center"/>
    </xf>
    <xf numFmtId="164" fontId="72" fillId="0" borderId="11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40" borderId="32" xfId="0" applyFont="1" applyFill="1" applyBorder="1" applyAlignment="1">
      <alignment horizontal="center" vertical="center" wrapText="1"/>
    </xf>
    <xf numFmtId="0" fontId="86" fillId="40" borderId="33" xfId="0" applyFont="1" applyFill="1" applyBorder="1" applyAlignment="1">
      <alignment horizontal="center" vertical="center" wrapText="1"/>
    </xf>
    <xf numFmtId="0" fontId="87" fillId="41" borderId="34" xfId="0" applyFont="1" applyFill="1" applyBorder="1" applyAlignment="1">
      <alignment horizontal="center" vertical="center"/>
    </xf>
    <xf numFmtId="0" fontId="87" fillId="41" borderId="33" xfId="0" applyFont="1" applyFill="1" applyBorder="1" applyAlignment="1">
      <alignment horizontal="center" vertical="center"/>
    </xf>
    <xf numFmtId="0" fontId="85" fillId="42" borderId="34" xfId="0" applyFont="1" applyFill="1" applyBorder="1" applyAlignment="1">
      <alignment/>
    </xf>
    <xf numFmtId="0" fontId="85" fillId="42" borderId="33" xfId="0" applyFont="1" applyFill="1" applyBorder="1" applyAlignment="1">
      <alignment/>
    </xf>
    <xf numFmtId="0" fontId="88" fillId="42" borderId="32" xfId="0" applyFont="1" applyFill="1" applyBorder="1" applyAlignment="1">
      <alignment horizontal="center" vertical="center" wrapText="1"/>
    </xf>
    <xf numFmtId="0" fontId="88" fillId="42" borderId="33" xfId="0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7" fillId="43" borderId="34" xfId="0" applyFont="1" applyFill="1" applyBorder="1" applyAlignment="1">
      <alignment horizontal="center" vertical="center"/>
    </xf>
    <xf numFmtId="0" fontId="87" fillId="43" borderId="33" xfId="0" applyFont="1" applyFill="1" applyBorder="1" applyAlignment="1">
      <alignment horizontal="center" vertical="center"/>
    </xf>
    <xf numFmtId="0" fontId="90" fillId="37" borderId="0" xfId="61" applyFont="1" applyFill="1" applyAlignment="1">
      <alignment horizontal="center" wrapText="1"/>
      <protection/>
    </xf>
    <xf numFmtId="0" fontId="81" fillId="33" borderId="0" xfId="61" applyFont="1" applyFill="1" applyAlignment="1">
      <alignment horizontal="center" wrapText="1"/>
      <protection/>
    </xf>
    <xf numFmtId="0" fontId="81" fillId="37" borderId="0" xfId="61" applyFont="1" applyFill="1" applyAlignment="1">
      <alignment horizontal="center" wrapText="1"/>
      <protection/>
    </xf>
    <xf numFmtId="0" fontId="91" fillId="34" borderId="22" xfId="61" applyNumberFormat="1" applyFont="1" applyFill="1" applyBorder="1" applyAlignment="1">
      <alignment horizontal="center"/>
      <protection/>
    </xf>
    <xf numFmtId="0" fontId="89" fillId="0" borderId="35" xfId="0" applyFont="1" applyBorder="1" applyAlignment="1">
      <alignment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3" fillId="0" borderId="0" xfId="58" applyNumberFormat="1" applyFont="1" applyBorder="1" applyAlignment="1">
      <alignment horizontal="center"/>
      <protection/>
    </xf>
    <xf numFmtId="0" fontId="90" fillId="40" borderId="32" xfId="0" applyFont="1" applyFill="1" applyBorder="1" applyAlignment="1">
      <alignment horizontal="center" vertical="center" wrapText="1"/>
    </xf>
    <xf numFmtId="0" fontId="90" fillId="40" borderId="33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164" fontId="72" fillId="0" borderId="36" xfId="0" applyNumberFormat="1" applyFont="1" applyFill="1" applyBorder="1" applyAlignment="1">
      <alignment horizontal="center" vertical="center"/>
    </xf>
    <xf numFmtId="164" fontId="72" fillId="0" borderId="37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164" fontId="94" fillId="0" borderId="0" xfId="0" applyNumberFormat="1" applyFont="1" applyBorder="1" applyAlignment="1">
      <alignment/>
    </xf>
    <xf numFmtId="0" fontId="3" fillId="33" borderId="10" xfId="59" applyFont="1" applyFill="1" applyBorder="1" applyAlignment="1">
      <alignment horizontal="center" vertical="top" wrapText="1"/>
      <protection/>
    </xf>
    <xf numFmtId="0" fontId="3" fillId="33" borderId="16" xfId="59" applyFont="1" applyFill="1" applyBorder="1" applyAlignment="1">
      <alignment horizontal="center" vertical="top" wrapText="1"/>
      <protection/>
    </xf>
    <xf numFmtId="166" fontId="3" fillId="33" borderId="10" xfId="59" applyNumberFormat="1" applyFont="1" applyFill="1" applyBorder="1" applyAlignment="1">
      <alignment horizontal="center" vertical="top" wrapText="1"/>
      <protection/>
    </xf>
    <xf numFmtId="0" fontId="4" fillId="0" borderId="0" xfId="59" applyFont="1">
      <alignment/>
      <protection/>
    </xf>
    <xf numFmtId="0" fontId="73" fillId="0" borderId="10" xfId="59" applyFont="1" applyBorder="1" applyAlignment="1">
      <alignment horizontal="left"/>
      <protection/>
    </xf>
    <xf numFmtId="0" fontId="73" fillId="0" borderId="16" xfId="59" applyFont="1" applyBorder="1" applyAlignment="1">
      <alignment horizontal="center"/>
      <protection/>
    </xf>
    <xf numFmtId="0" fontId="73" fillId="0" borderId="16" xfId="59" applyFont="1" applyBorder="1" applyAlignment="1">
      <alignment horizontal="left"/>
      <protection/>
    </xf>
    <xf numFmtId="0" fontId="73" fillId="0" borderId="16" xfId="59" applyFont="1" applyBorder="1" applyAlignment="1">
      <alignment horizontal="center" vertical="center"/>
      <protection/>
    </xf>
    <xf numFmtId="164" fontId="73" fillId="0" borderId="16" xfId="59" applyNumberFormat="1" applyFont="1" applyBorder="1" applyAlignment="1">
      <alignment horizontal="center" vertical="center"/>
      <protection/>
    </xf>
    <xf numFmtId="0" fontId="73" fillId="0" borderId="10" xfId="59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59" applyFont="1" applyBorder="1" applyAlignment="1">
      <alignment horizontal="center"/>
      <protection/>
    </xf>
    <xf numFmtId="0" fontId="3" fillId="0" borderId="10" xfId="0" applyFont="1" applyBorder="1" applyAlignment="1">
      <alignment horizontal="left" vertical="center"/>
    </xf>
    <xf numFmtId="0" fontId="3" fillId="0" borderId="16" xfId="59" applyFont="1" applyBorder="1" applyAlignment="1">
      <alignment horizontal="center" vertical="center"/>
      <protection/>
    </xf>
    <xf numFmtId="8" fontId="3" fillId="0" borderId="10" xfId="59" applyNumberFormat="1" applyFont="1" applyBorder="1" applyAlignment="1">
      <alignment horizontal="center"/>
      <protection/>
    </xf>
    <xf numFmtId="0" fontId="73" fillId="0" borderId="10" xfId="59" applyFont="1" applyBorder="1">
      <alignment/>
      <protection/>
    </xf>
    <xf numFmtId="8" fontId="73" fillId="0" borderId="10" xfId="59" applyNumberFormat="1" applyFont="1" applyBorder="1" applyAlignment="1">
      <alignment horizontal="center" vertical="center"/>
      <protection/>
    </xf>
    <xf numFmtId="164" fontId="3" fillId="0" borderId="10" xfId="59" applyNumberFormat="1" applyFont="1" applyBorder="1" applyAlignment="1">
      <alignment horizontal="center" vertical="center"/>
      <protection/>
    </xf>
    <xf numFmtId="164" fontId="4" fillId="0" borderId="0" xfId="59" applyNumberFormat="1" applyFont="1">
      <alignment/>
      <protection/>
    </xf>
    <xf numFmtId="0" fontId="73" fillId="0" borderId="15" xfId="59" applyFont="1" applyBorder="1" applyAlignment="1">
      <alignment horizontal="center" vertical="center"/>
      <protection/>
    </xf>
    <xf numFmtId="0" fontId="73" fillId="0" borderId="38" xfId="59" applyFont="1" applyBorder="1" applyAlignment="1">
      <alignment horizontal="left"/>
      <protection/>
    </xf>
    <xf numFmtId="0" fontId="73" fillId="0" borderId="38" xfId="59" applyFont="1" applyBorder="1" applyAlignment="1">
      <alignment horizontal="center" vertical="center"/>
      <protection/>
    </xf>
    <xf numFmtId="0" fontId="73" fillId="0" borderId="10" xfId="59" applyFont="1" applyBorder="1" applyAlignment="1">
      <alignment horizontal="left" vertical="top"/>
      <protection/>
    </xf>
    <xf numFmtId="8" fontId="73" fillId="0" borderId="15" xfId="59" applyNumberFormat="1" applyFont="1" applyBorder="1" applyAlignment="1">
      <alignment horizontal="center" vertical="center"/>
      <protection/>
    </xf>
    <xf numFmtId="8" fontId="73" fillId="0" borderId="16" xfId="59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/>
    </xf>
    <xf numFmtId="0" fontId="3" fillId="0" borderId="15" xfId="59" applyFont="1" applyBorder="1" applyAlignment="1">
      <alignment horizontal="center" vertical="center"/>
      <protection/>
    </xf>
    <xf numFmtId="0" fontId="3" fillId="0" borderId="10" xfId="69" applyFont="1" applyBorder="1" applyAlignment="1">
      <alignment horizontal="left" vertical="top"/>
      <protection/>
    </xf>
    <xf numFmtId="6" fontId="73" fillId="0" borderId="10" xfId="59" applyNumberFormat="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164" fontId="3" fillId="0" borderId="0" xfId="61" applyNumberFormat="1" applyFont="1">
      <alignment/>
      <protection/>
    </xf>
    <xf numFmtId="0" fontId="3" fillId="0" borderId="0" xfId="63" applyFont="1" applyAlignment="1">
      <alignment vertical="center" wrapText="1"/>
      <protection/>
    </xf>
    <xf numFmtId="0" fontId="73" fillId="0" borderId="0" xfId="59" applyFont="1">
      <alignment/>
      <protection/>
    </xf>
    <xf numFmtId="164" fontId="73" fillId="0" borderId="0" xfId="59" applyNumberFormat="1" applyFont="1" applyAlignment="1">
      <alignment horizontal="left"/>
      <protection/>
    </xf>
    <xf numFmtId="0" fontId="3" fillId="0" borderId="0" xfId="61" applyFont="1" applyAlignment="1">
      <alignment wrapText="1"/>
      <protection/>
    </xf>
    <xf numFmtId="0" fontId="95" fillId="0" borderId="0" xfId="59" applyFont="1" applyAlignment="1">
      <alignment horizontal="left"/>
      <protection/>
    </xf>
    <xf numFmtId="0" fontId="73" fillId="0" borderId="0" xfId="59" applyFont="1" applyAlignment="1">
      <alignment vertical="center"/>
      <protection/>
    </xf>
    <xf numFmtId="0" fontId="73" fillId="0" borderId="0" xfId="59" applyFont="1" applyAlignment="1">
      <alignment horizontal="left"/>
      <protection/>
    </xf>
    <xf numFmtId="0" fontId="91" fillId="0" borderId="0" xfId="0" applyFont="1" applyAlignment="1">
      <alignment horizontal="center" vertical="center"/>
    </xf>
    <xf numFmtId="164" fontId="73" fillId="0" borderId="10" xfId="72" applyNumberFormat="1" applyFont="1" applyFill="1" applyBorder="1" applyAlignment="1">
      <alignment horizontal="center" vertical="center"/>
    </xf>
    <xf numFmtId="0" fontId="73" fillId="0" borderId="10" xfId="59" applyFont="1" applyFill="1" applyBorder="1" applyAlignment="1">
      <alignment horizontal="left"/>
      <protection/>
    </xf>
    <xf numFmtId="0" fontId="73" fillId="0" borderId="16" xfId="59" applyFont="1" applyFill="1" applyBorder="1" applyAlignment="1">
      <alignment horizontal="center"/>
      <protection/>
    </xf>
    <xf numFmtId="0" fontId="73" fillId="0" borderId="16" xfId="59" applyFont="1" applyFill="1" applyBorder="1">
      <alignment/>
      <protection/>
    </xf>
    <xf numFmtId="0" fontId="73" fillId="0" borderId="16" xfId="59" applyFont="1" applyFill="1" applyBorder="1" applyAlignment="1">
      <alignment horizontal="center" vertical="center"/>
      <protection/>
    </xf>
    <xf numFmtId="164" fontId="73" fillId="0" borderId="16" xfId="59" applyNumberFormat="1" applyFont="1" applyFill="1" applyBorder="1" applyAlignment="1">
      <alignment horizontal="center" vertical="center"/>
      <protection/>
    </xf>
    <xf numFmtId="8" fontId="73" fillId="0" borderId="10" xfId="59" applyNumberFormat="1" applyFont="1" applyFill="1" applyBorder="1" applyAlignment="1">
      <alignment horizontal="center" vertical="center"/>
      <protection/>
    </xf>
    <xf numFmtId="0" fontId="7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73" fillId="0" borderId="16" xfId="59" applyFont="1" applyFill="1" applyBorder="1" applyAlignment="1">
      <alignment horizontal="left"/>
      <protection/>
    </xf>
    <xf numFmtId="164" fontId="73" fillId="0" borderId="10" xfId="59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top"/>
    </xf>
    <xf numFmtId="0" fontId="5" fillId="0" borderId="10" xfId="59" applyFont="1" applyFill="1" applyBorder="1" applyAlignment="1">
      <alignment horizontal="left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73" fillId="0" borderId="39" xfId="59" applyFont="1" applyFill="1" applyBorder="1" applyAlignment="1">
      <alignment horizontal="left"/>
      <protection/>
    </xf>
    <xf numFmtId="0" fontId="3" fillId="0" borderId="10" xfId="69" applyFont="1" applyFill="1" applyBorder="1" applyAlignment="1">
      <alignment horizontal="left" vertical="top"/>
      <protection/>
    </xf>
    <xf numFmtId="6" fontId="73" fillId="0" borderId="0" xfId="59" applyNumberFormat="1" applyFont="1" applyFill="1" applyAlignment="1">
      <alignment horizontal="center" vertical="center"/>
      <protection/>
    </xf>
    <xf numFmtId="6" fontId="73" fillId="0" borderId="10" xfId="59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/>
      <protection/>
    </xf>
    <xf numFmtId="164" fontId="73" fillId="0" borderId="0" xfId="59" applyNumberFormat="1" applyFont="1">
      <alignment/>
      <protection/>
    </xf>
    <xf numFmtId="164" fontId="73" fillId="0" borderId="10" xfId="46" applyNumberFormat="1" applyFont="1" applyFill="1" applyBorder="1" applyAlignment="1">
      <alignment horizontal="center" vertical="center"/>
    </xf>
    <xf numFmtId="0" fontId="73" fillId="0" borderId="10" xfId="59" applyFont="1" applyFill="1" applyBorder="1" applyAlignment="1">
      <alignment horizontal="left" vertical="top"/>
      <protection/>
    </xf>
    <xf numFmtId="8" fontId="73" fillId="0" borderId="15" xfId="59" applyNumberFormat="1" applyFont="1" applyFill="1" applyBorder="1" applyAlignment="1">
      <alignment horizontal="center" vertical="center"/>
      <protection/>
    </xf>
    <xf numFmtId="8" fontId="73" fillId="0" borderId="16" xfId="59" applyNumberFormat="1" applyFont="1" applyFill="1" applyBorder="1" applyAlignment="1">
      <alignment horizontal="center" vertical="center"/>
      <protection/>
    </xf>
    <xf numFmtId="0" fontId="73" fillId="0" borderId="16" xfId="59" applyFont="1" applyFill="1" applyBorder="1" applyAlignment="1">
      <alignment vertical="top"/>
      <protection/>
    </xf>
    <xf numFmtId="0" fontId="73" fillId="0" borderId="16" xfId="59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64" fontId="72" fillId="0" borderId="0" xfId="0" applyNumberFormat="1" applyFont="1" applyBorder="1" applyAlignment="1">
      <alignment horizontal="center" vertical="center"/>
    </xf>
    <xf numFmtId="14" fontId="79" fillId="0" borderId="0" xfId="0" applyNumberFormat="1" applyFont="1" applyAlignment="1">
      <alignment horizontal="left"/>
    </xf>
    <xf numFmtId="0" fontId="79" fillId="0" borderId="0" xfId="0" applyFont="1" applyAlignment="1">
      <alignment horizontal="left"/>
    </xf>
    <xf numFmtId="0" fontId="63" fillId="0" borderId="0" xfId="54" applyAlignment="1">
      <alignment horizontal="left"/>
    </xf>
    <xf numFmtId="0" fontId="0" fillId="0" borderId="0" xfId="60" applyBorder="1">
      <alignment/>
      <protection/>
    </xf>
    <xf numFmtId="0" fontId="5" fillId="0" borderId="16" xfId="0" applyFont="1" applyFill="1" applyBorder="1" applyAlignment="1">
      <alignment vertical="top"/>
    </xf>
    <xf numFmtId="0" fontId="73" fillId="0" borderId="0" xfId="59" applyFont="1" applyFill="1" applyBorder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73" fillId="0" borderId="10" xfId="59" applyFont="1" applyFill="1" applyBorder="1">
      <alignment/>
      <protection/>
    </xf>
    <xf numFmtId="164" fontId="3" fillId="0" borderId="10" xfId="59" applyNumberFormat="1" applyFont="1" applyFill="1" applyBorder="1" applyAlignment="1">
      <alignment horizontal="center" vertical="center"/>
      <protection/>
    </xf>
    <xf numFmtId="0" fontId="91" fillId="0" borderId="0" xfId="0" applyFont="1" applyFill="1" applyAlignment="1">
      <alignment horizontal="center" vertical="center"/>
    </xf>
    <xf numFmtId="0" fontId="3" fillId="0" borderId="15" xfId="59" applyFont="1" applyBorder="1" applyAlignment="1">
      <alignment horizontal="center" vertical="center"/>
      <protection/>
    </xf>
    <xf numFmtId="0" fontId="3" fillId="0" borderId="16" xfId="59" applyFont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0" xfId="61" applyFont="1" applyAlignment="1">
      <alignment wrapText="1"/>
      <protection/>
    </xf>
    <xf numFmtId="0" fontId="3" fillId="0" borderId="0" xfId="59" applyFont="1" applyAlignment="1">
      <alignment horizontal="left"/>
      <protection/>
    </xf>
    <xf numFmtId="0" fontId="3" fillId="0" borderId="0" xfId="61" applyFont="1">
      <alignment/>
      <protection/>
    </xf>
    <xf numFmtId="0" fontId="8" fillId="0" borderId="0" xfId="0" applyFont="1" applyFill="1" applyAlignment="1">
      <alignment horizontal="center" vertical="center"/>
    </xf>
    <xf numFmtId="0" fontId="86" fillId="40" borderId="40" xfId="0" applyFont="1" applyFill="1" applyBorder="1" applyAlignment="1">
      <alignment horizontal="center" vertical="center"/>
    </xf>
    <xf numFmtId="0" fontId="86" fillId="40" borderId="34" xfId="0" applyFont="1" applyFill="1" applyBorder="1" applyAlignment="1">
      <alignment horizontal="center" vertical="center"/>
    </xf>
    <xf numFmtId="0" fontId="88" fillId="42" borderId="40" xfId="0" applyFont="1" applyFill="1" applyBorder="1" applyAlignment="1">
      <alignment horizontal="center" vertical="center"/>
    </xf>
    <xf numFmtId="0" fontId="88" fillId="42" borderId="34" xfId="0" applyFont="1" applyFill="1" applyBorder="1" applyAlignment="1">
      <alignment horizontal="center" vertical="center"/>
    </xf>
    <xf numFmtId="0" fontId="8" fillId="0" borderId="41" xfId="61" applyFont="1" applyBorder="1" applyAlignment="1">
      <alignment horizontal="center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4" fillId="0" borderId="31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/>
    </xf>
    <xf numFmtId="0" fontId="96" fillId="0" borderId="45" xfId="0" applyFont="1" applyBorder="1" applyAlignment="1">
      <alignment horizontal="center"/>
    </xf>
    <xf numFmtId="0" fontId="96" fillId="0" borderId="46" xfId="0" applyFont="1" applyBorder="1" applyAlignment="1">
      <alignment horizontal="center"/>
    </xf>
    <xf numFmtId="0" fontId="7" fillId="0" borderId="47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97" fillId="0" borderId="48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14" fontId="6" fillId="0" borderId="21" xfId="58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center"/>
      <protection/>
    </xf>
    <xf numFmtId="0" fontId="73" fillId="0" borderId="15" xfId="59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left" vertical="center"/>
      <protection/>
    </xf>
    <xf numFmtId="0" fontId="3" fillId="0" borderId="18" xfId="59" applyFont="1" applyFill="1" applyBorder="1" applyAlignment="1">
      <alignment horizontal="center" vertical="center"/>
      <protection/>
    </xf>
    <xf numFmtId="0" fontId="73" fillId="0" borderId="16" xfId="59" applyFont="1" applyFill="1" applyBorder="1" applyAlignment="1">
      <alignment vertical="top" wrapText="1"/>
      <protection/>
    </xf>
    <xf numFmtId="0" fontId="73" fillId="0" borderId="16" xfId="59" applyFont="1" applyFill="1" applyBorder="1" applyAlignment="1">
      <alignment horizontal="center" vertical="center"/>
      <protection/>
    </xf>
    <xf numFmtId="164" fontId="73" fillId="0" borderId="16" xfId="59" applyNumberFormat="1" applyFont="1" applyFill="1" applyBorder="1" applyAlignment="1">
      <alignment horizontal="center" vertical="center"/>
      <protection/>
    </xf>
    <xf numFmtId="8" fontId="73" fillId="0" borderId="15" xfId="59" applyNumberFormat="1" applyFont="1" applyFill="1" applyBorder="1" applyAlignment="1">
      <alignment horizontal="center" vertical="center"/>
      <protection/>
    </xf>
    <xf numFmtId="8" fontId="73" fillId="0" borderId="16" xfId="59" applyNumberFormat="1" applyFont="1" applyFill="1" applyBorder="1" applyAlignment="1">
      <alignment horizontal="center" vertical="center"/>
      <protection/>
    </xf>
    <xf numFmtId="0" fontId="73" fillId="0" borderId="10" xfId="59" applyFont="1" applyFill="1" applyBorder="1" applyAlignment="1">
      <alignment horizontal="center" vertical="center"/>
      <protection/>
    </xf>
    <xf numFmtId="0" fontId="3" fillId="0" borderId="49" xfId="59" applyFont="1" applyFill="1" applyBorder="1" applyAlignment="1">
      <alignment horizontal="left" vertical="center"/>
      <protection/>
    </xf>
    <xf numFmtId="0" fontId="3" fillId="0" borderId="49" xfId="59" applyFont="1" applyFill="1" applyBorder="1" applyAlignment="1">
      <alignment horizontal="center" vertical="center"/>
      <protection/>
    </xf>
    <xf numFmtId="0" fontId="3" fillId="0" borderId="39" xfId="59" applyFont="1" applyFill="1" applyBorder="1" applyAlignment="1">
      <alignment horizontal="left" vertical="center"/>
      <protection/>
    </xf>
    <xf numFmtId="0" fontId="3" fillId="0" borderId="39" xfId="59" applyFont="1" applyFill="1" applyBorder="1" applyAlignment="1">
      <alignment horizontal="center" vertical="center"/>
      <protection/>
    </xf>
    <xf numFmtId="0" fontId="3" fillId="0" borderId="16" xfId="59" applyFont="1" applyFill="1" applyBorder="1" applyAlignment="1">
      <alignment vertical="top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3" fillId="0" borderId="16" xfId="59" applyNumberFormat="1" applyFont="1" applyFill="1" applyBorder="1" applyAlignment="1">
      <alignment horizontal="center" vertical="center"/>
      <protection/>
    </xf>
    <xf numFmtId="8" fontId="3" fillId="0" borderId="15" xfId="59" applyNumberFormat="1" applyFont="1" applyFill="1" applyBorder="1" applyAlignment="1">
      <alignment horizontal="center" vertical="center"/>
      <protection/>
    </xf>
    <xf numFmtId="8" fontId="3" fillId="0" borderId="16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73" fillId="0" borderId="38" xfId="59" applyFont="1" applyFill="1" applyBorder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7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2" xfId="61"/>
    <cellStyle name="Normal 2 2" xfId="62"/>
    <cellStyle name="Normal 2 2 2" xfId="63"/>
    <cellStyle name="Normal 3 2" xfId="64"/>
    <cellStyle name="Normal 3 2 2" xfId="65"/>
    <cellStyle name="Normal 4" xfId="66"/>
    <cellStyle name="Normal 7" xfId="67"/>
    <cellStyle name="Normal 9" xfId="68"/>
    <cellStyle name="Normal 9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navigateFromTxnmyRateList('frmGenericListPage','Grid1','NAV','103G00000X-07/01/2011-12/31/2999','2')" TargetMode="External" /><Relationship Id="rId3" Type="http://schemas.openxmlformats.org/officeDocument/2006/relationships/hyperlink" Target="javascript:navigateFromTxnmyRateList('frmGenericListPage','Grid1','NAV','103G00000X-07/01/2011-12/31/2999','2')" TargetMode="External" /><Relationship Id="rId4" Type="http://schemas.openxmlformats.org/officeDocument/2006/relationships/hyperlink" Target="javascript:navigateFromTxnmyRateList('frmGenericListPage','Grid1','NAV','103G00000X-07/01/2011-12/31/2999','2')" TargetMode="External" /><Relationship Id="rId5" Type="http://schemas.openxmlformats.org/officeDocument/2006/relationships/hyperlink" Target="javascript:navigateFromTxnmyRateList('frmGenericListPage','Grid1','NAV','103G00000X-07/01/2011-12/31/2999','2')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javascript:navigateFromTxnmyRateList('frmGenericListPage','Grid1','NAV','103G00000X-07/01/2011-12/31/2999','2')" TargetMode="External" /><Relationship Id="rId3" Type="http://schemas.openxmlformats.org/officeDocument/2006/relationships/hyperlink" Target="javascript:navigateFromTxnmyRateList('frmGenericListPage','Grid1','NAV','103G00000X-07/01/2011-12/31/2999','2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0</xdr:col>
      <xdr:colOff>28575</xdr:colOff>
      <xdr:row>97</xdr:row>
      <xdr:rowOff>9525</xdr:rowOff>
    </xdr:to>
    <xdr:pic>
      <xdr:nvPicPr>
        <xdr:cNvPr id="1" name="Picture 4" descr="http://localhost:8080/ecams/images/common/ADA_ZeroSizeImage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834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28575</xdr:colOff>
      <xdr:row>96</xdr:row>
      <xdr:rowOff>9525</xdr:rowOff>
    </xdr:to>
    <xdr:pic>
      <xdr:nvPicPr>
        <xdr:cNvPr id="2" name="Picture 3" descr="http://localhost:8080/ecams/images/common/ADA_ZeroSizeImage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834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19050</xdr:colOff>
      <xdr:row>9</xdr:row>
      <xdr:rowOff>0</xdr:rowOff>
    </xdr:to>
    <xdr:sp>
      <xdr:nvSpPr>
        <xdr:cNvPr id="1" name="Down Arrow 1"/>
        <xdr:cNvSpPr>
          <a:spLocks/>
        </xdr:cNvSpPr>
      </xdr:nvSpPr>
      <xdr:spPr>
        <a:xfrm>
          <a:off x="3390900" y="2781300"/>
          <a:ext cx="19050" cy="276225"/>
        </a:xfrm>
        <a:prstGeom prst="downArrow">
          <a:avLst>
            <a:gd name="adj" fmla="val 11537"/>
          </a:avLst>
        </a:prstGeom>
        <a:solidFill>
          <a:srgbClr val="005CAB"/>
        </a:solidFill>
        <a:ln w="12700" cmpd="sng">
          <a:solidFill>
            <a:srgbClr val="0041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4</xdr:col>
      <xdr:colOff>0</xdr:colOff>
      <xdr:row>9</xdr:row>
      <xdr:rowOff>0</xdr:rowOff>
    </xdr:to>
    <xdr:sp>
      <xdr:nvSpPr>
        <xdr:cNvPr id="2" name="Down Arrow 2"/>
        <xdr:cNvSpPr>
          <a:spLocks/>
        </xdr:cNvSpPr>
      </xdr:nvSpPr>
      <xdr:spPr>
        <a:xfrm>
          <a:off x="4257675" y="2800350"/>
          <a:ext cx="0" cy="257175"/>
        </a:xfrm>
        <a:prstGeom prst="downArrow">
          <a:avLst>
            <a:gd name="adj" fmla="val 11537"/>
          </a:avLst>
        </a:prstGeom>
        <a:solidFill>
          <a:srgbClr val="005CAB"/>
        </a:solidFill>
        <a:ln w="12700" cmpd="sng">
          <a:solidFill>
            <a:srgbClr val="0041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2</xdr:col>
      <xdr:colOff>57150</xdr:colOff>
      <xdr:row>9</xdr:row>
      <xdr:rowOff>0</xdr:rowOff>
    </xdr:to>
    <xdr:sp>
      <xdr:nvSpPr>
        <xdr:cNvPr id="3" name="Down Arrow 3"/>
        <xdr:cNvSpPr>
          <a:spLocks/>
        </xdr:cNvSpPr>
      </xdr:nvSpPr>
      <xdr:spPr>
        <a:xfrm>
          <a:off x="2495550" y="2800350"/>
          <a:ext cx="47625" cy="257175"/>
        </a:xfrm>
        <a:prstGeom prst="downArrow">
          <a:avLst>
            <a:gd name="adj" fmla="val 11537"/>
          </a:avLst>
        </a:prstGeom>
        <a:solidFill>
          <a:srgbClr val="005CAB"/>
        </a:solidFill>
        <a:ln w="12700" cmpd="sng">
          <a:solidFill>
            <a:srgbClr val="0041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" name="Picture 1" descr="http://localhost:8080/ecams/images/common/ADA_ZeroSizeImage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dsaweb/management/orm/DD%20Rates%20070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 8400 8500 (PG11)"/>
      <sheetName val="DD 8300 (PG10)"/>
      <sheetName val="DD 8200 (PG9)"/>
      <sheetName val="DD 8100 (PG8)"/>
      <sheetName val="DD 7811 (PG7)"/>
      <sheetName val="DDD 7373 (PG6)"/>
      <sheetName val="DDD 7214 (PG5)"/>
      <sheetName val="DDD 7101 (PG4)"/>
    </sheetNames>
    <sheetDataSet>
      <sheetData sheetId="1">
        <row r="11">
          <cell r="C11">
            <v>8.93</v>
          </cell>
        </row>
        <row r="12">
          <cell r="C12">
            <v>8.93</v>
          </cell>
        </row>
        <row r="13">
          <cell r="C13" t="str">
            <v>Vendor Unique</v>
          </cell>
        </row>
        <row r="14">
          <cell r="C14" t="str">
            <v>Vendor Unique</v>
          </cell>
        </row>
        <row r="15">
          <cell r="C15" t="str">
            <v>Vendor Unique</v>
          </cell>
        </row>
        <row r="16">
          <cell r="C16" t="str">
            <v>$8.93 - $10.50</v>
          </cell>
        </row>
        <row r="17">
          <cell r="C17" t="str">
            <v>Vendor Unique</v>
          </cell>
        </row>
        <row r="18">
          <cell r="C18" t="str">
            <v>$0.01 - $1,500</v>
          </cell>
        </row>
        <row r="19">
          <cell r="C19" t="str">
            <v>Non-Standard</v>
          </cell>
        </row>
        <row r="20">
          <cell r="C20">
            <v>14.93</v>
          </cell>
        </row>
        <row r="21">
          <cell r="C21">
            <v>14.93</v>
          </cell>
        </row>
        <row r="22">
          <cell r="C22">
            <v>8.93</v>
          </cell>
        </row>
        <row r="23">
          <cell r="C23">
            <v>366.31</v>
          </cell>
        </row>
        <row r="26">
          <cell r="C26">
            <v>278.83</v>
          </cell>
        </row>
        <row r="27">
          <cell r="C27">
            <v>366.31</v>
          </cell>
        </row>
        <row r="30">
          <cell r="C30" t="str">
            <v>Non-Standard</v>
          </cell>
        </row>
        <row r="31">
          <cell r="C31" t="str">
            <v>Non-Standard</v>
          </cell>
        </row>
        <row r="32">
          <cell r="C32" t="str">
            <v>Non-Standard</v>
          </cell>
        </row>
        <row r="33">
          <cell r="C33">
            <v>8.93</v>
          </cell>
        </row>
        <row r="34">
          <cell r="C34">
            <v>8.93</v>
          </cell>
        </row>
        <row r="35">
          <cell r="C35" t="str">
            <v>Non-Standard</v>
          </cell>
        </row>
        <row r="36">
          <cell r="C36" t="str">
            <v>$0.01 - $325.00</v>
          </cell>
        </row>
        <row r="37">
          <cell r="C37">
            <v>15</v>
          </cell>
        </row>
        <row r="38">
          <cell r="C38" t="str">
            <v>Non-Standard</v>
          </cell>
        </row>
        <row r="39">
          <cell r="C39">
            <v>0.31</v>
          </cell>
        </row>
        <row r="40">
          <cell r="C40" t="str">
            <v>Non-Standard</v>
          </cell>
        </row>
        <row r="41">
          <cell r="C41">
            <v>20</v>
          </cell>
        </row>
        <row r="42">
          <cell r="C42">
            <v>14.69</v>
          </cell>
        </row>
        <row r="45">
          <cell r="C45" t="str">
            <v>$0.01 - $13.82</v>
          </cell>
        </row>
        <row r="46">
          <cell r="C46" t="str">
            <v>Non-Standard</v>
          </cell>
        </row>
        <row r="47">
          <cell r="C47" t="str">
            <v>Non-Standard</v>
          </cell>
        </row>
        <row r="48">
          <cell r="C48" t="str">
            <v>Non-Standard</v>
          </cell>
        </row>
        <row r="49">
          <cell r="C49" t="str">
            <v>Non-Standard</v>
          </cell>
        </row>
        <row r="50">
          <cell r="C50">
            <v>8.08</v>
          </cell>
        </row>
        <row r="51">
          <cell r="C51" t="str">
            <v>Non-Standard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 t="str">
            <v>Non-Standard</v>
          </cell>
        </row>
        <row r="55">
          <cell r="C55" t="str">
            <v>Non-Standard</v>
          </cell>
        </row>
        <row r="56">
          <cell r="C56" t="str">
            <v>Non-Standard</v>
          </cell>
        </row>
        <row r="57">
          <cell r="C57" t="str">
            <v>Non-Standard</v>
          </cell>
        </row>
        <row r="58">
          <cell r="C58">
            <v>8.93</v>
          </cell>
        </row>
        <row r="59">
          <cell r="C59">
            <v>8.93</v>
          </cell>
        </row>
        <row r="60">
          <cell r="C60">
            <v>8.93</v>
          </cell>
        </row>
        <row r="61">
          <cell r="C61">
            <v>8.93</v>
          </cell>
        </row>
        <row r="62">
          <cell r="C62">
            <v>8.93</v>
          </cell>
        </row>
        <row r="63">
          <cell r="C63">
            <v>14.93</v>
          </cell>
        </row>
        <row r="64">
          <cell r="C64">
            <v>14.93</v>
          </cell>
        </row>
        <row r="65">
          <cell r="C65">
            <v>8.93</v>
          </cell>
        </row>
        <row r="66">
          <cell r="C66" t="str">
            <v>Non-Standard</v>
          </cell>
        </row>
        <row r="67">
          <cell r="C67" t="str">
            <v>Non-Standard</v>
          </cell>
        </row>
        <row r="68">
          <cell r="C68">
            <v>14.93</v>
          </cell>
        </row>
        <row r="69">
          <cell r="C69" t="str">
            <v>Non-Standard</v>
          </cell>
        </row>
        <row r="70">
          <cell r="C70">
            <v>8.93</v>
          </cell>
        </row>
        <row r="71">
          <cell r="C71" t="str">
            <v>Non-Standard</v>
          </cell>
        </row>
        <row r="72">
          <cell r="C72" t="str">
            <v>Non-Standard</v>
          </cell>
        </row>
      </sheetData>
      <sheetData sheetId="2">
        <row r="11">
          <cell r="C11">
            <v>8.93</v>
          </cell>
        </row>
        <row r="12">
          <cell r="C12">
            <v>8.93</v>
          </cell>
        </row>
        <row r="13">
          <cell r="C13">
            <v>14.93</v>
          </cell>
        </row>
        <row r="14">
          <cell r="C14">
            <v>492.5</v>
          </cell>
        </row>
        <row r="15">
          <cell r="C15">
            <v>14.93</v>
          </cell>
        </row>
        <row r="16">
          <cell r="C16">
            <v>492.5</v>
          </cell>
        </row>
        <row r="18">
          <cell r="C18" t="str">
            <v>$100 - $700</v>
          </cell>
        </row>
        <row r="20">
          <cell r="C20" t="str">
            <v>$100 - $700</v>
          </cell>
        </row>
        <row r="21">
          <cell r="C21">
            <v>8.93</v>
          </cell>
        </row>
        <row r="22">
          <cell r="C22">
            <v>8.93</v>
          </cell>
        </row>
        <row r="23">
          <cell r="C23">
            <v>8.93</v>
          </cell>
        </row>
        <row r="24">
          <cell r="C24" t="str">
            <v>Non-Standard</v>
          </cell>
        </row>
        <row r="25">
          <cell r="C25">
            <v>15</v>
          </cell>
        </row>
        <row r="26">
          <cell r="C26" t="str">
            <v>Non-Standard</v>
          </cell>
        </row>
        <row r="27">
          <cell r="C27">
            <v>0.31</v>
          </cell>
        </row>
        <row r="28">
          <cell r="C28" t="str">
            <v>Non-Standard</v>
          </cell>
        </row>
        <row r="29">
          <cell r="C29" t="str">
            <v>Non-Standard</v>
          </cell>
        </row>
        <row r="30">
          <cell r="C30" t="str">
            <v>Non-Standard</v>
          </cell>
        </row>
        <row r="31">
          <cell r="C31" t="str">
            <v>Non-Standard</v>
          </cell>
        </row>
        <row r="32">
          <cell r="C32" t="str">
            <v>Non-Standard</v>
          </cell>
        </row>
        <row r="33">
          <cell r="C33">
            <v>8.08</v>
          </cell>
        </row>
        <row r="34">
          <cell r="C34" t="str">
            <v>Non-Standard</v>
          </cell>
        </row>
        <row r="35">
          <cell r="C35" t="str">
            <v>Non-Standard</v>
          </cell>
        </row>
        <row r="36">
          <cell r="C36" t="str">
            <v>Non-Standard</v>
          </cell>
        </row>
        <row r="37">
          <cell r="C37" t="str">
            <v>Non-Standard</v>
          </cell>
        </row>
        <row r="38">
          <cell r="C38" t="str">
            <v>Non-Standard</v>
          </cell>
        </row>
        <row r="39">
          <cell r="C39" t="str">
            <v>Non-Standard</v>
          </cell>
        </row>
        <row r="41">
          <cell r="C41">
            <v>0</v>
          </cell>
        </row>
        <row r="43">
          <cell r="C43" t="str">
            <v>Non-Standard</v>
          </cell>
        </row>
        <row r="44">
          <cell r="C44" t="str">
            <v>Non-Standard</v>
          </cell>
        </row>
        <row r="45">
          <cell r="C45">
            <v>8.93</v>
          </cell>
        </row>
        <row r="46">
          <cell r="C46">
            <v>8.93</v>
          </cell>
        </row>
        <row r="47">
          <cell r="C47">
            <v>8.93</v>
          </cell>
        </row>
        <row r="48">
          <cell r="C48">
            <v>8.93</v>
          </cell>
        </row>
        <row r="49">
          <cell r="C49">
            <v>8.93</v>
          </cell>
        </row>
        <row r="50">
          <cell r="C50">
            <v>14.93</v>
          </cell>
        </row>
        <row r="51">
          <cell r="C51">
            <v>14.93</v>
          </cell>
        </row>
        <row r="52">
          <cell r="C52">
            <v>8.93</v>
          </cell>
        </row>
        <row r="53">
          <cell r="C53" t="str">
            <v>Non-Standard</v>
          </cell>
        </row>
        <row r="54">
          <cell r="C54" t="str">
            <v>Non-Standard</v>
          </cell>
        </row>
        <row r="55">
          <cell r="C55">
            <v>14.93</v>
          </cell>
        </row>
        <row r="56">
          <cell r="C56" t="str">
            <v>Non-Standard</v>
          </cell>
        </row>
        <row r="57">
          <cell r="C57">
            <v>8.93</v>
          </cell>
        </row>
        <row r="58">
          <cell r="C58" t="str">
            <v>Non-Standard</v>
          </cell>
        </row>
        <row r="59">
          <cell r="C59" t="str">
            <v>Non-Standard</v>
          </cell>
        </row>
      </sheetData>
      <sheetData sheetId="3">
        <row r="11">
          <cell r="C11">
            <v>8.93</v>
          </cell>
        </row>
        <row r="12">
          <cell r="C12">
            <v>8.93</v>
          </cell>
        </row>
        <row r="13">
          <cell r="C13">
            <v>14.93</v>
          </cell>
        </row>
        <row r="14">
          <cell r="C14">
            <v>14.93</v>
          </cell>
        </row>
        <row r="15">
          <cell r="C15">
            <v>8.93</v>
          </cell>
        </row>
        <row r="16">
          <cell r="C16">
            <v>8.93</v>
          </cell>
        </row>
        <row r="17">
          <cell r="C17">
            <v>8.93</v>
          </cell>
        </row>
        <row r="18">
          <cell r="C18" t="str">
            <v>Non-Standard</v>
          </cell>
        </row>
        <row r="19">
          <cell r="C19">
            <v>15</v>
          </cell>
        </row>
        <row r="20">
          <cell r="C20" t="str">
            <v>Non-Standard</v>
          </cell>
        </row>
        <row r="21">
          <cell r="C21">
            <v>0.31</v>
          </cell>
        </row>
        <row r="22">
          <cell r="C22" t="str">
            <v>Non-Standard</v>
          </cell>
        </row>
        <row r="23">
          <cell r="C23" t="str">
            <v>Non-Standard</v>
          </cell>
        </row>
        <row r="24">
          <cell r="C24" t="str">
            <v>Non-Standard</v>
          </cell>
        </row>
        <row r="25">
          <cell r="C25" t="str">
            <v>Non-Standard</v>
          </cell>
        </row>
        <row r="26">
          <cell r="C26" t="str">
            <v>Non-Standard</v>
          </cell>
        </row>
        <row r="27">
          <cell r="C27" t="str">
            <v>Non-Standard</v>
          </cell>
        </row>
        <row r="28">
          <cell r="C28" t="str">
            <v>Non-Standard</v>
          </cell>
        </row>
        <row r="29">
          <cell r="C29" t="str">
            <v>Non-Standard</v>
          </cell>
        </row>
        <row r="30">
          <cell r="C30">
            <v>8.93</v>
          </cell>
        </row>
        <row r="31">
          <cell r="C31">
            <v>8.93</v>
          </cell>
        </row>
        <row r="32">
          <cell r="C32">
            <v>8.93</v>
          </cell>
        </row>
        <row r="33">
          <cell r="C33">
            <v>8.93</v>
          </cell>
        </row>
        <row r="34">
          <cell r="C34">
            <v>8.93</v>
          </cell>
        </row>
        <row r="35">
          <cell r="C35">
            <v>14.93</v>
          </cell>
        </row>
        <row r="36">
          <cell r="C36">
            <v>14.93</v>
          </cell>
        </row>
        <row r="37">
          <cell r="C37">
            <v>8.93</v>
          </cell>
        </row>
        <row r="38">
          <cell r="C38" t="str">
            <v>Non-Standard</v>
          </cell>
        </row>
        <row r="39">
          <cell r="C39" t="str">
            <v>Non-Standard</v>
          </cell>
        </row>
        <row r="40">
          <cell r="C40">
            <v>14.93</v>
          </cell>
        </row>
        <row r="41">
          <cell r="C41" t="str">
            <v>Non-Standard</v>
          </cell>
        </row>
        <row r="42">
          <cell r="C42">
            <v>8.93</v>
          </cell>
        </row>
        <row r="43">
          <cell r="C43" t="str">
            <v>Non-Standard</v>
          </cell>
        </row>
        <row r="44">
          <cell r="C44" t="str">
            <v>Non-Standard</v>
          </cell>
        </row>
      </sheetData>
      <sheetData sheetId="4">
        <row r="11">
          <cell r="C11" t="str">
            <v>$8.93 - $21.56</v>
          </cell>
        </row>
        <row r="12">
          <cell r="C12" t="str">
            <v>$8.93 - $21.56</v>
          </cell>
        </row>
        <row r="13">
          <cell r="C13" t="str">
            <v>$0.01 - $250.00</v>
          </cell>
        </row>
        <row r="14">
          <cell r="C14" t="str">
            <v>$0.01 - $5.00</v>
          </cell>
        </row>
        <row r="15">
          <cell r="C15" t="str">
            <v>$0.01 - $18.90</v>
          </cell>
        </row>
        <row r="16">
          <cell r="C16" t="str">
            <v>$0.01 - $37.80</v>
          </cell>
        </row>
        <row r="17">
          <cell r="C17" t="str">
            <v>$0.01 - $138.00</v>
          </cell>
        </row>
        <row r="18">
          <cell r="C18" t="str">
            <v>Non-Standard</v>
          </cell>
        </row>
        <row r="19">
          <cell r="C19">
            <v>514.95</v>
          </cell>
        </row>
        <row r="20">
          <cell r="C20" t="str">
            <v>Non-Standard</v>
          </cell>
        </row>
        <row r="21">
          <cell r="C21" t="str">
            <v>Non-Standard</v>
          </cell>
        </row>
        <row r="22">
          <cell r="C22" t="str">
            <v>Non-Standard</v>
          </cell>
        </row>
        <row r="23">
          <cell r="C23" t="str">
            <v>Non-Standard</v>
          </cell>
        </row>
        <row r="24">
          <cell r="C24" t="str">
            <v>Non-Standard</v>
          </cell>
        </row>
        <row r="25">
          <cell r="C25" t="str">
            <v>Non-Standard</v>
          </cell>
        </row>
        <row r="26">
          <cell r="C26" t="str">
            <v>$0.01 - $138</v>
          </cell>
        </row>
        <row r="27">
          <cell r="C27" t="str">
            <v>$0.01 - $250</v>
          </cell>
        </row>
        <row r="28">
          <cell r="C28" t="str">
            <v>$8.93 - $21.56</v>
          </cell>
        </row>
        <row r="29">
          <cell r="C29" t="str">
            <v>$8.93 - $21.56</v>
          </cell>
        </row>
        <row r="30">
          <cell r="C30" t="str">
            <v>$0.01 - $71.44</v>
          </cell>
        </row>
        <row r="31">
          <cell r="C31" t="str">
            <v>$0.01 - $71.44</v>
          </cell>
        </row>
        <row r="32">
          <cell r="C32" t="str">
            <v>$0.01 - $5.00</v>
          </cell>
        </row>
        <row r="33">
          <cell r="C33" t="str">
            <v>$0.01 - $18.90</v>
          </cell>
        </row>
        <row r="34">
          <cell r="C34" t="str">
            <v>$0.01 - $37.80</v>
          </cell>
        </row>
        <row r="35">
          <cell r="C35" t="str">
            <v>Vendor Unique</v>
          </cell>
        </row>
        <row r="36">
          <cell r="C36" t="str">
            <v>$0.01 - $278.63</v>
          </cell>
        </row>
        <row r="37">
          <cell r="C37" t="str">
            <v>$0.01 - $800</v>
          </cell>
        </row>
        <row r="38">
          <cell r="C38">
            <v>0.31</v>
          </cell>
        </row>
        <row r="39">
          <cell r="C39" t="str">
            <v>$0.01 - $200</v>
          </cell>
        </row>
        <row r="40">
          <cell r="C40">
            <v>8.93</v>
          </cell>
        </row>
        <row r="41">
          <cell r="C41" t="str">
            <v>$0.01 - $36.26</v>
          </cell>
        </row>
        <row r="42">
          <cell r="C42" t="str">
            <v>Non-Standard</v>
          </cell>
        </row>
        <row r="43">
          <cell r="C43" t="str">
            <v>Non-Standard</v>
          </cell>
        </row>
        <row r="44">
          <cell r="C44" t="str">
            <v>Non-Standard</v>
          </cell>
        </row>
        <row r="45">
          <cell r="C45" t="str">
            <v>Non-Standard</v>
          </cell>
        </row>
        <row r="46">
          <cell r="C46" t="str">
            <v>Non-Standard</v>
          </cell>
        </row>
        <row r="47">
          <cell r="C47" t="str">
            <v>Non-Standard</v>
          </cell>
        </row>
        <row r="48">
          <cell r="C48" t="str">
            <v>Non-Standard</v>
          </cell>
        </row>
        <row r="49">
          <cell r="C49">
            <v>8.08</v>
          </cell>
        </row>
        <row r="50">
          <cell r="C50" t="str">
            <v>$0.01 - $900</v>
          </cell>
        </row>
        <row r="51">
          <cell r="C51" t="str">
            <v>Non-Standard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 t="str">
            <v>Non-Standard</v>
          </cell>
        </row>
      </sheetData>
      <sheetData sheetId="5">
        <row r="11">
          <cell r="C11">
            <v>857.28</v>
          </cell>
        </row>
        <row r="13">
          <cell r="C13">
            <v>14.93</v>
          </cell>
        </row>
        <row r="14">
          <cell r="C14">
            <v>0.31</v>
          </cell>
        </row>
        <row r="15">
          <cell r="C15">
            <v>8.93</v>
          </cell>
        </row>
        <row r="16">
          <cell r="C16">
            <v>14.93</v>
          </cell>
        </row>
        <row r="17">
          <cell r="C17" t="str">
            <v>Vendor Unique</v>
          </cell>
        </row>
        <row r="18">
          <cell r="C18" t="str">
            <v>$0.01 - $1,500</v>
          </cell>
        </row>
        <row r="19">
          <cell r="C19" t="str">
            <v>$0.01 - $325.00</v>
          </cell>
        </row>
        <row r="20">
          <cell r="C20" t="str">
            <v>Not Pd by SSPS</v>
          </cell>
        </row>
        <row r="21">
          <cell r="C21" t="str">
            <v>Non-Standard</v>
          </cell>
        </row>
        <row r="22">
          <cell r="C22">
            <v>20</v>
          </cell>
        </row>
        <row r="23">
          <cell r="C23">
            <v>14.69</v>
          </cell>
        </row>
        <row r="26">
          <cell r="C26" t="str">
            <v>$0.01 - $13.82</v>
          </cell>
        </row>
        <row r="27">
          <cell r="C27">
            <v>278.63</v>
          </cell>
        </row>
        <row r="28">
          <cell r="C28">
            <v>38.8</v>
          </cell>
        </row>
        <row r="29">
          <cell r="C29">
            <v>14.69</v>
          </cell>
        </row>
        <row r="32">
          <cell r="C32">
            <v>8.08</v>
          </cell>
        </row>
        <row r="33">
          <cell r="C33" t="str">
            <v>Vendor Unique</v>
          </cell>
        </row>
        <row r="34">
          <cell r="C34" t="str">
            <v>Vendor Unique</v>
          </cell>
        </row>
        <row r="35">
          <cell r="C35" t="str">
            <v>Vendor Unique</v>
          </cell>
        </row>
        <row r="36">
          <cell r="C36" t="str">
            <v>Vendor Unique</v>
          </cell>
        </row>
        <row r="37">
          <cell r="C37">
            <v>14.69</v>
          </cell>
        </row>
        <row r="40">
          <cell r="C40">
            <v>93.24</v>
          </cell>
        </row>
        <row r="44">
          <cell r="C44" t="str">
            <v>Non-Standard</v>
          </cell>
        </row>
        <row r="45">
          <cell r="C45" t="str">
            <v>Non-Standard</v>
          </cell>
        </row>
        <row r="46">
          <cell r="C46" t="str">
            <v>Non-Standard</v>
          </cell>
        </row>
        <row r="47">
          <cell r="C47" t="str">
            <v>Non-Standard</v>
          </cell>
        </row>
        <row r="48">
          <cell r="C48" t="str">
            <v>Non-Standard</v>
          </cell>
        </row>
        <row r="49">
          <cell r="C49">
            <v>366.31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 t="str">
            <v>$0.01 - $500</v>
          </cell>
        </row>
        <row r="55">
          <cell r="C55" t="str">
            <v>Non-Standard</v>
          </cell>
        </row>
        <row r="56">
          <cell r="C56">
            <v>71.44</v>
          </cell>
        </row>
        <row r="57">
          <cell r="C57">
            <v>71.44</v>
          </cell>
        </row>
      </sheetData>
      <sheetData sheetId="6">
        <row r="11">
          <cell r="C11" t="str">
            <v>Non-Standard</v>
          </cell>
        </row>
        <row r="12">
          <cell r="C12" t="str">
            <v>Non-Standard</v>
          </cell>
        </row>
        <row r="13">
          <cell r="C13" t="str">
            <v>Non-Standard</v>
          </cell>
        </row>
        <row r="14">
          <cell r="C14" t="str">
            <v>Non-Standard</v>
          </cell>
        </row>
        <row r="15">
          <cell r="C15" t="str">
            <v>$ 0.01 - $750</v>
          </cell>
        </row>
        <row r="16">
          <cell r="C16" t="str">
            <v>Non-Standard</v>
          </cell>
        </row>
        <row r="17">
          <cell r="C17" t="str">
            <v>Non-Standard</v>
          </cell>
        </row>
        <row r="18">
          <cell r="C18" t="str">
            <v>Non-Standard</v>
          </cell>
        </row>
        <row r="19">
          <cell r="C19" t="str">
            <v>Non-Standard</v>
          </cell>
        </row>
        <row r="20">
          <cell r="C20" t="str">
            <v>$0.01 - $25.00</v>
          </cell>
        </row>
        <row r="21">
          <cell r="C21" t="str">
            <v>Non-Standard</v>
          </cell>
        </row>
        <row r="22">
          <cell r="C22" t="str">
            <v>Non-Standard</v>
          </cell>
        </row>
        <row r="23">
          <cell r="C23" t="str">
            <v>Non-Standard</v>
          </cell>
        </row>
        <row r="24">
          <cell r="C24" t="str">
            <v>Non-Standard</v>
          </cell>
        </row>
        <row r="25">
          <cell r="C25" t="str">
            <v>Vendor Unique</v>
          </cell>
        </row>
        <row r="26">
          <cell r="C26" t="str">
            <v>Vendor Unique</v>
          </cell>
        </row>
        <row r="27">
          <cell r="C27">
            <v>8.93</v>
          </cell>
        </row>
        <row r="28">
          <cell r="C28">
            <v>8.93</v>
          </cell>
        </row>
        <row r="29">
          <cell r="C29">
            <v>71.44</v>
          </cell>
        </row>
        <row r="30">
          <cell r="C30">
            <v>71.44</v>
          </cell>
        </row>
        <row r="31">
          <cell r="C31" t="str">
            <v>Non-Standard</v>
          </cell>
        </row>
        <row r="32">
          <cell r="C32" t="str">
            <v>Non-Standard</v>
          </cell>
        </row>
        <row r="33">
          <cell r="C33" t="str">
            <v>Non-Standard</v>
          </cell>
        </row>
        <row r="34">
          <cell r="C34" t="str">
            <v>Non-Standard</v>
          </cell>
        </row>
        <row r="35">
          <cell r="C35" t="str">
            <v>Non-Standard</v>
          </cell>
        </row>
        <row r="36">
          <cell r="C36" t="str">
            <v>Non-Standard</v>
          </cell>
        </row>
        <row r="37">
          <cell r="C37" t="str">
            <v>Non-Standard</v>
          </cell>
        </row>
        <row r="38">
          <cell r="C38" t="str">
            <v>Non-Standard</v>
          </cell>
        </row>
        <row r="39">
          <cell r="C39" t="str">
            <v>Non-Standard</v>
          </cell>
        </row>
        <row r="40">
          <cell r="C40" t="str">
            <v>Non-Standard</v>
          </cell>
        </row>
        <row r="41">
          <cell r="C41" t="str">
            <v>Non-Standard</v>
          </cell>
        </row>
        <row r="42">
          <cell r="C42" t="str">
            <v>Non-Standard</v>
          </cell>
        </row>
        <row r="43">
          <cell r="C43" t="str">
            <v>$0.01 - $212</v>
          </cell>
        </row>
        <row r="44">
          <cell r="C44" t="str">
            <v>$0.01 - $26.00</v>
          </cell>
        </row>
        <row r="45">
          <cell r="C45" t="str">
            <v>$0.01-$1,350</v>
          </cell>
        </row>
        <row r="46">
          <cell r="C46" t="str">
            <v>$0.01 - $25.00</v>
          </cell>
        </row>
        <row r="47">
          <cell r="C47" t="str">
            <v>$0.01-$1,350</v>
          </cell>
        </row>
        <row r="48">
          <cell r="C48" t="str">
            <v>Non-Standard</v>
          </cell>
        </row>
        <row r="49">
          <cell r="C49" t="str">
            <v>Non-Standard</v>
          </cell>
        </row>
        <row r="50">
          <cell r="C50" t="str">
            <v>$0.01 - $1,200</v>
          </cell>
        </row>
        <row r="51">
          <cell r="C51">
            <v>0.31</v>
          </cell>
        </row>
        <row r="52">
          <cell r="C52" t="str">
            <v>Non-Standard</v>
          </cell>
        </row>
        <row r="53">
          <cell r="C53" t="str">
            <v>Non-Standard</v>
          </cell>
        </row>
        <row r="54">
          <cell r="C54">
            <v>8.93</v>
          </cell>
        </row>
        <row r="55">
          <cell r="C55" t="str">
            <v>$28.18 - $42.28</v>
          </cell>
        </row>
      </sheetData>
      <sheetData sheetId="7">
        <row r="11">
          <cell r="C11">
            <v>8.93</v>
          </cell>
        </row>
        <row r="12">
          <cell r="C12">
            <v>8.93</v>
          </cell>
        </row>
        <row r="13">
          <cell r="C13" t="str">
            <v>$0.01 - $42.28</v>
          </cell>
        </row>
        <row r="14">
          <cell r="C14">
            <v>1285.92</v>
          </cell>
        </row>
        <row r="15">
          <cell r="C15">
            <v>492.5</v>
          </cell>
        </row>
        <row r="16">
          <cell r="C16">
            <v>16.19</v>
          </cell>
        </row>
        <row r="17">
          <cell r="C17">
            <v>14.93</v>
          </cell>
        </row>
        <row r="18">
          <cell r="C18">
            <v>14.93</v>
          </cell>
        </row>
        <row r="19">
          <cell r="C19">
            <v>3.15</v>
          </cell>
        </row>
        <row r="20">
          <cell r="C20">
            <v>0.31</v>
          </cell>
        </row>
        <row r="22">
          <cell r="C22" t="str">
            <v>$100 - $700</v>
          </cell>
        </row>
        <row r="23">
          <cell r="C23">
            <v>8.93</v>
          </cell>
        </row>
        <row r="24">
          <cell r="C24">
            <v>8.93</v>
          </cell>
        </row>
        <row r="25">
          <cell r="C25">
            <v>8.93</v>
          </cell>
        </row>
        <row r="26">
          <cell r="C26">
            <v>857.28</v>
          </cell>
        </row>
        <row r="27">
          <cell r="C27">
            <v>8.93</v>
          </cell>
        </row>
        <row r="28">
          <cell r="C28">
            <v>8.93</v>
          </cell>
        </row>
        <row r="29">
          <cell r="C29">
            <v>8.93</v>
          </cell>
        </row>
        <row r="30">
          <cell r="C30">
            <v>2.84</v>
          </cell>
        </row>
        <row r="31">
          <cell r="C31">
            <v>3.15</v>
          </cell>
        </row>
        <row r="32">
          <cell r="C32">
            <v>14.93</v>
          </cell>
        </row>
        <row r="33">
          <cell r="C33">
            <v>0.31</v>
          </cell>
        </row>
        <row r="34">
          <cell r="C34">
            <v>0</v>
          </cell>
        </row>
        <row r="39">
          <cell r="C39" t="str">
            <v>Non-Standard</v>
          </cell>
        </row>
        <row r="40">
          <cell r="C40" t="str">
            <v>Non-Standard</v>
          </cell>
        </row>
        <row r="41">
          <cell r="C41">
            <v>8.93</v>
          </cell>
        </row>
        <row r="42">
          <cell r="C42">
            <v>8.93</v>
          </cell>
        </row>
        <row r="43">
          <cell r="C43">
            <v>8.93</v>
          </cell>
        </row>
        <row r="44">
          <cell r="C44">
            <v>8.93</v>
          </cell>
        </row>
        <row r="45">
          <cell r="C45">
            <v>14.93</v>
          </cell>
        </row>
        <row r="46">
          <cell r="C46">
            <v>14.93</v>
          </cell>
        </row>
        <row r="48">
          <cell r="C48">
            <v>10.94</v>
          </cell>
        </row>
        <row r="50">
          <cell r="C50" t="str">
            <v>$100 - $700</v>
          </cell>
        </row>
        <row r="51">
          <cell r="C51">
            <v>8.93</v>
          </cell>
        </row>
        <row r="52">
          <cell r="C52">
            <v>8.93</v>
          </cell>
        </row>
        <row r="53">
          <cell r="C53" t="str">
            <v>$0.00 - $800</v>
          </cell>
        </row>
        <row r="54">
          <cell r="C54" t="str">
            <v>$0.00 - $800</v>
          </cell>
        </row>
        <row r="55">
          <cell r="C55">
            <v>0.31</v>
          </cell>
        </row>
        <row r="56">
          <cell r="C56" t="str">
            <v>Non-Standard</v>
          </cell>
        </row>
      </sheetData>
    </sheetDataSet>
  </externalBook>
</externalLink>
</file>

<file path=xl/tables/table1.xml><?xml version="1.0" encoding="utf-8"?>
<table xmlns="http://schemas.openxmlformats.org/spreadsheetml/2006/main" id="90" name="Table2405158791" displayName="Table2405158791" ref="A81:B86" comment="" totalsRowShown="0">
  <tableColumns count="2">
    <tableColumn id="1" name="Program"/>
    <tableColumn id="2" name="Step 3 Monthly Benefit Level for 7/1/2020 - 9/30/2020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91" name="Table2405158647492" displayName="Table2405158647492" ref="A73:B78" comment="" totalsRowShown="0">
  <tableColumns count="2">
    <tableColumn id="1" name="MAC dyad (unpaid family caregiver &amp; care receiver)"/>
    <tableColumn id="2" name="an average of $738 per month not to exceed $4,428 in a six month period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id="89" name="Table24051586490" displayName="Table24051586490" ref="A58:B63" comment="" totalsRowShown="0">
  <tableColumns count="2">
    <tableColumn id="1" name="Program"/>
    <tableColumn id="2" name="Step 3 Monthly Benefit Level for 04/01/2021 - 06/30/2021_x000A_with COVID rate enhancement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id="92" name="Table24051586487" displayName="Table24051586487" ref="A65:B70" comment="" totalsRowShown="0">
  <tableColumns count="2">
    <tableColumn id="1" name="Program"/>
    <tableColumn id="2" name="Step 3 Monthly Benefit Level for 01/01/2021 - 3/31/2021_x000A_without COVID rate enhancement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SHS Branding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CAB"/>
      </a:accent1>
      <a:accent2>
        <a:srgbClr val="87AE58"/>
      </a:accent2>
      <a:accent3>
        <a:srgbClr val="E89719"/>
      </a:accent3>
      <a:accent4>
        <a:srgbClr val="B52555"/>
      </a:accent4>
      <a:accent5>
        <a:srgbClr val="00A499"/>
      </a:accent5>
      <a:accent6>
        <a:srgbClr val="7E71B4"/>
      </a:accent6>
      <a:hlink>
        <a:srgbClr val="CCCFEC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.leg.wa.gov/WAC/default.aspx?cite=388-105-004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_Recurring%20Report/All%20HCS%20or%20DDA%20Rates/Change%20Log%20Emails/RE%20Update%20to%20bed%20hold%20tab%20of%20rates%20sheet.msg" TargetMode="External" /><Relationship Id="rId2" Type="http://schemas.openxmlformats.org/officeDocument/2006/relationships/hyperlink" Target="https://teamshare.dshs.wa.gov/sites/msd/IT/pscb/Lists/ConfigRequests2/DispForm.aspx?ID=495&amp;Source=https%3A%2F%2Fteamshare%2Edshs%2Ewa%2Egov%2Fsites%2Fmsd%2FIT%2Fpscb%2FLists%2FConfigRequests2%2FAllItems%2Easpx%23InplviewHasha6870f6b%2D2a67%2D4bc5%2D9bfd%2" TargetMode="External" /><Relationship Id="rId3" Type="http://schemas.openxmlformats.org/officeDocument/2006/relationships/hyperlink" Target="../../../../../../../../../_Recurring%20Report/All%20HCS%20or%20DDA%20Rates/Change%20Log%20Emails/RE%20%20IRS%20issues%20standard%20mileage%20rates%20for%202021.msg" TargetMode="External" /><Relationship Id="rId4" Type="http://schemas.openxmlformats.org/officeDocument/2006/relationships/hyperlink" Target="../../../../../../../../../_Recurring%20Report/All%20HCS%20or%20DDA%20Rates/Change%20Log%20Emails/January%201,%202021%20Rates/RE%20%202021%20AP%20Rate.msg" TargetMode="External" /><Relationship Id="rId5" Type="http://schemas.openxmlformats.org/officeDocument/2006/relationships/hyperlink" Target="../../../../../../../../../_Recurring%20Report/All%20HCS%20or%20DDA%20Rates/Change%20Log%20Emails/RE%20%20IRS%20issues%20standard%20mileage%20rates%20for%202021.msg" TargetMode="External" /><Relationship Id="rId6" Type="http://schemas.openxmlformats.org/officeDocument/2006/relationships/hyperlink" Target="https://teamshare.dshs.wa.gov/sites/msd/IT/pscb/Lists/ConfigRequests2/DispForm.aspx?ID=694&amp;Source=https%3A%2F%2Fteamshare%2Edshs%2Ewa%2Egov%2Fsites%2Fmsd%2FIT%2Fpscb%2FLists%2FConfigRequests2%2FAllItems%2Easpx&amp;ContentTypeId=0x01003E98E9337400E047B972281715FCF3A5" TargetMode="External" /><Relationship Id="rId7" Type="http://schemas.openxmlformats.org/officeDocument/2006/relationships/hyperlink" Target="https://teamshare.dshs.wa.gov/sites/msd/IT/pscb/Lists/ConfigRequests2/DispForm.aspx?ID=750&amp;Source=https%3A%2F%2Fteamshare%2Edshs%2Ewa%2Egov%2Fsites%2Fmsd%2FIT%2Fpscb%2FLists%2FConfigRequests2%2FMgmtOpenOnly%2Easpx&amp;ContentTypeId=0x01003E98E9337400E047B972281715FCF3A5" TargetMode="External" /><Relationship Id="rId8" Type="http://schemas.openxmlformats.org/officeDocument/2006/relationships/hyperlink" Target="../../../../../../../../goldshh/Change%20Log%20Emails/January%201,%202021%20Rates/RE%20%202021%20AP%20Rate.msg" TargetMode="External" /><Relationship Id="rId9" Type="http://schemas.openxmlformats.org/officeDocument/2006/relationships/hyperlink" Target="..\..\..\..\..\..\..\..\goldshh\Downloads\Change%20Log%20Emails\T005_U1.pdf" TargetMode="External" /><Relationship Id="rId10" Type="http://schemas.openxmlformats.org/officeDocument/2006/relationships/hyperlink" Target="https://teamshare.dshs.wa.gov/sites/msd/IT/pscb/Lists/ConfigRequests2/DispForm.aspx?ID=784&amp;Source=https%3A%2F%2Fteamshare%2Edshs%2Ewa%2Egov%2Fsites%2Fmsd%2FIT%2Fpscb%2FLists%2FConfigRequests2%2FMgmtOpenOnly%2Easpx&amp;ContentTypeId=0x01003E98E9337400E047B972281715FCF3A5" TargetMode="External" /><Relationship Id="rId11" Type="http://schemas.openxmlformats.org/officeDocument/2006/relationships/hyperlink" Target="https://teamshare.dshs.wa.gov/sites/msd/IT/pscb/Lists/ConfigRequests2/DispForm.aspx?ID=773&amp;Source=https%3A%2F%2Fteamshare%2Edshs%2Ewa%2Egov%2Fsites%2Fmsd%2FIT%2Fpscb%2FLists%2FConfigRequests2%2FMgmtOpenOnly%2Easpx%23InplviewHashb799444c%2Daac3%2D4ae3%2D9b24%2D14b390c91d62%3DSortField%253DID%2DSortDir%253DDesc&amp;ContentTypeId=0x01003E98E9337400E047B972281715FCF3A5" TargetMode="External" /><Relationship Id="rId12" Type="http://schemas.openxmlformats.org/officeDocument/2006/relationships/hyperlink" Target="Change%20Log%20Emails\SA392.msg" TargetMode="External" /><Relationship Id="rId13" Type="http://schemas.openxmlformats.org/officeDocument/2006/relationships/hyperlink" Target="Change%20Log%20Emails\RE%20Amendment%20to%20MB%20home%20care%20agency%20rate%20July-Dec%2022%20(002).msg" TargetMode="External" /><Relationship Id="rId14" Type="http://schemas.openxmlformats.org/officeDocument/2006/relationships/hyperlink" Target="Change%20Log%20Emails\MAC-TSOA-7-20-2022.msg" TargetMode="External" /><Relationship Id="rId15" Type="http://schemas.openxmlformats.org/officeDocument/2006/relationships/hyperlink" Target="Change%20Log%20Emails\Adult%20Day%20Quarter%20Hour%20Rates.msg" TargetMode="External" /><Relationship Id="rId16" Type="http://schemas.openxmlformats.org/officeDocument/2006/relationships/hyperlink" Target="Change%20Log%20Emails\SA396%20Bath%20Aide.msg" TargetMode="External" /><Relationship Id="rId17" Type="http://schemas.openxmlformats.org/officeDocument/2006/relationships/hyperlink" Target="Change%20Log%20Emails\MTD%20rates%20for%20HCS%20All%20Rates%20spreadsheet.msg" TargetMode="External" /><Relationship Id="rId18" Type="http://schemas.openxmlformats.org/officeDocument/2006/relationships/hyperlink" Target="Change%20Log%20Emails\add%20SA330%20to%20Rates%20spreadsheet.msg" TargetMode="External" /><Relationship Id="rId19" Type="http://schemas.openxmlformats.org/officeDocument/2006/relationships/hyperlink" Target="Change%20Log%20Emails\CDWA%20rate%20Oct%202022%20Change.msg" TargetMode="External" /><Relationship Id="rId20" Type="http://schemas.openxmlformats.org/officeDocument/2006/relationships/hyperlink" Target="Change%20Log%20Emails\COVID_Formatting_CDE_AP.pdf" TargetMode="External" /><Relationship Id="rId21" Type="http://schemas.openxmlformats.org/officeDocument/2006/relationships/hyperlink" Target="Change%20Log%20Emails\SA5165UAUB.pdf" TargetMode="External" /><Relationship Id="rId22" Type="http://schemas.openxmlformats.org/officeDocument/2006/relationships/hyperlink" Target="Change%20Log%20Emails\CDE_Rates_January2023.pdf" TargetMode="External" /><Relationship Id="rId23" Type="http://schemas.openxmlformats.org/officeDocument/2006/relationships/hyperlink" Target="Change%20Log%20Emails\AP_Rates_January2023.pdf" TargetMode="External" /><Relationship Id="rId24" Type="http://schemas.openxmlformats.org/officeDocument/2006/relationships/hyperlink" Target="Change%20Log%20Emails\MAC-TSOA_Jan2023.pdf" TargetMode="External" /><Relationship Id="rId25" Type="http://schemas.openxmlformats.org/officeDocument/2006/relationships/hyperlink" Target="Change%20Log%20Emails\SA392_U1.txt" TargetMode="External" /><Relationship Id="rId26" Type="http://schemas.openxmlformats.org/officeDocument/2006/relationships/hyperlink" Target="Change%20Log%20Emails\SA299U1_H0044.msg" TargetMode="External" /><Relationship Id="rId27" Type="http://schemas.openxmlformats.org/officeDocument/2006/relationships/hyperlink" Target="Change%20Log%20Emails\T2033_U7.txt" TargetMode="External" /><Relationship Id="rId28" Type="http://schemas.openxmlformats.org/officeDocument/2006/relationships/drawing" Target="../drawings/drawing3.xml" /><Relationship Id="rId2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showGridLines="0" tabSelected="1" zoomScale="85" zoomScaleNormal="85" zoomScalePageLayoutView="0" workbookViewId="0" topLeftCell="A1">
      <selection activeCell="C144" sqref="C144"/>
    </sheetView>
  </sheetViews>
  <sheetFormatPr defaultColWidth="9.00390625" defaultRowHeight="15"/>
  <cols>
    <col min="1" max="1" width="14.421875" style="162" customWidth="1"/>
    <col min="2" max="2" width="22.57421875" style="157" customWidth="1"/>
    <col min="3" max="3" width="92.00390625" style="157" customWidth="1"/>
    <col min="4" max="4" width="10.140625" style="157" customWidth="1"/>
    <col min="5" max="5" width="46.140625" style="157" customWidth="1"/>
    <col min="6" max="6" width="18.57421875" style="157" hidden="1" customWidth="1"/>
    <col min="7" max="11" width="14.140625" style="157" hidden="1" customWidth="1"/>
    <col min="12" max="13" width="17.140625" style="157" hidden="1" customWidth="1"/>
    <col min="14" max="14" width="19.28125" style="157" customWidth="1"/>
    <col min="15" max="15" width="9.00390625" style="121" customWidth="1"/>
    <col min="16" max="16384" width="9.00390625" style="121" customWidth="1"/>
  </cols>
  <sheetData>
    <row r="1" spans="1:14" ht="39" customHeight="1">
      <c r="A1" s="118" t="s">
        <v>211</v>
      </c>
      <c r="B1" s="119" t="s">
        <v>210</v>
      </c>
      <c r="C1" s="118" t="s">
        <v>209</v>
      </c>
      <c r="D1" s="118" t="s">
        <v>208</v>
      </c>
      <c r="E1" s="118" t="s">
        <v>488</v>
      </c>
      <c r="F1" s="118" t="s">
        <v>417</v>
      </c>
      <c r="G1" s="120" t="s">
        <v>228</v>
      </c>
      <c r="H1" s="120" t="s">
        <v>225</v>
      </c>
      <c r="I1" s="120" t="s">
        <v>226</v>
      </c>
      <c r="J1" s="120" t="s">
        <v>227</v>
      </c>
      <c r="K1" s="120" t="s">
        <v>360</v>
      </c>
      <c r="L1" s="120" t="s">
        <v>376</v>
      </c>
      <c r="M1" s="120" t="s">
        <v>418</v>
      </c>
      <c r="N1" s="118" t="s">
        <v>207</v>
      </c>
    </row>
    <row r="2" spans="1:14" ht="15.75">
      <c r="A2" s="122">
        <v>54240</v>
      </c>
      <c r="B2" s="123"/>
      <c r="C2" s="124" t="s">
        <v>238</v>
      </c>
      <c r="D2" s="125" t="s">
        <v>95</v>
      </c>
      <c r="E2" s="126" t="s">
        <v>170</v>
      </c>
      <c r="F2" s="126" t="s">
        <v>170</v>
      </c>
      <c r="G2" s="127"/>
      <c r="H2" s="127"/>
      <c r="I2" s="127"/>
      <c r="J2" s="127"/>
      <c r="K2" s="127"/>
      <c r="L2" s="127"/>
      <c r="M2" s="127"/>
      <c r="N2" s="127" t="s">
        <v>71</v>
      </c>
    </row>
    <row r="3" spans="1:14" ht="15.75">
      <c r="A3" s="122">
        <v>90863</v>
      </c>
      <c r="B3" s="123"/>
      <c r="C3" s="124" t="s">
        <v>239</v>
      </c>
      <c r="D3" s="125" t="s">
        <v>95</v>
      </c>
      <c r="E3" s="126" t="s">
        <v>170</v>
      </c>
      <c r="F3" s="126" t="s">
        <v>170</v>
      </c>
      <c r="G3" s="127"/>
      <c r="H3" s="127"/>
      <c r="I3" s="127"/>
      <c r="J3" s="127"/>
      <c r="K3" s="127"/>
      <c r="L3" s="127"/>
      <c r="M3" s="127"/>
      <c r="N3" s="127" t="s">
        <v>53</v>
      </c>
    </row>
    <row r="4" spans="1:14" ht="15.75">
      <c r="A4" s="122">
        <v>92507</v>
      </c>
      <c r="B4" s="123"/>
      <c r="C4" s="124" t="s">
        <v>206</v>
      </c>
      <c r="D4" s="125" t="s">
        <v>95</v>
      </c>
      <c r="E4" s="126" t="s">
        <v>205</v>
      </c>
      <c r="F4" s="126" t="s">
        <v>205</v>
      </c>
      <c r="G4" s="127"/>
      <c r="H4" s="127"/>
      <c r="I4" s="127"/>
      <c r="J4" s="127"/>
      <c r="K4" s="127"/>
      <c r="L4" s="127"/>
      <c r="M4" s="127"/>
      <c r="N4" s="127" t="s">
        <v>53</v>
      </c>
    </row>
    <row r="5" spans="1:14" ht="15.75">
      <c r="A5" s="128">
        <v>97755</v>
      </c>
      <c r="B5" s="123"/>
      <c r="C5" s="128" t="s">
        <v>240</v>
      </c>
      <c r="D5" s="129" t="s">
        <v>78</v>
      </c>
      <c r="E5" s="126" t="s">
        <v>170</v>
      </c>
      <c r="F5" s="126" t="s">
        <v>170</v>
      </c>
      <c r="G5" s="130"/>
      <c r="H5" s="130"/>
      <c r="I5" s="130"/>
      <c r="J5" s="130"/>
      <c r="K5" s="130"/>
      <c r="L5" s="130"/>
      <c r="M5" s="130"/>
      <c r="N5" s="127" t="s">
        <v>71</v>
      </c>
    </row>
    <row r="6" spans="1:14" ht="15.75">
      <c r="A6" s="128">
        <v>99366</v>
      </c>
      <c r="B6" s="123"/>
      <c r="C6" s="128" t="s">
        <v>241</v>
      </c>
      <c r="D6" s="129" t="s">
        <v>95</v>
      </c>
      <c r="E6" s="126" t="s">
        <v>170</v>
      </c>
      <c r="F6" s="126" t="s">
        <v>170</v>
      </c>
      <c r="G6" s="130"/>
      <c r="H6" s="130"/>
      <c r="I6" s="130"/>
      <c r="J6" s="130"/>
      <c r="K6" s="130"/>
      <c r="L6" s="130"/>
      <c r="M6" s="130"/>
      <c r="N6" s="127" t="s">
        <v>71</v>
      </c>
    </row>
    <row r="7" spans="1:14" ht="15.75">
      <c r="A7" s="128">
        <v>99499</v>
      </c>
      <c r="B7" s="123" t="s">
        <v>61</v>
      </c>
      <c r="C7" s="131" t="s">
        <v>242</v>
      </c>
      <c r="D7" s="129" t="s">
        <v>95</v>
      </c>
      <c r="E7" s="126" t="s">
        <v>170</v>
      </c>
      <c r="F7" s="126" t="s">
        <v>170</v>
      </c>
      <c r="G7" s="130"/>
      <c r="H7" s="130"/>
      <c r="I7" s="130"/>
      <c r="J7" s="130"/>
      <c r="K7" s="130"/>
      <c r="L7" s="130"/>
      <c r="M7" s="130"/>
      <c r="N7" s="127" t="s">
        <v>71</v>
      </c>
    </row>
    <row r="8" spans="1:14" ht="15.75">
      <c r="A8" s="128">
        <v>99499</v>
      </c>
      <c r="B8" s="132" t="s">
        <v>121</v>
      </c>
      <c r="C8" s="131" t="s">
        <v>243</v>
      </c>
      <c r="D8" s="129" t="s">
        <v>95</v>
      </c>
      <c r="E8" s="126" t="s">
        <v>170</v>
      </c>
      <c r="F8" s="126" t="s">
        <v>170</v>
      </c>
      <c r="G8" s="130"/>
      <c r="H8" s="130"/>
      <c r="I8" s="130"/>
      <c r="J8" s="130"/>
      <c r="K8" s="130"/>
      <c r="L8" s="130"/>
      <c r="M8" s="130"/>
      <c r="N8" s="127" t="s">
        <v>71</v>
      </c>
    </row>
    <row r="9" spans="1:14" ht="15.75">
      <c r="A9" s="128">
        <v>99499</v>
      </c>
      <c r="B9" s="123" t="s">
        <v>80</v>
      </c>
      <c r="C9" s="131" t="s">
        <v>244</v>
      </c>
      <c r="D9" s="129" t="s">
        <v>95</v>
      </c>
      <c r="E9" s="126" t="s">
        <v>170</v>
      </c>
      <c r="F9" s="126" t="s">
        <v>170</v>
      </c>
      <c r="G9" s="130"/>
      <c r="H9" s="130"/>
      <c r="I9" s="130"/>
      <c r="J9" s="130"/>
      <c r="K9" s="130"/>
      <c r="L9" s="130"/>
      <c r="M9" s="130"/>
      <c r="N9" s="127" t="s">
        <v>71</v>
      </c>
    </row>
    <row r="10" spans="1:14" s="173" customFormat="1" ht="15.75">
      <c r="A10" s="233" t="s">
        <v>514</v>
      </c>
      <c r="B10" s="166"/>
      <c r="C10" s="234" t="s">
        <v>515</v>
      </c>
      <c r="D10" s="235" t="s">
        <v>171</v>
      </c>
      <c r="E10" s="169" t="s">
        <v>517</v>
      </c>
      <c r="F10" s="169"/>
      <c r="G10" s="236"/>
      <c r="H10" s="236"/>
      <c r="I10" s="236"/>
      <c r="J10" s="236"/>
      <c r="K10" s="236"/>
      <c r="L10" s="236"/>
      <c r="M10" s="236"/>
      <c r="N10" s="171" t="s">
        <v>71</v>
      </c>
    </row>
    <row r="11" spans="1:14" ht="15.75">
      <c r="A11" s="128" t="s">
        <v>245</v>
      </c>
      <c r="B11" s="123" t="s">
        <v>61</v>
      </c>
      <c r="C11" s="131" t="s">
        <v>246</v>
      </c>
      <c r="D11" s="129" t="s">
        <v>55</v>
      </c>
      <c r="E11" s="126" t="s">
        <v>170</v>
      </c>
      <c r="F11" s="126" t="s">
        <v>170</v>
      </c>
      <c r="G11" s="130"/>
      <c r="H11" s="130"/>
      <c r="I11" s="130"/>
      <c r="J11" s="130"/>
      <c r="K11" s="130"/>
      <c r="L11" s="130"/>
      <c r="M11" s="130"/>
      <c r="N11" s="127" t="s">
        <v>71</v>
      </c>
    </row>
    <row r="12" spans="1:14" ht="15.75">
      <c r="A12" s="128" t="s">
        <v>245</v>
      </c>
      <c r="B12" s="123" t="s">
        <v>99</v>
      </c>
      <c r="C12" s="131" t="s">
        <v>247</v>
      </c>
      <c r="D12" s="129" t="s">
        <v>55</v>
      </c>
      <c r="E12" s="126">
        <v>376.05</v>
      </c>
      <c r="F12" s="126">
        <v>376.05</v>
      </c>
      <c r="G12" s="133"/>
      <c r="H12" s="133"/>
      <c r="I12" s="133"/>
      <c r="J12" s="133"/>
      <c r="K12" s="133"/>
      <c r="L12" s="133"/>
      <c r="M12" s="133"/>
      <c r="N12" s="127" t="s">
        <v>71</v>
      </c>
    </row>
    <row r="13" spans="1:14" ht="15.75">
      <c r="A13" s="128" t="s">
        <v>245</v>
      </c>
      <c r="B13" s="132" t="s">
        <v>99</v>
      </c>
      <c r="C13" s="131" t="s">
        <v>248</v>
      </c>
      <c r="D13" s="129" t="s">
        <v>55</v>
      </c>
      <c r="E13" s="126">
        <v>435</v>
      </c>
      <c r="F13" s="126">
        <v>435</v>
      </c>
      <c r="G13" s="133"/>
      <c r="H13" s="133"/>
      <c r="I13" s="133"/>
      <c r="J13" s="133"/>
      <c r="K13" s="133"/>
      <c r="L13" s="133"/>
      <c r="M13" s="133"/>
      <c r="N13" s="127" t="s">
        <v>71</v>
      </c>
    </row>
    <row r="14" spans="1:14" ht="15.75">
      <c r="A14" s="128" t="s">
        <v>245</v>
      </c>
      <c r="B14" s="123" t="s">
        <v>94</v>
      </c>
      <c r="C14" s="131" t="s">
        <v>249</v>
      </c>
      <c r="D14" s="129" t="s">
        <v>55</v>
      </c>
      <c r="E14" s="126" t="s">
        <v>170</v>
      </c>
      <c r="F14" s="126" t="s">
        <v>170</v>
      </c>
      <c r="G14" s="130"/>
      <c r="H14" s="130"/>
      <c r="I14" s="130"/>
      <c r="J14" s="130"/>
      <c r="K14" s="130"/>
      <c r="L14" s="130"/>
      <c r="M14" s="130"/>
      <c r="N14" s="127" t="s">
        <v>71</v>
      </c>
    </row>
    <row r="15" spans="1:14" ht="15.75">
      <c r="A15" s="122" t="s">
        <v>204</v>
      </c>
      <c r="B15" s="123"/>
      <c r="C15" s="124" t="s">
        <v>203</v>
      </c>
      <c r="D15" s="125" t="s">
        <v>95</v>
      </c>
      <c r="E15" s="126" t="s">
        <v>202</v>
      </c>
      <c r="F15" s="126" t="s">
        <v>202</v>
      </c>
      <c r="G15" s="127"/>
      <c r="H15" s="127"/>
      <c r="I15" s="127"/>
      <c r="J15" s="127"/>
      <c r="K15" s="127"/>
      <c r="L15" s="127"/>
      <c r="M15" s="127"/>
      <c r="N15" s="127" t="s">
        <v>53</v>
      </c>
    </row>
    <row r="16" spans="1:14" ht="15.75">
      <c r="A16" s="122" t="s">
        <v>81</v>
      </c>
      <c r="B16" s="123" t="s">
        <v>61</v>
      </c>
      <c r="C16" s="124" t="s">
        <v>201</v>
      </c>
      <c r="D16" s="125" t="s">
        <v>78</v>
      </c>
      <c r="E16" s="126" t="s">
        <v>199</v>
      </c>
      <c r="F16" s="126" t="s">
        <v>199</v>
      </c>
      <c r="G16" s="127"/>
      <c r="H16" s="127"/>
      <c r="I16" s="127"/>
      <c r="J16" s="127"/>
      <c r="K16" s="127"/>
      <c r="L16" s="127"/>
      <c r="M16" s="127"/>
      <c r="N16" s="127" t="s">
        <v>71</v>
      </c>
    </row>
    <row r="17" spans="1:14" ht="15.75">
      <c r="A17" s="122" t="s">
        <v>81</v>
      </c>
      <c r="B17" s="123" t="s">
        <v>99</v>
      </c>
      <c r="C17" s="124" t="s">
        <v>200</v>
      </c>
      <c r="D17" s="125" t="s">
        <v>78</v>
      </c>
      <c r="E17" s="126" t="s">
        <v>199</v>
      </c>
      <c r="F17" s="126" t="s">
        <v>199</v>
      </c>
      <c r="G17" s="127"/>
      <c r="H17" s="127"/>
      <c r="I17" s="127"/>
      <c r="J17" s="127"/>
      <c r="K17" s="127"/>
      <c r="L17" s="127"/>
      <c r="M17" s="127"/>
      <c r="N17" s="127" t="s">
        <v>71</v>
      </c>
    </row>
    <row r="18" spans="1:14" ht="15.75">
      <c r="A18" s="122" t="s">
        <v>81</v>
      </c>
      <c r="B18" s="123" t="s">
        <v>198</v>
      </c>
      <c r="C18" s="124" t="s">
        <v>197</v>
      </c>
      <c r="D18" s="125" t="s">
        <v>78</v>
      </c>
      <c r="E18" s="126" t="s">
        <v>260</v>
      </c>
      <c r="F18" s="126" t="s">
        <v>260</v>
      </c>
      <c r="G18" s="13"/>
      <c r="H18" s="13"/>
      <c r="I18" s="13"/>
      <c r="J18" s="13"/>
      <c r="K18" s="13"/>
      <c r="L18" s="13"/>
      <c r="M18" s="13"/>
      <c r="N18" s="127" t="s">
        <v>53</v>
      </c>
    </row>
    <row r="19" spans="1:14" ht="15.75">
      <c r="A19" s="122" t="s">
        <v>81</v>
      </c>
      <c r="B19" s="132" t="s">
        <v>80</v>
      </c>
      <c r="C19" s="124" t="s">
        <v>79</v>
      </c>
      <c r="D19" s="125" t="s">
        <v>78</v>
      </c>
      <c r="E19" s="126">
        <v>12.46</v>
      </c>
      <c r="F19" s="126">
        <v>12.46</v>
      </c>
      <c r="G19" s="134"/>
      <c r="H19" s="135">
        <v>12.46</v>
      </c>
      <c r="I19" s="135"/>
      <c r="J19" s="23"/>
      <c r="K19" s="23"/>
      <c r="L19" s="23"/>
      <c r="M19" s="23"/>
      <c r="N19" s="127" t="s">
        <v>53</v>
      </c>
    </row>
    <row r="20" spans="1:14" ht="15.75">
      <c r="A20" s="122" t="s">
        <v>81</v>
      </c>
      <c r="B20" s="123" t="s">
        <v>196</v>
      </c>
      <c r="C20" s="124" t="s">
        <v>195</v>
      </c>
      <c r="D20" s="125" t="s">
        <v>78</v>
      </c>
      <c r="E20" s="126" t="s">
        <v>260</v>
      </c>
      <c r="F20" s="126" t="s">
        <v>260</v>
      </c>
      <c r="G20" s="13"/>
      <c r="H20" s="13"/>
      <c r="I20" s="13"/>
      <c r="J20" s="13"/>
      <c r="K20" s="13"/>
      <c r="L20" s="13"/>
      <c r="M20" s="13"/>
      <c r="N20" s="127" t="s">
        <v>71</v>
      </c>
    </row>
    <row r="21" spans="1:14" ht="15.75">
      <c r="A21" s="122" t="s">
        <v>81</v>
      </c>
      <c r="B21" s="123" t="s">
        <v>196</v>
      </c>
      <c r="C21" s="124" t="s">
        <v>258</v>
      </c>
      <c r="D21" s="125" t="s">
        <v>78</v>
      </c>
      <c r="E21" s="126" t="s">
        <v>259</v>
      </c>
      <c r="F21" s="126" t="s">
        <v>259</v>
      </c>
      <c r="G21" s="13"/>
      <c r="H21" s="13"/>
      <c r="I21" s="13"/>
      <c r="J21" s="13"/>
      <c r="K21" s="13"/>
      <c r="L21" s="13"/>
      <c r="M21" s="13"/>
      <c r="N21" s="127" t="s">
        <v>71</v>
      </c>
    </row>
    <row r="22" spans="1:14" ht="15.75">
      <c r="A22" s="122" t="s">
        <v>194</v>
      </c>
      <c r="B22" s="123"/>
      <c r="C22" s="124" t="s">
        <v>193</v>
      </c>
      <c r="D22" s="125" t="s">
        <v>78</v>
      </c>
      <c r="E22" s="126" t="s">
        <v>261</v>
      </c>
      <c r="F22" s="126" t="s">
        <v>261</v>
      </c>
      <c r="G22" s="127"/>
      <c r="H22" s="127"/>
      <c r="I22" s="127"/>
      <c r="J22" s="127"/>
      <c r="K22" s="127"/>
      <c r="L22" s="127"/>
      <c r="M22" s="127"/>
      <c r="N22" s="127" t="s">
        <v>53</v>
      </c>
    </row>
    <row r="23" spans="1:14" ht="15.75">
      <c r="A23" s="122" t="s">
        <v>194</v>
      </c>
      <c r="B23" s="123" t="s">
        <v>68</v>
      </c>
      <c r="C23" s="124" t="s">
        <v>250</v>
      </c>
      <c r="D23" s="125" t="s">
        <v>78</v>
      </c>
      <c r="E23" s="126" t="s">
        <v>170</v>
      </c>
      <c r="F23" s="126" t="s">
        <v>170</v>
      </c>
      <c r="G23" s="127"/>
      <c r="H23" s="127"/>
      <c r="I23" s="127"/>
      <c r="J23" s="127"/>
      <c r="K23" s="127"/>
      <c r="L23" s="127"/>
      <c r="M23" s="127"/>
      <c r="N23" s="127" t="s">
        <v>71</v>
      </c>
    </row>
    <row r="24" spans="1:14" ht="15.75">
      <c r="A24" s="122" t="s">
        <v>194</v>
      </c>
      <c r="B24" s="123" t="s">
        <v>187</v>
      </c>
      <c r="C24" s="124" t="s">
        <v>251</v>
      </c>
      <c r="D24" s="125" t="s">
        <v>78</v>
      </c>
      <c r="E24" s="126" t="s">
        <v>170</v>
      </c>
      <c r="F24" s="126" t="s">
        <v>170</v>
      </c>
      <c r="G24" s="13"/>
      <c r="H24" s="13"/>
      <c r="I24" s="13"/>
      <c r="J24" s="13"/>
      <c r="K24" s="13"/>
      <c r="L24" s="13"/>
      <c r="M24" s="13"/>
      <c r="N24" s="127" t="s">
        <v>71</v>
      </c>
    </row>
    <row r="25" spans="1:14" ht="15.75">
      <c r="A25" s="122" t="s">
        <v>252</v>
      </c>
      <c r="B25" s="132"/>
      <c r="C25" s="124" t="s">
        <v>253</v>
      </c>
      <c r="D25" s="125" t="s">
        <v>78</v>
      </c>
      <c r="E25" s="126" t="s">
        <v>170</v>
      </c>
      <c r="F25" s="126" t="s">
        <v>170</v>
      </c>
      <c r="G25" s="134"/>
      <c r="H25" s="135"/>
      <c r="I25" s="135"/>
      <c r="J25" s="23"/>
      <c r="K25" s="23"/>
      <c r="L25" s="23"/>
      <c r="M25" s="23"/>
      <c r="N25" s="127" t="s">
        <v>71</v>
      </c>
    </row>
    <row r="26" spans="1:14" ht="15.75">
      <c r="A26" s="122" t="s">
        <v>252</v>
      </c>
      <c r="B26" s="123" t="s">
        <v>68</v>
      </c>
      <c r="C26" s="124" t="s">
        <v>254</v>
      </c>
      <c r="D26" s="125" t="s">
        <v>78</v>
      </c>
      <c r="E26" s="126" t="s">
        <v>170</v>
      </c>
      <c r="F26" s="126" t="s">
        <v>170</v>
      </c>
      <c r="G26" s="13"/>
      <c r="H26" s="13"/>
      <c r="I26" s="13"/>
      <c r="J26" s="13"/>
      <c r="K26" s="13"/>
      <c r="L26" s="13"/>
      <c r="M26" s="13"/>
      <c r="N26" s="127" t="s">
        <v>71</v>
      </c>
    </row>
    <row r="27" spans="1:14" s="173" customFormat="1" ht="15.75">
      <c r="A27" s="165" t="s">
        <v>255</v>
      </c>
      <c r="B27" s="166"/>
      <c r="C27" s="174" t="s">
        <v>256</v>
      </c>
      <c r="D27" s="168" t="s">
        <v>78</v>
      </c>
      <c r="E27" s="169">
        <v>24.67</v>
      </c>
      <c r="F27" s="169">
        <v>21.97</v>
      </c>
      <c r="G27" s="171"/>
      <c r="H27" s="171"/>
      <c r="I27" s="171"/>
      <c r="J27" s="171"/>
      <c r="K27" s="171"/>
      <c r="L27" s="171"/>
      <c r="M27" s="171"/>
      <c r="N27" s="171" t="s">
        <v>71</v>
      </c>
    </row>
    <row r="28" spans="1:14" s="173" customFormat="1" ht="15.75">
      <c r="A28" s="165" t="s">
        <v>190</v>
      </c>
      <c r="B28" s="166" t="s">
        <v>61</v>
      </c>
      <c r="C28" s="174" t="s">
        <v>192</v>
      </c>
      <c r="D28" s="168" t="s">
        <v>188</v>
      </c>
      <c r="E28" s="170">
        <v>0.66</v>
      </c>
      <c r="F28" s="170">
        <v>0.59</v>
      </c>
      <c r="G28" s="171"/>
      <c r="H28" s="171"/>
      <c r="I28" s="171"/>
      <c r="J28" s="170">
        <v>0.56</v>
      </c>
      <c r="K28" s="201"/>
      <c r="L28" s="170">
        <v>0.59</v>
      </c>
      <c r="M28" s="170">
        <v>0.63</v>
      </c>
      <c r="N28" s="171" t="s">
        <v>71</v>
      </c>
    </row>
    <row r="29" spans="1:14" s="173" customFormat="1" ht="15.75">
      <c r="A29" s="165" t="s">
        <v>190</v>
      </c>
      <c r="B29" s="166" t="s">
        <v>99</v>
      </c>
      <c r="C29" s="174" t="s">
        <v>191</v>
      </c>
      <c r="D29" s="168" t="s">
        <v>188</v>
      </c>
      <c r="E29" s="170">
        <v>0.66</v>
      </c>
      <c r="F29" s="170">
        <v>0.59</v>
      </c>
      <c r="G29" s="14"/>
      <c r="H29" s="14"/>
      <c r="I29" s="14"/>
      <c r="J29" s="170">
        <v>0.56</v>
      </c>
      <c r="K29" s="201"/>
      <c r="L29" s="170">
        <v>0.59</v>
      </c>
      <c r="M29" s="170">
        <v>0.63</v>
      </c>
      <c r="N29" s="171" t="s">
        <v>71</v>
      </c>
    </row>
    <row r="30" spans="1:14" s="173" customFormat="1" ht="15.75">
      <c r="A30" s="165" t="s">
        <v>190</v>
      </c>
      <c r="B30" s="178" t="s">
        <v>94</v>
      </c>
      <c r="C30" s="174" t="s">
        <v>191</v>
      </c>
      <c r="D30" s="168" t="s">
        <v>188</v>
      </c>
      <c r="E30" s="170">
        <v>0.66</v>
      </c>
      <c r="F30" s="170">
        <v>0.59</v>
      </c>
      <c r="G30" s="201"/>
      <c r="H30" s="170"/>
      <c r="I30" s="170"/>
      <c r="J30" s="170">
        <v>0.56</v>
      </c>
      <c r="K30" s="201"/>
      <c r="L30" s="170">
        <v>0.59</v>
      </c>
      <c r="M30" s="170">
        <v>0.63</v>
      </c>
      <c r="N30" s="171" t="s">
        <v>71</v>
      </c>
    </row>
    <row r="31" spans="1:14" s="173" customFormat="1" ht="15.75">
      <c r="A31" s="165" t="s">
        <v>190</v>
      </c>
      <c r="B31" s="166" t="s">
        <v>121</v>
      </c>
      <c r="C31" s="174" t="s">
        <v>191</v>
      </c>
      <c r="D31" s="168" t="s">
        <v>188</v>
      </c>
      <c r="E31" s="170">
        <v>0.66</v>
      </c>
      <c r="F31" s="170">
        <v>0.59</v>
      </c>
      <c r="G31" s="202"/>
      <c r="H31" s="202"/>
      <c r="I31" s="202"/>
      <c r="J31" s="170">
        <v>0.56</v>
      </c>
      <c r="K31" s="201"/>
      <c r="L31" s="170">
        <v>0.59</v>
      </c>
      <c r="M31" s="170">
        <v>0.63</v>
      </c>
      <c r="N31" s="171" t="s">
        <v>71</v>
      </c>
    </row>
    <row r="32" spans="1:14" s="173" customFormat="1" ht="15.75">
      <c r="A32" s="165" t="s">
        <v>190</v>
      </c>
      <c r="B32" s="166" t="s">
        <v>187</v>
      </c>
      <c r="C32" s="174" t="s">
        <v>189</v>
      </c>
      <c r="D32" s="168" t="s">
        <v>188</v>
      </c>
      <c r="E32" s="170">
        <v>0.66</v>
      </c>
      <c r="F32" s="170">
        <v>0.59</v>
      </c>
      <c r="G32" s="202"/>
      <c r="H32" s="202"/>
      <c r="I32" s="202"/>
      <c r="J32" s="170">
        <v>0.56</v>
      </c>
      <c r="K32" s="201"/>
      <c r="L32" s="170">
        <v>0.59</v>
      </c>
      <c r="M32" s="170">
        <v>0.63</v>
      </c>
      <c r="N32" s="171" t="s">
        <v>71</v>
      </c>
    </row>
    <row r="33" spans="1:15" ht="15.75">
      <c r="A33" s="122" t="s">
        <v>65</v>
      </c>
      <c r="B33" s="132"/>
      <c r="C33" s="124" t="s">
        <v>67</v>
      </c>
      <c r="D33" s="125" t="s">
        <v>63</v>
      </c>
      <c r="E33" s="169">
        <v>4.07</v>
      </c>
      <c r="F33" s="126">
        <v>3.38</v>
      </c>
      <c r="G33" s="135">
        <v>3.19</v>
      </c>
      <c r="H33" s="135"/>
      <c r="I33" s="135">
        <f>G33*1.06</f>
        <v>3.3814</v>
      </c>
      <c r="J33" s="136"/>
      <c r="K33" s="136"/>
      <c r="L33" s="136"/>
      <c r="M33" s="136"/>
      <c r="N33" s="127"/>
      <c r="O33" s="137"/>
    </row>
    <row r="34" spans="1:15" ht="15.75">
      <c r="A34" s="122" t="s">
        <v>65</v>
      </c>
      <c r="B34" s="132"/>
      <c r="C34" s="124" t="s">
        <v>66</v>
      </c>
      <c r="D34" s="125" t="s">
        <v>63</v>
      </c>
      <c r="E34" s="169">
        <v>3.71</v>
      </c>
      <c r="F34" s="126">
        <v>3.01</v>
      </c>
      <c r="G34" s="135">
        <v>2.84</v>
      </c>
      <c r="H34" s="135"/>
      <c r="I34" s="135">
        <f>G34*1.06</f>
        <v>3.0104</v>
      </c>
      <c r="J34" s="136"/>
      <c r="K34" s="136"/>
      <c r="L34" s="136"/>
      <c r="M34" s="136">
        <f>M41/4/4</f>
        <v>4.0725</v>
      </c>
      <c r="N34" s="127"/>
      <c r="O34" s="137"/>
    </row>
    <row r="35" spans="1:15" ht="15.75">
      <c r="A35" s="122" t="s">
        <v>65</v>
      </c>
      <c r="B35" s="132"/>
      <c r="C35" s="124" t="s">
        <v>64</v>
      </c>
      <c r="D35" s="125" t="s">
        <v>63</v>
      </c>
      <c r="E35" s="169">
        <v>3.55</v>
      </c>
      <c r="F35" s="126">
        <v>2.86</v>
      </c>
      <c r="G35" s="135">
        <v>2.7</v>
      </c>
      <c r="H35" s="135"/>
      <c r="I35" s="135">
        <f>G35*1.06</f>
        <v>2.8620000000000005</v>
      </c>
      <c r="J35" s="136"/>
      <c r="K35" s="136"/>
      <c r="L35" s="136"/>
      <c r="M35" s="136">
        <f>M42/4/4</f>
        <v>3.70625</v>
      </c>
      <c r="N35" s="127"/>
      <c r="O35" s="137"/>
    </row>
    <row r="36" spans="1:16" ht="15.75">
      <c r="A36" s="122" t="s">
        <v>69</v>
      </c>
      <c r="B36" s="123" t="s">
        <v>187</v>
      </c>
      <c r="C36" s="124" t="s">
        <v>186</v>
      </c>
      <c r="D36" s="125" t="s">
        <v>55</v>
      </c>
      <c r="E36" s="169" t="s">
        <v>323</v>
      </c>
      <c r="F36" s="126" t="s">
        <v>323</v>
      </c>
      <c r="G36" s="14"/>
      <c r="H36" s="14"/>
      <c r="I36" s="135"/>
      <c r="J36" s="14"/>
      <c r="K36" s="14"/>
      <c r="L36" s="14"/>
      <c r="M36" s="185">
        <f>M43/4/4</f>
        <v>3.551875</v>
      </c>
      <c r="N36" s="127" t="s">
        <v>71</v>
      </c>
      <c r="O36" s="137"/>
      <c r="P36" s="64"/>
    </row>
    <row r="37" spans="1:15" ht="15.75">
      <c r="A37" s="122" t="s">
        <v>69</v>
      </c>
      <c r="B37" s="123" t="s">
        <v>59</v>
      </c>
      <c r="C37" s="124" t="s">
        <v>77</v>
      </c>
      <c r="D37" s="125" t="s">
        <v>55</v>
      </c>
      <c r="E37" s="169">
        <v>124.94</v>
      </c>
      <c r="F37" s="126">
        <v>124.94</v>
      </c>
      <c r="G37" s="135">
        <v>117.87</v>
      </c>
      <c r="H37" s="135"/>
      <c r="I37" s="135">
        <f>G37*1.06</f>
        <v>124.94220000000001</v>
      </c>
      <c r="J37" s="65"/>
      <c r="K37" s="65"/>
      <c r="L37" s="65"/>
      <c r="M37" s="65"/>
      <c r="N37" s="127" t="s">
        <v>53</v>
      </c>
      <c r="O37" s="137"/>
    </row>
    <row r="38" spans="1:15" ht="15.75">
      <c r="A38" s="122" t="s">
        <v>69</v>
      </c>
      <c r="B38" s="123" t="s">
        <v>74</v>
      </c>
      <c r="C38" s="124" t="s">
        <v>76</v>
      </c>
      <c r="D38" s="125" t="s">
        <v>55</v>
      </c>
      <c r="E38" s="169">
        <v>98.22</v>
      </c>
      <c r="F38" s="126">
        <v>87.14</v>
      </c>
      <c r="G38" s="135">
        <v>82.21</v>
      </c>
      <c r="H38" s="135"/>
      <c r="I38" s="135">
        <f aca="true" t="shared" si="0" ref="I38:I43">G38*1.06</f>
        <v>87.1426</v>
      </c>
      <c r="J38" s="65"/>
      <c r="K38" s="65"/>
      <c r="L38" s="164"/>
      <c r="M38" s="164">
        <v>98.22</v>
      </c>
      <c r="N38" s="127" t="s">
        <v>53</v>
      </c>
      <c r="O38" s="137"/>
    </row>
    <row r="39" spans="1:15" ht="15.75">
      <c r="A39" s="122" t="s">
        <v>69</v>
      </c>
      <c r="B39" s="123" t="s">
        <v>74</v>
      </c>
      <c r="C39" s="124" t="s">
        <v>75</v>
      </c>
      <c r="D39" s="125" t="s">
        <v>55</v>
      </c>
      <c r="E39" s="169">
        <v>91.79</v>
      </c>
      <c r="F39" s="126">
        <v>80.71</v>
      </c>
      <c r="G39" s="135">
        <v>76.14</v>
      </c>
      <c r="H39" s="135"/>
      <c r="I39" s="135">
        <f t="shared" si="0"/>
        <v>80.70840000000001</v>
      </c>
      <c r="J39" s="65"/>
      <c r="K39" s="65"/>
      <c r="L39" s="164"/>
      <c r="M39" s="164">
        <v>91.79</v>
      </c>
      <c r="N39" s="127" t="s">
        <v>53</v>
      </c>
      <c r="O39" s="137"/>
    </row>
    <row r="40" spans="1:15" ht="15.75">
      <c r="A40" s="122" t="s">
        <v>69</v>
      </c>
      <c r="B40" s="123" t="s">
        <v>74</v>
      </c>
      <c r="C40" s="124" t="s">
        <v>73</v>
      </c>
      <c r="D40" s="125" t="s">
        <v>55</v>
      </c>
      <c r="E40" s="169">
        <v>88.33</v>
      </c>
      <c r="F40" s="126">
        <v>77.25</v>
      </c>
      <c r="G40" s="135">
        <v>72.88</v>
      </c>
      <c r="H40" s="135"/>
      <c r="I40" s="135">
        <f t="shared" si="0"/>
        <v>77.2528</v>
      </c>
      <c r="J40" s="65"/>
      <c r="K40" s="65"/>
      <c r="L40" s="164"/>
      <c r="M40" s="164">
        <v>88.33</v>
      </c>
      <c r="N40" s="127" t="s">
        <v>53</v>
      </c>
      <c r="O40" s="137"/>
    </row>
    <row r="41" spans="1:15" ht="15.75">
      <c r="A41" s="122" t="s">
        <v>69</v>
      </c>
      <c r="B41" s="123" t="s">
        <v>68</v>
      </c>
      <c r="C41" s="124" t="s">
        <v>72</v>
      </c>
      <c r="D41" s="125" t="s">
        <v>55</v>
      </c>
      <c r="E41" s="169">
        <v>65.16</v>
      </c>
      <c r="F41" s="126">
        <v>54.08</v>
      </c>
      <c r="G41" s="135">
        <v>51.02</v>
      </c>
      <c r="H41" s="135"/>
      <c r="I41" s="135">
        <f t="shared" si="0"/>
        <v>54.0812</v>
      </c>
      <c r="J41" s="65"/>
      <c r="K41" s="65"/>
      <c r="L41" s="164"/>
      <c r="M41" s="164">
        <v>65.16</v>
      </c>
      <c r="N41" s="127" t="s">
        <v>71</v>
      </c>
      <c r="O41" s="137"/>
    </row>
    <row r="42" spans="1:15" ht="15.75">
      <c r="A42" s="122" t="s">
        <v>69</v>
      </c>
      <c r="B42" s="123" t="s">
        <v>68</v>
      </c>
      <c r="C42" s="124" t="s">
        <v>70</v>
      </c>
      <c r="D42" s="125" t="s">
        <v>55</v>
      </c>
      <c r="E42" s="169">
        <v>59.3</v>
      </c>
      <c r="F42" s="126">
        <v>48.22</v>
      </c>
      <c r="G42" s="135">
        <v>45.49</v>
      </c>
      <c r="H42" s="135"/>
      <c r="I42" s="135">
        <f t="shared" si="0"/>
        <v>48.21940000000001</v>
      </c>
      <c r="J42" s="65"/>
      <c r="K42" s="65"/>
      <c r="L42" s="164"/>
      <c r="M42" s="164">
        <v>59.3</v>
      </c>
      <c r="N42" s="127" t="s">
        <v>71</v>
      </c>
      <c r="O42" s="137"/>
    </row>
    <row r="43" spans="1:15" ht="15.75">
      <c r="A43" s="122" t="s">
        <v>69</v>
      </c>
      <c r="B43" s="123" t="s">
        <v>68</v>
      </c>
      <c r="C43" s="124" t="s">
        <v>64</v>
      </c>
      <c r="D43" s="125" t="s">
        <v>55</v>
      </c>
      <c r="E43" s="169">
        <v>56.83</v>
      </c>
      <c r="F43" s="126">
        <v>45.75</v>
      </c>
      <c r="G43" s="135">
        <v>43.16</v>
      </c>
      <c r="H43" s="135"/>
      <c r="I43" s="135">
        <f t="shared" si="0"/>
        <v>45.7496</v>
      </c>
      <c r="J43" s="65"/>
      <c r="K43" s="65"/>
      <c r="L43" s="164"/>
      <c r="M43" s="164">
        <v>56.83</v>
      </c>
      <c r="N43" s="127" t="s">
        <v>71</v>
      </c>
      <c r="O43" s="137"/>
    </row>
    <row r="44" spans="1:14" ht="15.75">
      <c r="A44" s="122" t="s">
        <v>184</v>
      </c>
      <c r="B44" s="123" t="s">
        <v>91</v>
      </c>
      <c r="C44" s="124" t="s">
        <v>185</v>
      </c>
      <c r="D44" s="125" t="s">
        <v>78</v>
      </c>
      <c r="E44" s="169" t="s">
        <v>181</v>
      </c>
      <c r="F44" s="126" t="s">
        <v>181</v>
      </c>
      <c r="G44" s="13"/>
      <c r="H44" s="13"/>
      <c r="I44" s="13"/>
      <c r="J44" s="13"/>
      <c r="K44" s="13"/>
      <c r="L44" s="13"/>
      <c r="M44" s="13"/>
      <c r="N44" s="127" t="s">
        <v>71</v>
      </c>
    </row>
    <row r="45" spans="1:14" ht="15.75">
      <c r="A45" s="122" t="s">
        <v>184</v>
      </c>
      <c r="B45" s="123" t="s">
        <v>183</v>
      </c>
      <c r="C45" s="124" t="s">
        <v>182</v>
      </c>
      <c r="D45" s="125" t="s">
        <v>78</v>
      </c>
      <c r="E45" s="169" t="s">
        <v>181</v>
      </c>
      <c r="F45" s="126" t="s">
        <v>181</v>
      </c>
      <c r="G45" s="14"/>
      <c r="H45" s="14"/>
      <c r="I45" s="14"/>
      <c r="J45" s="14"/>
      <c r="K45" s="14"/>
      <c r="L45" s="14"/>
      <c r="M45" s="14"/>
      <c r="N45" s="127" t="s">
        <v>71</v>
      </c>
    </row>
    <row r="46" spans="1:14" ht="15.75">
      <c r="A46" s="122" t="s">
        <v>180</v>
      </c>
      <c r="B46" s="123"/>
      <c r="C46" s="124" t="s">
        <v>179</v>
      </c>
      <c r="D46" s="125" t="s">
        <v>95</v>
      </c>
      <c r="E46" s="169" t="s">
        <v>170</v>
      </c>
      <c r="F46" s="126" t="s">
        <v>170</v>
      </c>
      <c r="G46" s="127"/>
      <c r="H46" s="127"/>
      <c r="I46" s="127"/>
      <c r="J46" s="127"/>
      <c r="K46" s="127"/>
      <c r="L46" s="127"/>
      <c r="M46" s="127"/>
      <c r="N46" s="127" t="s">
        <v>71</v>
      </c>
    </row>
    <row r="47" spans="1:14" ht="15.75">
      <c r="A47" s="122" t="s">
        <v>177</v>
      </c>
      <c r="B47" s="123"/>
      <c r="C47" s="124" t="s">
        <v>178</v>
      </c>
      <c r="D47" s="125" t="s">
        <v>171</v>
      </c>
      <c r="E47" s="169" t="s">
        <v>170</v>
      </c>
      <c r="F47" s="126" t="s">
        <v>170</v>
      </c>
      <c r="G47" s="127"/>
      <c r="H47" s="127"/>
      <c r="I47" s="127"/>
      <c r="J47" s="127"/>
      <c r="K47" s="127"/>
      <c r="L47" s="127"/>
      <c r="M47" s="127"/>
      <c r="N47" s="127" t="s">
        <v>71</v>
      </c>
    </row>
    <row r="48" spans="1:14" ht="15.75">
      <c r="A48" s="122" t="s">
        <v>177</v>
      </c>
      <c r="B48" s="132" t="s">
        <v>61</v>
      </c>
      <c r="C48" s="124" t="s">
        <v>176</v>
      </c>
      <c r="D48" s="125" t="s">
        <v>171</v>
      </c>
      <c r="E48" s="126" t="s">
        <v>170</v>
      </c>
      <c r="F48" s="126" t="s">
        <v>170</v>
      </c>
      <c r="G48" s="127"/>
      <c r="H48" s="127"/>
      <c r="I48" s="127"/>
      <c r="J48" s="127"/>
      <c r="K48" s="127"/>
      <c r="L48" s="127"/>
      <c r="M48" s="127"/>
      <c r="N48" s="127" t="s">
        <v>71</v>
      </c>
    </row>
    <row r="49" spans="1:14" ht="15.75">
      <c r="A49" s="122" t="s">
        <v>175</v>
      </c>
      <c r="B49" s="132" t="s">
        <v>99</v>
      </c>
      <c r="C49" s="124" t="s">
        <v>174</v>
      </c>
      <c r="D49" s="125" t="s">
        <v>171</v>
      </c>
      <c r="E49" s="126" t="s">
        <v>170</v>
      </c>
      <c r="F49" s="126" t="s">
        <v>170</v>
      </c>
      <c r="G49" s="127"/>
      <c r="H49" s="127"/>
      <c r="I49" s="127"/>
      <c r="J49" s="127"/>
      <c r="K49" s="127"/>
      <c r="L49" s="127"/>
      <c r="M49" s="127"/>
      <c r="N49" s="127" t="s">
        <v>71</v>
      </c>
    </row>
    <row r="50" spans="1:14" ht="15.75">
      <c r="A50" s="122" t="s">
        <v>173</v>
      </c>
      <c r="B50" s="132" t="s">
        <v>94</v>
      </c>
      <c r="C50" s="124" t="s">
        <v>172</v>
      </c>
      <c r="D50" s="125" t="s">
        <v>171</v>
      </c>
      <c r="E50" s="126" t="s">
        <v>170</v>
      </c>
      <c r="F50" s="126" t="s">
        <v>170</v>
      </c>
      <c r="G50" s="23"/>
      <c r="H50" s="23"/>
      <c r="I50" s="23"/>
      <c r="J50" s="23"/>
      <c r="K50" s="23"/>
      <c r="L50" s="23"/>
      <c r="M50" s="23"/>
      <c r="N50" s="127" t="s">
        <v>71</v>
      </c>
    </row>
    <row r="51" spans="1:14" s="173" customFormat="1" ht="15.75">
      <c r="A51" s="165" t="s">
        <v>169</v>
      </c>
      <c r="B51" s="166" t="s">
        <v>168</v>
      </c>
      <c r="C51" s="174" t="s">
        <v>167</v>
      </c>
      <c r="D51" s="168" t="s">
        <v>95</v>
      </c>
      <c r="E51" s="169" t="s">
        <v>170</v>
      </c>
      <c r="F51" s="169" t="s">
        <v>164</v>
      </c>
      <c r="G51" s="14"/>
      <c r="H51" s="14"/>
      <c r="I51" s="14"/>
      <c r="J51" s="14"/>
      <c r="K51" s="14"/>
      <c r="L51" s="14"/>
      <c r="M51" s="14"/>
      <c r="N51" s="171" t="s">
        <v>71</v>
      </c>
    </row>
    <row r="52" spans="1:14" s="173" customFormat="1" ht="15.75">
      <c r="A52" s="165" t="s">
        <v>169</v>
      </c>
      <c r="B52" s="166" t="s">
        <v>166</v>
      </c>
      <c r="C52" s="174" t="s">
        <v>165</v>
      </c>
      <c r="D52" s="168" t="s">
        <v>95</v>
      </c>
      <c r="E52" s="169" t="s">
        <v>170</v>
      </c>
      <c r="F52" s="169" t="s">
        <v>164</v>
      </c>
      <c r="G52" s="14"/>
      <c r="H52" s="14"/>
      <c r="I52" s="14"/>
      <c r="J52" s="14"/>
      <c r="K52" s="14"/>
      <c r="L52" s="14"/>
      <c r="M52" s="14"/>
      <c r="N52" s="171" t="s">
        <v>71</v>
      </c>
    </row>
    <row r="53" spans="1:14" s="173" customFormat="1" ht="15.75">
      <c r="A53" s="165" t="s">
        <v>163</v>
      </c>
      <c r="B53" s="166"/>
      <c r="C53" s="174" t="s">
        <v>162</v>
      </c>
      <c r="D53" s="168" t="s">
        <v>95</v>
      </c>
      <c r="E53" s="169" t="s">
        <v>505</v>
      </c>
      <c r="F53" s="169" t="s">
        <v>161</v>
      </c>
      <c r="G53" s="14"/>
      <c r="H53" s="14"/>
      <c r="I53" s="14"/>
      <c r="J53" s="14"/>
      <c r="K53" s="14"/>
      <c r="L53" s="14"/>
      <c r="M53" s="14"/>
      <c r="N53" s="171" t="s">
        <v>71</v>
      </c>
    </row>
    <row r="54" spans="1:14" ht="15.75">
      <c r="A54" s="122" t="s">
        <v>158</v>
      </c>
      <c r="B54" s="123"/>
      <c r="C54" s="124" t="s">
        <v>160</v>
      </c>
      <c r="D54" s="125" t="s">
        <v>95</v>
      </c>
      <c r="E54" s="126" t="s">
        <v>156</v>
      </c>
      <c r="F54" s="126" t="s">
        <v>156</v>
      </c>
      <c r="G54" s="138"/>
      <c r="H54" s="138"/>
      <c r="I54" s="138"/>
      <c r="J54" s="125"/>
      <c r="K54" s="125"/>
      <c r="L54" s="125"/>
      <c r="M54" s="125"/>
      <c r="N54" s="127" t="s">
        <v>71</v>
      </c>
    </row>
    <row r="55" spans="1:14" ht="15.75">
      <c r="A55" s="122" t="s">
        <v>158</v>
      </c>
      <c r="B55" s="123" t="s">
        <v>61</v>
      </c>
      <c r="C55" s="124" t="s">
        <v>159</v>
      </c>
      <c r="D55" s="125" t="s">
        <v>95</v>
      </c>
      <c r="E55" s="126" t="s">
        <v>156</v>
      </c>
      <c r="F55" s="126" t="s">
        <v>156</v>
      </c>
      <c r="G55" s="138"/>
      <c r="H55" s="138"/>
      <c r="I55" s="138"/>
      <c r="J55" s="125"/>
      <c r="K55" s="125"/>
      <c r="L55" s="125"/>
      <c r="M55" s="125"/>
      <c r="N55" s="127" t="s">
        <v>71</v>
      </c>
    </row>
    <row r="56" spans="1:14" ht="15.75">
      <c r="A56" s="122" t="s">
        <v>158</v>
      </c>
      <c r="B56" s="123" t="s">
        <v>99</v>
      </c>
      <c r="C56" s="124" t="s">
        <v>157</v>
      </c>
      <c r="D56" s="125" t="s">
        <v>95</v>
      </c>
      <c r="E56" s="126" t="s">
        <v>156</v>
      </c>
      <c r="F56" s="126" t="s">
        <v>156</v>
      </c>
      <c r="G56" s="127"/>
      <c r="H56" s="127"/>
      <c r="I56" s="127"/>
      <c r="J56" s="127"/>
      <c r="K56" s="127"/>
      <c r="L56" s="127"/>
      <c r="M56" s="127"/>
      <c r="N56" s="127" t="s">
        <v>71</v>
      </c>
    </row>
    <row r="57" spans="1:14" ht="15.75">
      <c r="A57" s="122" t="s">
        <v>155</v>
      </c>
      <c r="B57" s="132"/>
      <c r="C57" s="124" t="s">
        <v>154</v>
      </c>
      <c r="D57" s="125" t="s">
        <v>95</v>
      </c>
      <c r="E57" s="126" t="s">
        <v>153</v>
      </c>
      <c r="F57" s="126" t="s">
        <v>153</v>
      </c>
      <c r="G57" s="127"/>
      <c r="H57" s="127"/>
      <c r="I57" s="127"/>
      <c r="J57" s="127"/>
      <c r="K57" s="127"/>
      <c r="L57" s="127"/>
      <c r="M57" s="127"/>
      <c r="N57" s="127" t="s">
        <v>71</v>
      </c>
    </row>
    <row r="58" spans="1:14" ht="15.75">
      <c r="A58" s="122" t="s">
        <v>235</v>
      </c>
      <c r="B58" s="123"/>
      <c r="C58" s="124" t="s">
        <v>236</v>
      </c>
      <c r="D58" s="125" t="s">
        <v>90</v>
      </c>
      <c r="E58" s="126">
        <v>21.08</v>
      </c>
      <c r="F58" s="126">
        <v>21.08</v>
      </c>
      <c r="G58" s="127"/>
      <c r="H58" s="127"/>
      <c r="I58" s="127"/>
      <c r="J58" s="127"/>
      <c r="K58" s="127"/>
      <c r="L58" s="127"/>
      <c r="M58" s="127"/>
      <c r="N58" s="127" t="s">
        <v>71</v>
      </c>
    </row>
    <row r="59" spans="1:14" ht="15.75">
      <c r="A59" s="122" t="s">
        <v>235</v>
      </c>
      <c r="B59" s="132"/>
      <c r="C59" s="124" t="s">
        <v>237</v>
      </c>
      <c r="D59" s="125" t="s">
        <v>90</v>
      </c>
      <c r="E59" s="126">
        <v>26.72</v>
      </c>
      <c r="F59" s="126">
        <v>26.72</v>
      </c>
      <c r="G59" s="127"/>
      <c r="H59" s="127"/>
      <c r="I59" s="127"/>
      <c r="J59" s="127"/>
      <c r="K59" s="127"/>
      <c r="L59" s="127"/>
      <c r="M59" s="127"/>
      <c r="N59" s="127" t="s">
        <v>71</v>
      </c>
    </row>
    <row r="60" spans="1:14" ht="15.75">
      <c r="A60" s="122" t="s">
        <v>152</v>
      </c>
      <c r="B60" s="132"/>
      <c r="C60" s="139" t="s">
        <v>151</v>
      </c>
      <c r="D60" s="140" t="s">
        <v>78</v>
      </c>
      <c r="E60" s="126" t="s">
        <v>288</v>
      </c>
      <c r="F60" s="126" t="s">
        <v>288</v>
      </c>
      <c r="G60" s="13"/>
      <c r="H60" s="13"/>
      <c r="I60" s="13"/>
      <c r="J60" s="13"/>
      <c r="K60" s="13"/>
      <c r="L60" s="13"/>
      <c r="M60" s="13"/>
      <c r="N60" s="127" t="s">
        <v>71</v>
      </c>
    </row>
    <row r="61" spans="1:14" s="173" customFormat="1" ht="15.75">
      <c r="A61" s="165" t="s">
        <v>150</v>
      </c>
      <c r="B61" s="166"/>
      <c r="C61" s="174" t="s">
        <v>149</v>
      </c>
      <c r="D61" s="168" t="s">
        <v>78</v>
      </c>
      <c r="E61" s="169">
        <v>10</v>
      </c>
      <c r="F61" s="169">
        <v>8</v>
      </c>
      <c r="G61" s="14"/>
      <c r="H61" s="14"/>
      <c r="I61" s="14"/>
      <c r="J61" s="14"/>
      <c r="K61" s="14"/>
      <c r="L61" s="14"/>
      <c r="M61" s="14"/>
      <c r="N61" s="171" t="s">
        <v>71</v>
      </c>
    </row>
    <row r="62" spans="1:14" ht="15.75">
      <c r="A62" s="122" t="s">
        <v>148</v>
      </c>
      <c r="B62" s="123"/>
      <c r="C62" s="124" t="s">
        <v>147</v>
      </c>
      <c r="D62" s="125" t="s">
        <v>95</v>
      </c>
      <c r="E62" s="126" t="s">
        <v>146</v>
      </c>
      <c r="F62" s="126" t="s">
        <v>146</v>
      </c>
      <c r="G62" s="20"/>
      <c r="H62" s="20"/>
      <c r="I62" s="20"/>
      <c r="J62" s="22"/>
      <c r="K62" s="22"/>
      <c r="L62" s="22"/>
      <c r="M62" s="22"/>
      <c r="N62" s="127" t="s">
        <v>71</v>
      </c>
    </row>
    <row r="63" spans="1:14" ht="15.75">
      <c r="A63" s="122" t="s">
        <v>105</v>
      </c>
      <c r="B63" s="123"/>
      <c r="C63" s="124" t="s">
        <v>104</v>
      </c>
      <c r="D63" s="125" t="s">
        <v>95</v>
      </c>
      <c r="E63" s="126" t="s">
        <v>103</v>
      </c>
      <c r="F63" s="126" t="s">
        <v>103</v>
      </c>
      <c r="G63" s="138"/>
      <c r="H63" s="138"/>
      <c r="I63" s="138"/>
      <c r="J63" s="125"/>
      <c r="K63" s="125"/>
      <c r="L63" s="125"/>
      <c r="M63" s="125"/>
      <c r="N63" s="127" t="s">
        <v>71</v>
      </c>
    </row>
    <row r="64" spans="1:14" ht="15.75">
      <c r="A64" s="122" t="s">
        <v>107</v>
      </c>
      <c r="B64" s="123"/>
      <c r="C64" s="124" t="s">
        <v>106</v>
      </c>
      <c r="D64" s="125" t="s">
        <v>95</v>
      </c>
      <c r="E64" s="126" t="s">
        <v>103</v>
      </c>
      <c r="F64" s="126" t="s">
        <v>103</v>
      </c>
      <c r="G64" s="138"/>
      <c r="H64" s="138"/>
      <c r="I64" s="138"/>
      <c r="J64" s="125"/>
      <c r="K64" s="125"/>
      <c r="L64" s="125"/>
      <c r="M64" s="125"/>
      <c r="N64" s="127" t="s">
        <v>71</v>
      </c>
    </row>
    <row r="65" spans="1:14" ht="15.75">
      <c r="A65" s="122" t="s">
        <v>145</v>
      </c>
      <c r="B65" s="123"/>
      <c r="C65" s="124" t="s">
        <v>144</v>
      </c>
      <c r="D65" s="125" t="s">
        <v>95</v>
      </c>
      <c r="E65" s="126" t="s">
        <v>143</v>
      </c>
      <c r="F65" s="126" t="s">
        <v>143</v>
      </c>
      <c r="G65" s="19"/>
      <c r="H65" s="19"/>
      <c r="I65" s="19"/>
      <c r="J65" s="21"/>
      <c r="K65" s="21"/>
      <c r="L65" s="21"/>
      <c r="M65" s="21"/>
      <c r="N65" s="127" t="s">
        <v>71</v>
      </c>
    </row>
    <row r="66" spans="1:14" ht="15.75">
      <c r="A66" s="122" t="s">
        <v>142</v>
      </c>
      <c r="B66" s="123"/>
      <c r="C66" s="124" t="s">
        <v>141</v>
      </c>
      <c r="D66" s="125"/>
      <c r="E66" s="126" t="s">
        <v>361</v>
      </c>
      <c r="F66" s="126" t="s">
        <v>361</v>
      </c>
      <c r="G66" s="138"/>
      <c r="H66" s="138"/>
      <c r="I66" s="138"/>
      <c r="J66" s="125"/>
      <c r="K66" s="125"/>
      <c r="L66" s="125"/>
      <c r="M66" s="125"/>
      <c r="N66" s="127" t="s">
        <v>71</v>
      </c>
    </row>
    <row r="67" spans="1:14" s="173" customFormat="1" ht="15.75">
      <c r="A67" s="165" t="s">
        <v>512</v>
      </c>
      <c r="B67" s="166" t="s">
        <v>61</v>
      </c>
      <c r="C67" s="174" t="s">
        <v>513</v>
      </c>
      <c r="D67" s="168" t="s">
        <v>49</v>
      </c>
      <c r="E67" s="169" t="s">
        <v>516</v>
      </c>
      <c r="F67" s="169"/>
      <c r="G67" s="237"/>
      <c r="H67" s="237"/>
      <c r="I67" s="237"/>
      <c r="J67" s="168"/>
      <c r="K67" s="168"/>
      <c r="L67" s="168"/>
      <c r="M67" s="168"/>
      <c r="N67" s="171" t="s">
        <v>71</v>
      </c>
    </row>
    <row r="68" spans="1:14" s="173" customFormat="1" ht="15.75">
      <c r="A68" s="165" t="s">
        <v>461</v>
      </c>
      <c r="B68" s="166" t="s">
        <v>61</v>
      </c>
      <c r="C68" s="174" t="s">
        <v>462</v>
      </c>
      <c r="D68" s="168" t="s">
        <v>95</v>
      </c>
      <c r="E68" s="169" t="s">
        <v>463</v>
      </c>
      <c r="F68" s="169"/>
      <c r="G68" s="237"/>
      <c r="H68" s="237"/>
      <c r="I68" s="237"/>
      <c r="J68" s="168"/>
      <c r="K68" s="168"/>
      <c r="L68" s="168"/>
      <c r="M68" s="168"/>
      <c r="N68" s="171" t="s">
        <v>71</v>
      </c>
    </row>
    <row r="69" spans="1:14" s="173" customFormat="1" ht="15.75">
      <c r="A69" s="165" t="s">
        <v>461</v>
      </c>
      <c r="B69" s="166" t="s">
        <v>99</v>
      </c>
      <c r="C69" s="174" t="s">
        <v>464</v>
      </c>
      <c r="D69" s="168" t="s">
        <v>95</v>
      </c>
      <c r="E69" s="169" t="s">
        <v>463</v>
      </c>
      <c r="F69" s="169"/>
      <c r="G69" s="237"/>
      <c r="H69" s="237"/>
      <c r="I69" s="237"/>
      <c r="J69" s="168"/>
      <c r="K69" s="168"/>
      <c r="L69" s="168"/>
      <c r="M69" s="168"/>
      <c r="N69" s="171" t="s">
        <v>71</v>
      </c>
    </row>
    <row r="70" spans="1:14" s="173" customFormat="1" ht="18" customHeight="1">
      <c r="A70" s="186" t="s">
        <v>85</v>
      </c>
      <c r="B70" s="166"/>
      <c r="C70" s="190" t="s">
        <v>431</v>
      </c>
      <c r="D70" s="168" t="s">
        <v>49</v>
      </c>
      <c r="E70" s="169">
        <v>8.7</v>
      </c>
      <c r="F70" s="169">
        <v>8.18</v>
      </c>
      <c r="G70" s="170"/>
      <c r="H70" s="170"/>
      <c r="I70" s="170">
        <v>7.8</v>
      </c>
      <c r="J70" s="170">
        <v>7.91</v>
      </c>
      <c r="K70" s="170">
        <v>8.08</v>
      </c>
      <c r="L70" s="170">
        <v>8.18</v>
      </c>
      <c r="M70" s="170">
        <v>8.57</v>
      </c>
      <c r="N70" s="171" t="s">
        <v>71</v>
      </c>
    </row>
    <row r="71" spans="1:14" s="173" customFormat="1" ht="18" customHeight="1">
      <c r="A71" s="238" t="s">
        <v>85</v>
      </c>
      <c r="B71" s="239" t="s">
        <v>61</v>
      </c>
      <c r="C71" s="240" t="s">
        <v>435</v>
      </c>
      <c r="D71" s="241" t="s">
        <v>49</v>
      </c>
      <c r="E71" s="242" t="s">
        <v>506</v>
      </c>
      <c r="F71" s="242"/>
      <c r="G71" s="243"/>
      <c r="H71" s="243"/>
      <c r="I71" s="243"/>
      <c r="J71" s="244"/>
      <c r="K71" s="244"/>
      <c r="L71" s="244"/>
      <c r="M71" s="244"/>
      <c r="N71" s="245" t="s">
        <v>71</v>
      </c>
    </row>
    <row r="72" spans="1:14" s="173" customFormat="1" ht="18" customHeight="1">
      <c r="A72" s="246"/>
      <c r="B72" s="247"/>
      <c r="C72" s="240" t="s">
        <v>436</v>
      </c>
      <c r="D72" s="241" t="s">
        <v>49</v>
      </c>
      <c r="E72" s="242" t="s">
        <v>507</v>
      </c>
      <c r="F72" s="242"/>
      <c r="G72" s="243"/>
      <c r="H72" s="243"/>
      <c r="I72" s="243"/>
      <c r="J72" s="244"/>
      <c r="K72" s="244"/>
      <c r="L72" s="244"/>
      <c r="M72" s="244"/>
      <c r="N72" s="245" t="s">
        <v>71</v>
      </c>
    </row>
    <row r="73" spans="1:14" s="173" customFormat="1" ht="15.75">
      <c r="A73" s="248"/>
      <c r="B73" s="249"/>
      <c r="C73" s="250" t="s">
        <v>437</v>
      </c>
      <c r="D73" s="251" t="s">
        <v>49</v>
      </c>
      <c r="E73" s="252" t="s">
        <v>508</v>
      </c>
      <c r="F73" s="253"/>
      <c r="G73" s="254"/>
      <c r="H73" s="254"/>
      <c r="I73" s="254"/>
      <c r="J73" s="255"/>
      <c r="K73" s="255"/>
      <c r="L73" s="255"/>
      <c r="M73" s="255"/>
      <c r="N73" s="256" t="s">
        <v>71</v>
      </c>
    </row>
    <row r="74" spans="1:14" ht="15.75">
      <c r="A74" s="141" t="s">
        <v>85</v>
      </c>
      <c r="B74" s="123" t="s">
        <v>99</v>
      </c>
      <c r="C74" s="189" t="s">
        <v>432</v>
      </c>
      <c r="D74" s="125" t="s">
        <v>49</v>
      </c>
      <c r="E74" s="126" t="s">
        <v>433</v>
      </c>
      <c r="F74" s="126"/>
      <c r="G74" s="142"/>
      <c r="H74" s="142"/>
      <c r="I74" s="142"/>
      <c r="J74" s="143"/>
      <c r="K74" s="143"/>
      <c r="L74" s="143"/>
      <c r="M74" s="143"/>
      <c r="N74" s="127" t="s">
        <v>71</v>
      </c>
    </row>
    <row r="75" spans="1:14" s="173" customFormat="1" ht="15.75" customHeight="1">
      <c r="A75" s="186" t="s">
        <v>84</v>
      </c>
      <c r="B75" s="178"/>
      <c r="C75" s="190" t="s">
        <v>449</v>
      </c>
      <c r="D75" s="168" t="s">
        <v>49</v>
      </c>
      <c r="E75" s="169" t="s">
        <v>83</v>
      </c>
      <c r="F75" s="169" t="s">
        <v>83</v>
      </c>
      <c r="G75" s="187"/>
      <c r="H75" s="187"/>
      <c r="I75" s="187"/>
      <c r="J75" s="188"/>
      <c r="K75" s="188"/>
      <c r="L75" s="188"/>
      <c r="M75" s="188"/>
      <c r="N75" s="171" t="s">
        <v>71</v>
      </c>
    </row>
    <row r="76" spans="1:14" ht="15.75">
      <c r="A76" s="144" t="s">
        <v>393</v>
      </c>
      <c r="B76" s="145"/>
      <c r="C76" s="191" t="s">
        <v>394</v>
      </c>
      <c r="D76" s="146" t="s">
        <v>95</v>
      </c>
      <c r="E76" s="147" t="s">
        <v>395</v>
      </c>
      <c r="F76" s="147" t="s">
        <v>395</v>
      </c>
      <c r="G76" s="142"/>
      <c r="H76" s="142"/>
      <c r="I76" s="143"/>
      <c r="J76" s="143"/>
      <c r="K76" s="143"/>
      <c r="L76" s="127"/>
      <c r="M76" s="147" t="s">
        <v>395</v>
      </c>
      <c r="N76" s="127" t="s">
        <v>71</v>
      </c>
    </row>
    <row r="77" spans="1:14" ht="15.75">
      <c r="A77" s="144" t="s">
        <v>393</v>
      </c>
      <c r="B77" s="148" t="s">
        <v>99</v>
      </c>
      <c r="C77" s="192" t="s">
        <v>396</v>
      </c>
      <c r="D77" s="149" t="s">
        <v>95</v>
      </c>
      <c r="E77" s="150" t="s">
        <v>397</v>
      </c>
      <c r="F77" s="150" t="s">
        <v>397</v>
      </c>
      <c r="G77" s="142"/>
      <c r="H77" s="142"/>
      <c r="I77" s="142"/>
      <c r="J77" s="143"/>
      <c r="K77" s="143"/>
      <c r="L77" s="125"/>
      <c r="M77" s="150" t="s">
        <v>397</v>
      </c>
      <c r="N77" s="127" t="s">
        <v>71</v>
      </c>
    </row>
    <row r="78" spans="1:14" ht="15.75">
      <c r="A78" s="144" t="s">
        <v>406</v>
      </c>
      <c r="B78" s="148" t="s">
        <v>61</v>
      </c>
      <c r="C78" s="192" t="s">
        <v>408</v>
      </c>
      <c r="D78" s="149" t="s">
        <v>95</v>
      </c>
      <c r="E78" s="150" t="s">
        <v>407</v>
      </c>
      <c r="F78" s="150" t="s">
        <v>407</v>
      </c>
      <c r="G78" s="142"/>
      <c r="H78" s="142"/>
      <c r="I78" s="142"/>
      <c r="J78" s="143"/>
      <c r="K78" s="143"/>
      <c r="L78" s="125"/>
      <c r="M78" s="150" t="s">
        <v>407</v>
      </c>
      <c r="N78" s="127" t="s">
        <v>71</v>
      </c>
    </row>
    <row r="79" spans="1:14" ht="15.75">
      <c r="A79" s="141" t="s">
        <v>389</v>
      </c>
      <c r="B79" s="132" t="s">
        <v>61</v>
      </c>
      <c r="C79" s="189" t="s">
        <v>390</v>
      </c>
      <c r="D79" s="125" t="s">
        <v>95</v>
      </c>
      <c r="E79" s="126">
        <v>60</v>
      </c>
      <c r="F79" s="126">
        <v>60</v>
      </c>
      <c r="G79" s="142"/>
      <c r="H79" s="142"/>
      <c r="I79" s="142"/>
      <c r="J79" s="143"/>
      <c r="K79" s="143"/>
      <c r="L79" s="143"/>
      <c r="M79" s="143"/>
      <c r="N79" s="127"/>
    </row>
    <row r="80" spans="1:14" ht="15.75">
      <c r="A80" s="141" t="s">
        <v>389</v>
      </c>
      <c r="B80" s="132" t="s">
        <v>99</v>
      </c>
      <c r="C80" s="189" t="s">
        <v>391</v>
      </c>
      <c r="D80" s="125" t="s">
        <v>95</v>
      </c>
      <c r="E80" s="126">
        <v>60</v>
      </c>
      <c r="F80" s="126">
        <v>60</v>
      </c>
      <c r="G80" s="142"/>
      <c r="H80" s="142"/>
      <c r="I80" s="142"/>
      <c r="J80" s="143"/>
      <c r="K80" s="143"/>
      <c r="L80" s="143"/>
      <c r="M80" s="143"/>
      <c r="N80" s="127"/>
    </row>
    <row r="81" spans="1:14" ht="15.75">
      <c r="A81" s="141" t="s">
        <v>389</v>
      </c>
      <c r="B81" s="132" t="s">
        <v>94</v>
      </c>
      <c r="C81" s="189" t="s">
        <v>392</v>
      </c>
      <c r="D81" s="125" t="s">
        <v>95</v>
      </c>
      <c r="E81" s="126">
        <v>60</v>
      </c>
      <c r="F81" s="126">
        <v>60</v>
      </c>
      <c r="G81" s="142"/>
      <c r="H81" s="142"/>
      <c r="I81" s="142"/>
      <c r="J81" s="143"/>
      <c r="K81" s="143"/>
      <c r="L81" s="143"/>
      <c r="M81" s="143"/>
      <c r="N81" s="127"/>
    </row>
    <row r="82" spans="1:14" ht="15.75">
      <c r="A82" s="122" t="s">
        <v>140</v>
      </c>
      <c r="B82" s="123"/>
      <c r="C82" s="124" t="s">
        <v>139</v>
      </c>
      <c r="D82" s="125" t="s">
        <v>55</v>
      </c>
      <c r="E82" s="126" t="s">
        <v>223</v>
      </c>
      <c r="F82" s="126" t="s">
        <v>223</v>
      </c>
      <c r="G82" s="204"/>
      <c r="H82" s="204"/>
      <c r="I82" s="204"/>
      <c r="J82" s="205"/>
      <c r="K82" s="132"/>
      <c r="L82" s="132"/>
      <c r="M82" s="132"/>
      <c r="N82" s="127" t="s">
        <v>71</v>
      </c>
    </row>
    <row r="83" spans="1:14" ht="15.75">
      <c r="A83" s="122" t="s">
        <v>138</v>
      </c>
      <c r="B83" s="123"/>
      <c r="C83" s="124" t="s">
        <v>137</v>
      </c>
      <c r="D83" s="125" t="s">
        <v>55</v>
      </c>
      <c r="E83" s="126" t="s">
        <v>223</v>
      </c>
      <c r="F83" s="126" t="s">
        <v>223</v>
      </c>
      <c r="G83" s="204"/>
      <c r="H83" s="204"/>
      <c r="I83" s="204"/>
      <c r="J83" s="205"/>
      <c r="K83" s="132"/>
      <c r="L83" s="132"/>
      <c r="M83" s="132"/>
      <c r="N83" s="127" t="s">
        <v>71</v>
      </c>
    </row>
    <row r="84" spans="1:14" ht="15.75">
      <c r="A84" s="122" t="s">
        <v>136</v>
      </c>
      <c r="B84" s="123"/>
      <c r="C84" s="124" t="s">
        <v>135</v>
      </c>
      <c r="D84" s="125" t="s">
        <v>95</v>
      </c>
      <c r="E84" s="126" t="s">
        <v>128</v>
      </c>
      <c r="F84" s="126" t="s">
        <v>128</v>
      </c>
      <c r="G84" s="138"/>
      <c r="H84" s="138"/>
      <c r="I84" s="138"/>
      <c r="J84" s="125"/>
      <c r="K84" s="125"/>
      <c r="L84" s="125"/>
      <c r="M84" s="125"/>
      <c r="N84" s="127" t="s">
        <v>53</v>
      </c>
    </row>
    <row r="85" spans="1:14" ht="15.75">
      <c r="A85" s="122" t="s">
        <v>134</v>
      </c>
      <c r="B85" s="132"/>
      <c r="C85" s="124" t="s">
        <v>133</v>
      </c>
      <c r="D85" s="125" t="s">
        <v>95</v>
      </c>
      <c r="E85" s="126" t="s">
        <v>128</v>
      </c>
      <c r="F85" s="126" t="s">
        <v>128</v>
      </c>
      <c r="G85" s="125"/>
      <c r="H85" s="125"/>
      <c r="I85" s="125"/>
      <c r="J85" s="125"/>
      <c r="K85" s="125"/>
      <c r="L85" s="125"/>
      <c r="M85" s="125"/>
      <c r="N85" s="127" t="s">
        <v>53</v>
      </c>
    </row>
    <row r="86" spans="1:14" ht="15.75">
      <c r="A86" s="122" t="s">
        <v>132</v>
      </c>
      <c r="B86" s="132"/>
      <c r="C86" s="124" t="s">
        <v>131</v>
      </c>
      <c r="D86" s="125" t="s">
        <v>95</v>
      </c>
      <c r="E86" s="126" t="s">
        <v>128</v>
      </c>
      <c r="F86" s="126" t="s">
        <v>128</v>
      </c>
      <c r="G86" s="125"/>
      <c r="H86" s="125"/>
      <c r="I86" s="125"/>
      <c r="J86" s="125"/>
      <c r="K86" s="125"/>
      <c r="L86" s="125"/>
      <c r="M86" s="125"/>
      <c r="N86" s="127" t="s">
        <v>53</v>
      </c>
    </row>
    <row r="87" spans="1:14" ht="15.75">
      <c r="A87" s="122" t="s">
        <v>130</v>
      </c>
      <c r="B87" s="132"/>
      <c r="C87" s="124" t="s">
        <v>129</v>
      </c>
      <c r="D87" s="125" t="s">
        <v>95</v>
      </c>
      <c r="E87" s="126" t="s">
        <v>128</v>
      </c>
      <c r="F87" s="126" t="s">
        <v>128</v>
      </c>
      <c r="G87" s="125"/>
      <c r="H87" s="125"/>
      <c r="I87" s="125"/>
      <c r="J87" s="125"/>
      <c r="K87" s="125"/>
      <c r="L87" s="125"/>
      <c r="M87" s="125"/>
      <c r="N87" s="127" t="s">
        <v>53</v>
      </c>
    </row>
    <row r="88" spans="1:14" s="173" customFormat="1" ht="15.75">
      <c r="A88" s="165" t="s">
        <v>453</v>
      </c>
      <c r="B88" s="178" t="s">
        <v>61</v>
      </c>
      <c r="C88" s="174" t="s">
        <v>455</v>
      </c>
      <c r="D88" s="168" t="s">
        <v>78</v>
      </c>
      <c r="E88" s="169" t="s">
        <v>456</v>
      </c>
      <c r="F88" s="169"/>
      <c r="G88" s="168"/>
      <c r="H88" s="168"/>
      <c r="I88" s="168"/>
      <c r="J88" s="168"/>
      <c r="K88" s="168"/>
      <c r="L88" s="168"/>
      <c r="M88" s="168"/>
      <c r="N88" s="171" t="s">
        <v>71</v>
      </c>
    </row>
    <row r="89" spans="1:14" s="173" customFormat="1" ht="15.75">
      <c r="A89" s="165" t="s">
        <v>453</v>
      </c>
      <c r="B89" s="178" t="s">
        <v>99</v>
      </c>
      <c r="C89" s="174" t="s">
        <v>458</v>
      </c>
      <c r="D89" s="168" t="s">
        <v>78</v>
      </c>
      <c r="E89" s="169" t="s">
        <v>456</v>
      </c>
      <c r="F89" s="169"/>
      <c r="G89" s="168"/>
      <c r="H89" s="168"/>
      <c r="I89" s="168"/>
      <c r="J89" s="168"/>
      <c r="K89" s="168"/>
      <c r="L89" s="168"/>
      <c r="M89" s="168"/>
      <c r="N89" s="171" t="s">
        <v>71</v>
      </c>
    </row>
    <row r="90" spans="1:14" s="173" customFormat="1" ht="15.75">
      <c r="A90" s="165" t="s">
        <v>454</v>
      </c>
      <c r="B90" s="178" t="s">
        <v>61</v>
      </c>
      <c r="C90" s="174" t="s">
        <v>459</v>
      </c>
      <c r="D90" s="168" t="s">
        <v>78</v>
      </c>
      <c r="E90" s="169" t="s">
        <v>457</v>
      </c>
      <c r="F90" s="169"/>
      <c r="G90" s="168"/>
      <c r="H90" s="168"/>
      <c r="I90" s="168"/>
      <c r="J90" s="168"/>
      <c r="K90" s="168"/>
      <c r="L90" s="168"/>
      <c r="M90" s="168"/>
      <c r="N90" s="171" t="s">
        <v>71</v>
      </c>
    </row>
    <row r="91" spans="1:14" s="173" customFormat="1" ht="15.75">
      <c r="A91" s="165" t="s">
        <v>454</v>
      </c>
      <c r="B91" s="178" t="s">
        <v>99</v>
      </c>
      <c r="C91" s="174" t="s">
        <v>460</v>
      </c>
      <c r="D91" s="168" t="s">
        <v>78</v>
      </c>
      <c r="E91" s="169" t="s">
        <v>457</v>
      </c>
      <c r="F91" s="169"/>
      <c r="G91" s="168"/>
      <c r="H91" s="168"/>
      <c r="I91" s="168"/>
      <c r="J91" s="168"/>
      <c r="K91" s="168"/>
      <c r="L91" s="168"/>
      <c r="M91" s="168"/>
      <c r="N91" s="171" t="s">
        <v>71</v>
      </c>
    </row>
    <row r="92" spans="1:14" s="173" customFormat="1" ht="15.75">
      <c r="A92" s="165" t="s">
        <v>52</v>
      </c>
      <c r="B92" s="166" t="s">
        <v>54</v>
      </c>
      <c r="C92" s="174" t="s">
        <v>425</v>
      </c>
      <c r="D92" s="171" t="s">
        <v>49</v>
      </c>
      <c r="E92" s="169">
        <v>12.86</v>
      </c>
      <c r="F92" s="169">
        <v>12.86</v>
      </c>
      <c r="G92" s="65"/>
      <c r="H92" s="170">
        <v>12.86</v>
      </c>
      <c r="I92" s="170"/>
      <c r="J92" s="170"/>
      <c r="K92" s="170"/>
      <c r="L92" s="170"/>
      <c r="M92" s="170"/>
      <c r="N92" s="171" t="s">
        <v>53</v>
      </c>
    </row>
    <row r="93" spans="1:14" s="173" customFormat="1" ht="15.75">
      <c r="A93" s="165" t="s">
        <v>52</v>
      </c>
      <c r="B93" s="166" t="s">
        <v>54</v>
      </c>
      <c r="C93" s="174" t="s">
        <v>474</v>
      </c>
      <c r="D93" s="171" t="s">
        <v>49</v>
      </c>
      <c r="E93" s="169">
        <v>15.43</v>
      </c>
      <c r="F93" s="169"/>
      <c r="G93" s="65"/>
      <c r="H93" s="170"/>
      <c r="I93" s="170"/>
      <c r="J93" s="170"/>
      <c r="K93" s="170"/>
      <c r="L93" s="170"/>
      <c r="M93" s="170"/>
      <c r="N93" s="171" t="s">
        <v>53</v>
      </c>
    </row>
    <row r="94" spans="1:14" s="173" customFormat="1" ht="15.75">
      <c r="A94" s="165" t="s">
        <v>52</v>
      </c>
      <c r="B94" s="166"/>
      <c r="C94" s="165" t="s">
        <v>50</v>
      </c>
      <c r="D94" s="171" t="s">
        <v>49</v>
      </c>
      <c r="E94" s="169">
        <v>10.57</v>
      </c>
      <c r="F94" s="169">
        <v>10.57</v>
      </c>
      <c r="G94" s="170"/>
      <c r="H94" s="170">
        <v>10.57</v>
      </c>
      <c r="I94" s="170"/>
      <c r="J94" s="175"/>
      <c r="K94" s="175"/>
      <c r="L94" s="175"/>
      <c r="M94" s="175"/>
      <c r="N94" s="171" t="s">
        <v>71</v>
      </c>
    </row>
    <row r="95" spans="1:14" s="173" customFormat="1" ht="15.75">
      <c r="A95" s="165" t="s">
        <v>52</v>
      </c>
      <c r="B95" s="166" t="s">
        <v>51</v>
      </c>
      <c r="C95" s="165" t="s">
        <v>427</v>
      </c>
      <c r="D95" s="171" t="s">
        <v>49</v>
      </c>
      <c r="E95" s="169">
        <v>10.57</v>
      </c>
      <c r="F95" s="169">
        <v>10.57</v>
      </c>
      <c r="G95" s="170"/>
      <c r="H95" s="170">
        <v>10.57</v>
      </c>
      <c r="I95" s="170"/>
      <c r="J95" s="175"/>
      <c r="K95" s="175"/>
      <c r="L95" s="175"/>
      <c r="M95" s="175"/>
      <c r="N95" s="171" t="s">
        <v>71</v>
      </c>
    </row>
    <row r="96" spans="1:14" s="173" customFormat="1" ht="15.75">
      <c r="A96" s="165" t="s">
        <v>52</v>
      </c>
      <c r="B96" s="166" t="s">
        <v>51</v>
      </c>
      <c r="C96" s="165" t="s">
        <v>426</v>
      </c>
      <c r="D96" s="171" t="s">
        <v>49</v>
      </c>
      <c r="E96" s="169">
        <v>12.68</v>
      </c>
      <c r="F96" s="169"/>
      <c r="G96" s="170"/>
      <c r="H96" s="170"/>
      <c r="I96" s="170"/>
      <c r="J96" s="175"/>
      <c r="K96" s="175"/>
      <c r="L96" s="175"/>
      <c r="M96" s="175"/>
      <c r="N96" s="171" t="s">
        <v>71</v>
      </c>
    </row>
    <row r="97" spans="1:14" s="173" customFormat="1" ht="15.75">
      <c r="A97" s="165" t="s">
        <v>262</v>
      </c>
      <c r="B97" s="176"/>
      <c r="C97" s="177" t="s">
        <v>472</v>
      </c>
      <c r="D97" s="171" t="s">
        <v>49</v>
      </c>
      <c r="E97" s="169">
        <v>19.29</v>
      </c>
      <c r="F97" s="169">
        <v>19.29</v>
      </c>
      <c r="G97" s="171"/>
      <c r="H97" s="170">
        <v>19.29</v>
      </c>
      <c r="I97" s="171"/>
      <c r="J97" s="171"/>
      <c r="K97" s="171"/>
      <c r="L97" s="171"/>
      <c r="M97" s="171"/>
      <c r="N97" s="171" t="s">
        <v>71</v>
      </c>
    </row>
    <row r="98" spans="1:14" s="173" customFormat="1" ht="15.75">
      <c r="A98" s="165" t="s">
        <v>263</v>
      </c>
      <c r="B98" s="176"/>
      <c r="C98" s="177" t="s">
        <v>473</v>
      </c>
      <c r="D98" s="171" t="s">
        <v>49</v>
      </c>
      <c r="E98" s="169">
        <v>15.86</v>
      </c>
      <c r="F98" s="169">
        <v>15.86</v>
      </c>
      <c r="G98" s="171"/>
      <c r="H98" s="170">
        <v>15.86</v>
      </c>
      <c r="I98" s="171"/>
      <c r="J98" s="171"/>
      <c r="K98" s="171"/>
      <c r="L98" s="171"/>
      <c r="M98" s="171"/>
      <c r="N98" s="171" t="s">
        <v>71</v>
      </c>
    </row>
    <row r="99" spans="1:14" s="173" customFormat="1" ht="15.75">
      <c r="A99" s="165" t="s">
        <v>478</v>
      </c>
      <c r="B99" s="198"/>
      <c r="C99" s="177" t="s">
        <v>475</v>
      </c>
      <c r="D99" s="171" t="s">
        <v>49</v>
      </c>
      <c r="E99" s="169">
        <v>23.14</v>
      </c>
      <c r="F99" s="169"/>
      <c r="G99" s="171"/>
      <c r="H99" s="170"/>
      <c r="I99" s="171"/>
      <c r="J99" s="171"/>
      <c r="K99" s="171"/>
      <c r="L99" s="171"/>
      <c r="M99" s="171"/>
      <c r="N99" s="171" t="s">
        <v>71</v>
      </c>
    </row>
    <row r="100" spans="1:14" s="173" customFormat="1" ht="15.75">
      <c r="A100" s="165" t="s">
        <v>479</v>
      </c>
      <c r="B100" s="198"/>
      <c r="C100" s="177" t="s">
        <v>476</v>
      </c>
      <c r="D100" s="171" t="s">
        <v>49</v>
      </c>
      <c r="E100" s="169">
        <v>19.02</v>
      </c>
      <c r="F100" s="169"/>
      <c r="G100" s="171"/>
      <c r="H100" s="170"/>
      <c r="I100" s="171"/>
      <c r="J100" s="171"/>
      <c r="K100" s="171"/>
      <c r="L100" s="171"/>
      <c r="M100" s="171"/>
      <c r="N100" s="171" t="s">
        <v>71</v>
      </c>
    </row>
    <row r="101" spans="1:14" s="173" customFormat="1" ht="15.75">
      <c r="A101" s="165" t="s">
        <v>127</v>
      </c>
      <c r="B101" s="166" t="s">
        <v>59</v>
      </c>
      <c r="C101" s="165" t="s">
        <v>126</v>
      </c>
      <c r="D101" s="171" t="s">
        <v>95</v>
      </c>
      <c r="E101" s="169" t="s">
        <v>125</v>
      </c>
      <c r="F101" s="169" t="s">
        <v>125</v>
      </c>
      <c r="G101" s="171"/>
      <c r="H101" s="171"/>
      <c r="I101" s="171"/>
      <c r="J101" s="171"/>
      <c r="K101" s="171"/>
      <c r="L101" s="171"/>
      <c r="M101" s="171"/>
      <c r="N101" s="172" t="s">
        <v>53</v>
      </c>
    </row>
    <row r="102" spans="1:14" s="173" customFormat="1" ht="15.75">
      <c r="A102" s="165" t="s">
        <v>264</v>
      </c>
      <c r="B102" s="166"/>
      <c r="C102" s="165" t="s">
        <v>423</v>
      </c>
      <c r="D102" s="171" t="s">
        <v>49</v>
      </c>
      <c r="E102" s="169" t="s">
        <v>493</v>
      </c>
      <c r="F102" s="169"/>
      <c r="G102" s="171"/>
      <c r="H102" s="171"/>
      <c r="I102" s="171"/>
      <c r="J102" s="168"/>
      <c r="K102" s="168"/>
      <c r="L102" s="199"/>
      <c r="M102" s="168"/>
      <c r="N102" s="172" t="s">
        <v>71</v>
      </c>
    </row>
    <row r="103" spans="1:14" s="173" customFormat="1" ht="15.75">
      <c r="A103" s="165" t="s">
        <v>264</v>
      </c>
      <c r="B103" s="166" t="s">
        <v>61</v>
      </c>
      <c r="C103" s="165" t="s">
        <v>400</v>
      </c>
      <c r="D103" s="171" t="s">
        <v>78</v>
      </c>
      <c r="E103" s="169">
        <v>4.5</v>
      </c>
      <c r="F103" s="169">
        <v>4.5</v>
      </c>
      <c r="G103" s="170"/>
      <c r="H103" s="171"/>
      <c r="I103" s="171"/>
      <c r="J103" s="168"/>
      <c r="K103" s="168"/>
      <c r="M103" s="169">
        <v>4.5</v>
      </c>
      <c r="N103" s="172" t="s">
        <v>71</v>
      </c>
    </row>
    <row r="104" spans="1:14" s="173" customFormat="1" ht="15.75">
      <c r="A104" s="165" t="s">
        <v>264</v>
      </c>
      <c r="B104" s="166" t="s">
        <v>61</v>
      </c>
      <c r="C104" s="165" t="s">
        <v>401</v>
      </c>
      <c r="D104" s="171" t="s">
        <v>55</v>
      </c>
      <c r="E104" s="169">
        <v>162</v>
      </c>
      <c r="F104" s="169">
        <v>162</v>
      </c>
      <c r="G104" s="170"/>
      <c r="H104" s="171"/>
      <c r="I104" s="171"/>
      <c r="J104" s="168"/>
      <c r="K104" s="168"/>
      <c r="L104" s="168"/>
      <c r="M104" s="169">
        <v>162</v>
      </c>
      <c r="N104" s="172" t="s">
        <v>71</v>
      </c>
    </row>
    <row r="105" spans="1:14" s="173" customFormat="1" ht="15.75">
      <c r="A105" s="165" t="s">
        <v>264</v>
      </c>
      <c r="B105" s="166" t="s">
        <v>94</v>
      </c>
      <c r="C105" s="165" t="s">
        <v>265</v>
      </c>
      <c r="D105" s="171" t="s">
        <v>78</v>
      </c>
      <c r="E105" s="169">
        <v>3.4</v>
      </c>
      <c r="F105" s="169">
        <v>2.84</v>
      </c>
      <c r="G105" s="170">
        <v>2.84</v>
      </c>
      <c r="H105" s="171"/>
      <c r="I105" s="171"/>
      <c r="J105" s="171"/>
      <c r="K105" s="171"/>
      <c r="L105" s="171"/>
      <c r="M105" s="171"/>
      <c r="N105" s="172"/>
    </row>
    <row r="106" spans="1:14" s="173" customFormat="1" ht="15.75">
      <c r="A106" s="165" t="s">
        <v>416</v>
      </c>
      <c r="B106" s="166"/>
      <c r="C106" s="201" t="s">
        <v>86</v>
      </c>
      <c r="D106" s="171" t="s">
        <v>49</v>
      </c>
      <c r="E106" s="169" t="s">
        <v>494</v>
      </c>
      <c r="F106" s="169">
        <v>8.18</v>
      </c>
      <c r="G106" s="170">
        <v>7.5</v>
      </c>
      <c r="H106" s="170">
        <v>7.63</v>
      </c>
      <c r="I106" s="170">
        <v>7.8</v>
      </c>
      <c r="J106" s="169">
        <v>7.91</v>
      </c>
      <c r="K106" s="169">
        <v>8.08</v>
      </c>
      <c r="L106" s="169">
        <v>8.18</v>
      </c>
      <c r="M106" s="169">
        <v>8.57</v>
      </c>
      <c r="N106" s="171" t="s">
        <v>71</v>
      </c>
    </row>
    <row r="107" spans="1:14" s="173" customFormat="1" ht="15.75">
      <c r="A107" s="165" t="s">
        <v>87</v>
      </c>
      <c r="B107" s="166" t="s">
        <v>99</v>
      </c>
      <c r="C107" s="174" t="s">
        <v>124</v>
      </c>
      <c r="D107" s="171"/>
      <c r="E107" s="169" t="s">
        <v>123</v>
      </c>
      <c r="F107" s="169" t="s">
        <v>123</v>
      </c>
      <c r="G107" s="171"/>
      <c r="H107" s="171"/>
      <c r="I107" s="171"/>
      <c r="J107" s="171"/>
      <c r="K107" s="171"/>
      <c r="L107" s="171"/>
      <c r="M107" s="171"/>
      <c r="N107" s="171" t="s">
        <v>71</v>
      </c>
    </row>
    <row r="108" spans="1:14" s="173" customFormat="1" ht="15.75">
      <c r="A108" s="165" t="s">
        <v>87</v>
      </c>
      <c r="B108" s="166" t="s">
        <v>94</v>
      </c>
      <c r="C108" s="165" t="s">
        <v>122</v>
      </c>
      <c r="D108" s="171"/>
      <c r="E108" s="169" t="s">
        <v>224</v>
      </c>
      <c r="F108" s="169" t="s">
        <v>224</v>
      </c>
      <c r="G108" s="206"/>
      <c r="H108" s="206"/>
      <c r="I108" s="206"/>
      <c r="J108" s="207"/>
      <c r="K108" s="178"/>
      <c r="L108" s="178"/>
      <c r="M108" s="178"/>
      <c r="N108" s="171" t="s">
        <v>71</v>
      </c>
    </row>
    <row r="109" spans="1:14" s="173" customFormat="1" ht="15.75">
      <c r="A109" s="179" t="s">
        <v>87</v>
      </c>
      <c r="B109" s="166" t="s">
        <v>121</v>
      </c>
      <c r="C109" s="165" t="s">
        <v>120</v>
      </c>
      <c r="D109" s="171"/>
      <c r="E109" s="169" t="s">
        <v>119</v>
      </c>
      <c r="F109" s="169" t="s">
        <v>119</v>
      </c>
      <c r="G109" s="206"/>
      <c r="H109" s="206"/>
      <c r="I109" s="206"/>
      <c r="J109" s="207"/>
      <c r="K109" s="178"/>
      <c r="L109" s="178"/>
      <c r="M109" s="178"/>
      <c r="N109" s="171" t="s">
        <v>71</v>
      </c>
    </row>
    <row r="110" spans="1:14" s="173" customFormat="1" ht="15.75">
      <c r="A110" s="165" t="s">
        <v>87</v>
      </c>
      <c r="B110" s="166" t="s">
        <v>429</v>
      </c>
      <c r="C110" s="201" t="s">
        <v>430</v>
      </c>
      <c r="D110" s="171" t="s">
        <v>49</v>
      </c>
      <c r="E110" s="169" t="s">
        <v>494</v>
      </c>
      <c r="F110" s="169">
        <v>8.18</v>
      </c>
      <c r="G110" s="170">
        <v>7.5</v>
      </c>
      <c r="H110" s="170">
        <v>7.63</v>
      </c>
      <c r="I110" s="170">
        <v>7.8</v>
      </c>
      <c r="J110" s="169">
        <v>7.91</v>
      </c>
      <c r="K110" s="169">
        <v>8.08</v>
      </c>
      <c r="L110" s="169">
        <v>8.18</v>
      </c>
      <c r="M110" s="169">
        <v>8.57</v>
      </c>
      <c r="N110" s="171" t="s">
        <v>71</v>
      </c>
    </row>
    <row r="111" spans="1:14" s="173" customFormat="1" ht="15.75">
      <c r="A111" s="165" t="s">
        <v>87</v>
      </c>
      <c r="B111" s="166" t="s">
        <v>428</v>
      </c>
      <c r="C111" s="201" t="s">
        <v>422</v>
      </c>
      <c r="D111" s="171" t="s">
        <v>49</v>
      </c>
      <c r="E111" s="169" t="s">
        <v>493</v>
      </c>
      <c r="F111" s="169"/>
      <c r="G111" s="170"/>
      <c r="H111" s="170"/>
      <c r="I111" s="170"/>
      <c r="J111" s="169"/>
      <c r="K111" s="169"/>
      <c r="L111" s="169"/>
      <c r="M111" s="169"/>
      <c r="N111" s="171" t="s">
        <v>71</v>
      </c>
    </row>
    <row r="112" spans="1:14" s="173" customFormat="1" ht="15.75">
      <c r="A112" s="165" t="s">
        <v>57</v>
      </c>
      <c r="B112" s="166" t="s">
        <v>61</v>
      </c>
      <c r="C112" s="165" t="s">
        <v>118</v>
      </c>
      <c r="D112" s="171" t="s">
        <v>55</v>
      </c>
      <c r="E112" s="169" t="s">
        <v>108</v>
      </c>
      <c r="F112" s="169" t="s">
        <v>108</v>
      </c>
      <c r="G112" s="206"/>
      <c r="H112" s="206"/>
      <c r="I112" s="206"/>
      <c r="J112" s="207"/>
      <c r="K112" s="178"/>
      <c r="L112" s="178"/>
      <c r="M112" s="178"/>
      <c r="N112" s="171" t="s">
        <v>71</v>
      </c>
    </row>
    <row r="113" spans="1:14" s="173" customFormat="1" ht="15.75">
      <c r="A113" s="165" t="s">
        <v>57</v>
      </c>
      <c r="B113" s="166" t="s">
        <v>99</v>
      </c>
      <c r="C113" s="165" t="s">
        <v>117</v>
      </c>
      <c r="D113" s="171" t="s">
        <v>55</v>
      </c>
      <c r="E113" s="169" t="s">
        <v>108</v>
      </c>
      <c r="F113" s="169" t="s">
        <v>108</v>
      </c>
      <c r="G113" s="206"/>
      <c r="H113" s="206"/>
      <c r="I113" s="206"/>
      <c r="J113" s="207"/>
      <c r="K113" s="178"/>
      <c r="L113" s="178"/>
      <c r="M113" s="178"/>
      <c r="N113" s="171" t="s">
        <v>71</v>
      </c>
    </row>
    <row r="114" spans="1:14" s="173" customFormat="1" ht="15.75">
      <c r="A114" s="165" t="s">
        <v>57</v>
      </c>
      <c r="B114" s="166" t="s">
        <v>94</v>
      </c>
      <c r="C114" s="165" t="s">
        <v>19</v>
      </c>
      <c r="D114" s="171" t="s">
        <v>55</v>
      </c>
      <c r="E114" s="169" t="s">
        <v>108</v>
      </c>
      <c r="F114" s="169" t="s">
        <v>108</v>
      </c>
      <c r="G114" s="206"/>
      <c r="H114" s="206"/>
      <c r="I114" s="206"/>
      <c r="J114" s="207"/>
      <c r="K114" s="178"/>
      <c r="L114" s="178"/>
      <c r="M114" s="178"/>
      <c r="N114" s="171" t="s">
        <v>71</v>
      </c>
    </row>
    <row r="115" spans="1:14" s="173" customFormat="1" ht="15.75">
      <c r="A115" s="180" t="s">
        <v>57</v>
      </c>
      <c r="B115" s="178" t="s">
        <v>80</v>
      </c>
      <c r="C115" s="174" t="s">
        <v>92</v>
      </c>
      <c r="D115" s="168" t="s">
        <v>55</v>
      </c>
      <c r="E115" s="169">
        <v>455</v>
      </c>
      <c r="F115" s="169">
        <v>455</v>
      </c>
      <c r="G115" s="181">
        <v>455</v>
      </c>
      <c r="H115" s="182"/>
      <c r="I115" s="182"/>
      <c r="J115" s="182"/>
      <c r="K115" s="182"/>
      <c r="L115" s="182"/>
      <c r="M115" s="182"/>
      <c r="N115" s="171" t="s">
        <v>71</v>
      </c>
    </row>
    <row r="116" spans="1:14" s="173" customFormat="1" ht="15.75">
      <c r="A116" s="183" t="s">
        <v>57</v>
      </c>
      <c r="B116" s="178" t="s">
        <v>61</v>
      </c>
      <c r="C116" s="167" t="s">
        <v>82</v>
      </c>
      <c r="D116" s="168" t="s">
        <v>55</v>
      </c>
      <c r="E116" s="169">
        <v>101.31</v>
      </c>
      <c r="F116" s="169">
        <v>101.31</v>
      </c>
      <c r="G116" s="175"/>
      <c r="H116" s="175"/>
      <c r="I116" s="175"/>
      <c r="J116" s="175"/>
      <c r="K116" s="175"/>
      <c r="L116" s="175"/>
      <c r="M116" s="175"/>
      <c r="N116" s="171" t="s">
        <v>71</v>
      </c>
    </row>
    <row r="117" spans="1:19" s="7" customFormat="1" ht="15.75">
      <c r="A117" s="165" t="s">
        <v>57</v>
      </c>
      <c r="B117" s="166" t="s">
        <v>54</v>
      </c>
      <c r="C117" s="167" t="s">
        <v>56</v>
      </c>
      <c r="D117" s="168" t="s">
        <v>55</v>
      </c>
      <c r="E117" s="169">
        <v>836.23</v>
      </c>
      <c r="F117" s="169">
        <v>760.21</v>
      </c>
      <c r="G117" s="170"/>
      <c r="H117" s="170">
        <v>760.21</v>
      </c>
      <c r="I117" s="170"/>
      <c r="J117" s="170"/>
      <c r="K117" s="170"/>
      <c r="L117" s="170"/>
      <c r="M117" s="170">
        <v>836.23</v>
      </c>
      <c r="N117" s="171" t="s">
        <v>71</v>
      </c>
      <c r="O117" s="155"/>
      <c r="P117" s="154"/>
      <c r="Q117" s="155"/>
      <c r="R117" s="154"/>
      <c r="S117" s="154"/>
    </row>
    <row r="118" spans="1:19" s="7" customFormat="1" ht="15.75">
      <c r="A118" s="122" t="s">
        <v>116</v>
      </c>
      <c r="B118" s="132"/>
      <c r="C118" s="124" t="s">
        <v>115</v>
      </c>
      <c r="D118" s="125" t="s">
        <v>114</v>
      </c>
      <c r="E118" s="126" t="s">
        <v>113</v>
      </c>
      <c r="F118" s="126" t="s">
        <v>113</v>
      </c>
      <c r="G118" s="127"/>
      <c r="H118" s="127"/>
      <c r="I118" s="127"/>
      <c r="J118" s="127"/>
      <c r="K118" s="127"/>
      <c r="L118" s="127"/>
      <c r="M118" s="127"/>
      <c r="N118" s="127" t="s">
        <v>71</v>
      </c>
      <c r="O118" s="154"/>
      <c r="P118" s="154"/>
      <c r="Q118" s="155"/>
      <c r="R118" s="154"/>
      <c r="S118" s="154"/>
    </row>
    <row r="119" spans="1:14" ht="15.75">
      <c r="A119" s="122" t="s">
        <v>60</v>
      </c>
      <c r="B119" s="123"/>
      <c r="C119" s="124" t="s">
        <v>62</v>
      </c>
      <c r="D119" s="125" t="s">
        <v>55</v>
      </c>
      <c r="E119" s="126">
        <v>57.22</v>
      </c>
      <c r="F119" s="126">
        <v>57.22</v>
      </c>
      <c r="G119" s="135"/>
      <c r="H119" s="135">
        <v>57.22</v>
      </c>
      <c r="I119" s="135"/>
      <c r="J119" s="127"/>
      <c r="K119" s="127"/>
      <c r="L119" s="127"/>
      <c r="M119" s="127"/>
      <c r="N119" s="127" t="s">
        <v>53</v>
      </c>
    </row>
    <row r="120" spans="1:14" ht="15.75">
      <c r="A120" s="122" t="s">
        <v>60</v>
      </c>
      <c r="B120" s="123" t="s">
        <v>61</v>
      </c>
      <c r="C120" s="124" t="s">
        <v>283</v>
      </c>
      <c r="D120" s="125" t="s">
        <v>55</v>
      </c>
      <c r="E120" s="126">
        <v>95.55</v>
      </c>
      <c r="F120" s="126">
        <v>95.55</v>
      </c>
      <c r="G120" s="135"/>
      <c r="H120" s="135">
        <v>95.55</v>
      </c>
      <c r="I120" s="135"/>
      <c r="J120" s="127"/>
      <c r="K120" s="127"/>
      <c r="L120" s="127"/>
      <c r="M120" s="127"/>
      <c r="N120" s="127" t="s">
        <v>53</v>
      </c>
    </row>
    <row r="121" spans="1:14" ht="15.75">
      <c r="A121" s="122" t="s">
        <v>60</v>
      </c>
      <c r="B121" s="123" t="s">
        <v>59</v>
      </c>
      <c r="C121" s="124" t="s">
        <v>58</v>
      </c>
      <c r="D121" s="125" t="s">
        <v>55</v>
      </c>
      <c r="E121" s="126">
        <v>95.55</v>
      </c>
      <c r="F121" s="126">
        <v>95.55</v>
      </c>
      <c r="G121" s="135"/>
      <c r="H121" s="135">
        <v>95.55</v>
      </c>
      <c r="I121" s="135"/>
      <c r="J121" s="127"/>
      <c r="K121" s="127"/>
      <c r="L121" s="127"/>
      <c r="M121" s="127"/>
      <c r="N121" s="127" t="s">
        <v>53</v>
      </c>
    </row>
    <row r="122" spans="1:14" ht="15.75">
      <c r="A122" s="122" t="s">
        <v>112</v>
      </c>
      <c r="B122" s="132"/>
      <c r="C122" s="124" t="s">
        <v>111</v>
      </c>
      <c r="D122" s="125" t="s">
        <v>95</v>
      </c>
      <c r="E122" s="126">
        <v>0</v>
      </c>
      <c r="F122" s="126">
        <v>0</v>
      </c>
      <c r="G122" s="127"/>
      <c r="H122" s="127"/>
      <c r="I122" s="127"/>
      <c r="J122" s="127"/>
      <c r="K122" s="127"/>
      <c r="L122" s="127"/>
      <c r="M122" s="127"/>
      <c r="N122" s="127" t="s">
        <v>71</v>
      </c>
    </row>
    <row r="123" spans="1:14" ht="15.75">
      <c r="A123" s="122" t="s">
        <v>96</v>
      </c>
      <c r="B123" s="123" t="s">
        <v>61</v>
      </c>
      <c r="C123" s="124" t="s">
        <v>100</v>
      </c>
      <c r="D123" s="125" t="s">
        <v>95</v>
      </c>
      <c r="E123" s="126">
        <v>50</v>
      </c>
      <c r="F123" s="126">
        <v>50</v>
      </c>
      <c r="G123" s="153"/>
      <c r="H123" s="153"/>
      <c r="I123" s="153"/>
      <c r="J123" s="153"/>
      <c r="K123" s="153"/>
      <c r="L123" s="153"/>
      <c r="M123" s="153"/>
      <c r="N123" s="127" t="s">
        <v>71</v>
      </c>
    </row>
    <row r="124" spans="1:14" ht="15.75">
      <c r="A124" s="122" t="s">
        <v>96</v>
      </c>
      <c r="B124" s="123" t="s">
        <v>99</v>
      </c>
      <c r="C124" s="124" t="s">
        <v>98</v>
      </c>
      <c r="D124" s="125" t="s">
        <v>95</v>
      </c>
      <c r="E124" s="126" t="s">
        <v>97</v>
      </c>
      <c r="F124" s="126" t="s">
        <v>97</v>
      </c>
      <c r="G124" s="127"/>
      <c r="H124" s="127"/>
      <c r="I124" s="127"/>
      <c r="J124" s="127"/>
      <c r="K124" s="127"/>
      <c r="L124" s="127"/>
      <c r="M124" s="127"/>
      <c r="N124" s="127" t="s">
        <v>71</v>
      </c>
    </row>
    <row r="125" spans="1:14" ht="15.75">
      <c r="A125" s="122" t="s">
        <v>96</v>
      </c>
      <c r="B125" s="123" t="s">
        <v>94</v>
      </c>
      <c r="C125" s="124" t="s">
        <v>373</v>
      </c>
      <c r="D125" s="125" t="s">
        <v>95</v>
      </c>
      <c r="E125" s="126">
        <v>150</v>
      </c>
      <c r="F125" s="126">
        <v>150</v>
      </c>
      <c r="G125" s="153"/>
      <c r="H125" s="153"/>
      <c r="I125" s="153"/>
      <c r="J125" s="153"/>
      <c r="K125" s="153"/>
      <c r="L125" s="153"/>
      <c r="M125" s="153"/>
      <c r="N125" s="127"/>
    </row>
    <row r="126" spans="1:14" ht="15.75">
      <c r="A126" s="122" t="s">
        <v>110</v>
      </c>
      <c r="B126" s="132"/>
      <c r="C126" s="124" t="s">
        <v>109</v>
      </c>
      <c r="D126" s="125" t="s">
        <v>55</v>
      </c>
      <c r="E126" s="126" t="s">
        <v>108</v>
      </c>
      <c r="F126" s="126" t="s">
        <v>108</v>
      </c>
      <c r="G126" s="204"/>
      <c r="H126" s="204"/>
      <c r="I126" s="204"/>
      <c r="J126" s="205"/>
      <c r="K126" s="132"/>
      <c r="L126" s="132"/>
      <c r="M126" s="132"/>
      <c r="N126" s="127" t="s">
        <v>71</v>
      </c>
    </row>
    <row r="127" spans="1:14" ht="15.75">
      <c r="A127" s="122" t="s">
        <v>89</v>
      </c>
      <c r="B127" s="132" t="s">
        <v>61</v>
      </c>
      <c r="C127" s="124" t="s">
        <v>388</v>
      </c>
      <c r="D127" s="125" t="s">
        <v>55</v>
      </c>
      <c r="E127" s="126" t="s">
        <v>108</v>
      </c>
      <c r="F127" s="126" t="s">
        <v>108</v>
      </c>
      <c r="G127" s="151"/>
      <c r="H127" s="151"/>
      <c r="I127" s="151"/>
      <c r="J127" s="132"/>
      <c r="K127" s="132"/>
      <c r="L127" s="132"/>
      <c r="M127" s="132"/>
      <c r="N127" s="127"/>
    </row>
    <row r="128" spans="1:14" ht="15.75">
      <c r="A128" s="122" t="s">
        <v>89</v>
      </c>
      <c r="B128" s="123" t="s">
        <v>94</v>
      </c>
      <c r="C128" s="124" t="s">
        <v>93</v>
      </c>
      <c r="D128" s="125" t="s">
        <v>55</v>
      </c>
      <c r="E128" s="126" t="s">
        <v>108</v>
      </c>
      <c r="F128" s="126" t="s">
        <v>108</v>
      </c>
      <c r="G128" s="204"/>
      <c r="H128" s="204"/>
      <c r="I128" s="204"/>
      <c r="J128" s="205"/>
      <c r="K128" s="132"/>
      <c r="L128" s="132"/>
      <c r="M128" s="132"/>
      <c r="N128" s="127"/>
    </row>
    <row r="129" spans="1:14" ht="15.75">
      <c r="A129" s="134" t="s">
        <v>89</v>
      </c>
      <c r="B129" s="132" t="s">
        <v>91</v>
      </c>
      <c r="C129" s="124" t="s">
        <v>232</v>
      </c>
      <c r="D129" s="125" t="s">
        <v>90</v>
      </c>
      <c r="E129" s="126">
        <v>30</v>
      </c>
      <c r="F129" s="126">
        <v>30</v>
      </c>
      <c r="G129" s="135">
        <v>30</v>
      </c>
      <c r="H129" s="135"/>
      <c r="I129" s="135"/>
      <c r="J129" s="135"/>
      <c r="K129" s="135"/>
      <c r="L129" s="135"/>
      <c r="M129" s="135"/>
      <c r="N129" s="127"/>
    </row>
    <row r="130" spans="1:14" ht="15.75">
      <c r="A130" s="134" t="s">
        <v>89</v>
      </c>
      <c r="B130" s="132" t="s">
        <v>91</v>
      </c>
      <c r="C130" s="122" t="s">
        <v>233</v>
      </c>
      <c r="D130" s="127" t="s">
        <v>90</v>
      </c>
      <c r="E130" s="126">
        <v>30</v>
      </c>
      <c r="F130" s="126">
        <v>30</v>
      </c>
      <c r="G130" s="135">
        <v>30</v>
      </c>
      <c r="H130" s="135"/>
      <c r="I130" s="135"/>
      <c r="J130" s="135"/>
      <c r="K130" s="135"/>
      <c r="L130" s="135"/>
      <c r="M130" s="135"/>
      <c r="N130" s="127"/>
    </row>
    <row r="131" spans="1:14" ht="15.75">
      <c r="A131" s="134" t="s">
        <v>89</v>
      </c>
      <c r="B131" s="123" t="s">
        <v>91</v>
      </c>
      <c r="C131" s="122" t="s">
        <v>234</v>
      </c>
      <c r="D131" s="127" t="s">
        <v>90</v>
      </c>
      <c r="E131" s="126">
        <v>30</v>
      </c>
      <c r="F131" s="126">
        <v>30</v>
      </c>
      <c r="G131" s="135">
        <v>30</v>
      </c>
      <c r="H131" s="135"/>
      <c r="I131" s="135"/>
      <c r="J131" s="135"/>
      <c r="K131" s="135"/>
      <c r="L131" s="135"/>
      <c r="M131" s="135"/>
      <c r="N131" s="127"/>
    </row>
    <row r="132" spans="1:14" ht="15.75">
      <c r="A132" s="152" t="s">
        <v>89</v>
      </c>
      <c r="B132" s="123" t="s">
        <v>80</v>
      </c>
      <c r="C132" s="134" t="s">
        <v>88</v>
      </c>
      <c r="D132" s="127" t="s">
        <v>55</v>
      </c>
      <c r="E132" s="126">
        <v>153</v>
      </c>
      <c r="F132" s="126">
        <v>153</v>
      </c>
      <c r="G132" s="135">
        <v>148.7</v>
      </c>
      <c r="H132" s="135"/>
      <c r="I132" s="135">
        <v>153</v>
      </c>
      <c r="J132" s="135"/>
      <c r="K132" s="135"/>
      <c r="L132" s="135"/>
      <c r="M132" s="135"/>
      <c r="N132" s="135"/>
    </row>
    <row r="133" spans="1:14" s="173" customFormat="1" ht="15.75">
      <c r="A133" s="180" t="s">
        <v>89</v>
      </c>
      <c r="B133" s="166" t="s">
        <v>183</v>
      </c>
      <c r="C133" s="257" t="s">
        <v>480</v>
      </c>
      <c r="D133" s="171" t="s">
        <v>55</v>
      </c>
      <c r="E133" s="169">
        <v>45</v>
      </c>
      <c r="F133" s="169"/>
      <c r="G133" s="187"/>
      <c r="H133" s="187"/>
      <c r="I133" s="187"/>
      <c r="J133" s="188"/>
      <c r="K133" s="188"/>
      <c r="L133" s="188"/>
      <c r="M133" s="188"/>
      <c r="N133" s="170"/>
    </row>
    <row r="134" spans="1:14" ht="15.75">
      <c r="A134" s="122" t="s">
        <v>102</v>
      </c>
      <c r="B134" s="123"/>
      <c r="C134" s="139" t="s">
        <v>101</v>
      </c>
      <c r="D134" s="127"/>
      <c r="E134" s="126" t="s">
        <v>224</v>
      </c>
      <c r="F134" s="126" t="s">
        <v>224</v>
      </c>
      <c r="G134" s="204"/>
      <c r="H134" s="204"/>
      <c r="I134" s="204"/>
      <c r="J134" s="205"/>
      <c r="K134" s="132"/>
      <c r="L134" s="132"/>
      <c r="M134" s="132"/>
      <c r="N134" s="127" t="s">
        <v>71</v>
      </c>
    </row>
    <row r="135" spans="1:13" ht="15.75">
      <c r="A135" s="156"/>
      <c r="G135" s="158"/>
      <c r="H135" s="158"/>
      <c r="I135" s="158"/>
      <c r="J135" s="158"/>
      <c r="K135" s="158"/>
      <c r="L135" s="158"/>
      <c r="M135" s="158"/>
    </row>
    <row r="136" spans="1:14" ht="15.75">
      <c r="A136" s="209" t="s">
        <v>274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</row>
    <row r="137" spans="1:14" ht="15.75" customHeight="1">
      <c r="A137" s="210" t="s">
        <v>275</v>
      </c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</row>
    <row r="138" spans="1:14" ht="15.75" customHeight="1">
      <c r="A138" s="208" t="s">
        <v>276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</row>
    <row r="139" spans="1:14" ht="15.75" customHeight="1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</row>
    <row r="140" spans="1:14" ht="15.75" customHeight="1">
      <c r="A140" s="154" t="s">
        <v>277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</row>
    <row r="141" spans="1:14" ht="15.75" customHeight="1">
      <c r="A141" s="154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</row>
    <row r="142" spans="1:14" ht="15.75">
      <c r="A142" s="154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</row>
    <row r="143" spans="1:14" ht="15.75">
      <c r="A143" s="160" t="s">
        <v>41</v>
      </c>
      <c r="N143" s="121"/>
    </row>
    <row r="144" spans="1:14" ht="15.75">
      <c r="A144" s="161" t="s">
        <v>48</v>
      </c>
      <c r="E144" s="184"/>
      <c r="N144" s="121"/>
    </row>
    <row r="145" spans="1:14" ht="15.75">
      <c r="A145" s="161" t="s">
        <v>381</v>
      </c>
      <c r="N145" s="121"/>
    </row>
    <row r="146" spans="1:14" ht="15.75">
      <c r="A146" s="161" t="s">
        <v>257</v>
      </c>
      <c r="N146" s="121"/>
    </row>
    <row r="147" spans="1:14" ht="15.75">
      <c r="A147" s="161" t="s">
        <v>47</v>
      </c>
      <c r="N147" s="121"/>
    </row>
    <row r="148" spans="1:14" ht="15.75">
      <c r="A148" s="161" t="s">
        <v>46</v>
      </c>
      <c r="N148" s="121"/>
    </row>
    <row r="149" spans="1:14" ht="15.75">
      <c r="A149" s="200" t="s">
        <v>495</v>
      </c>
      <c r="N149" s="121"/>
    </row>
    <row r="150" ht="15.75">
      <c r="A150" s="161" t="s">
        <v>379</v>
      </c>
    </row>
    <row r="151" ht="15.75">
      <c r="A151" s="161" t="s">
        <v>377</v>
      </c>
    </row>
    <row r="152" spans="1:14" ht="15.75">
      <c r="A152" s="161" t="s">
        <v>378</v>
      </c>
      <c r="N152" s="121"/>
    </row>
    <row r="153" spans="1:14" ht="15.75">
      <c r="A153" s="161" t="s">
        <v>380</v>
      </c>
      <c r="N153" s="121"/>
    </row>
    <row r="154" ht="15.75">
      <c r="A154" s="162" t="s">
        <v>498</v>
      </c>
    </row>
  </sheetData>
  <sheetProtection/>
  <autoFilter ref="A1:N134"/>
  <mergeCells count="15">
    <mergeCell ref="A138:N139"/>
    <mergeCell ref="G114:J114"/>
    <mergeCell ref="G126:J126"/>
    <mergeCell ref="G128:J128"/>
    <mergeCell ref="G134:J134"/>
    <mergeCell ref="A136:N136"/>
    <mergeCell ref="A137:N137"/>
    <mergeCell ref="G83:J83"/>
    <mergeCell ref="G108:J108"/>
    <mergeCell ref="G109:J109"/>
    <mergeCell ref="G112:J112"/>
    <mergeCell ref="G113:J113"/>
    <mergeCell ref="A71:A73"/>
    <mergeCell ref="B71:B73"/>
    <mergeCell ref="G82:J82"/>
  </mergeCells>
  <printOptions/>
  <pageMargins left="0.7" right="0.7" top="0.75" bottom="0.75" header="0.3" footer="0.3"/>
  <pageSetup fitToHeight="1" fitToWidth="1" horizontalDpi="600" verticalDpi="600" orientation="portrait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zoomScalePageLayoutView="0" workbookViewId="0" topLeftCell="A9">
      <selection activeCell="E54" sqref="E54"/>
    </sheetView>
  </sheetViews>
  <sheetFormatPr defaultColWidth="9.140625" defaultRowHeight="15"/>
  <cols>
    <col min="1" max="1" width="64.140625" style="0" customWidth="1"/>
    <col min="2" max="2" width="62.8515625" style="0" customWidth="1"/>
  </cols>
  <sheetData>
    <row r="1" spans="1:2" ht="15.75" thickBot="1">
      <c r="A1" s="211" t="s">
        <v>496</v>
      </c>
      <c r="B1" s="211"/>
    </row>
    <row r="2" spans="1:2" ht="15">
      <c r="A2" s="212" t="s">
        <v>45</v>
      </c>
      <c r="B2" s="91" t="s">
        <v>499</v>
      </c>
    </row>
    <row r="3" spans="1:2" ht="15.75" thickBot="1">
      <c r="A3" s="213"/>
      <c r="B3" s="92" t="s">
        <v>366</v>
      </c>
    </row>
    <row r="4" spans="1:2" ht="15.75" thickBot="1">
      <c r="A4" s="93" t="s">
        <v>44</v>
      </c>
      <c r="B4" s="94" t="s">
        <v>500</v>
      </c>
    </row>
    <row r="5" spans="1:2" ht="15.75" thickBot="1">
      <c r="A5" s="95"/>
      <c r="B5" s="96"/>
    </row>
    <row r="6" spans="1:2" ht="15.75" thickBot="1">
      <c r="A6" s="93" t="s">
        <v>43</v>
      </c>
      <c r="B6" s="94" t="s">
        <v>500</v>
      </c>
    </row>
    <row r="7" spans="1:2" ht="15.75" thickBot="1">
      <c r="A7" s="95"/>
      <c r="B7" s="96"/>
    </row>
    <row r="8" spans="1:2" ht="15.75" thickBot="1">
      <c r="A8" s="93" t="s">
        <v>42</v>
      </c>
      <c r="B8" s="94" t="s">
        <v>500</v>
      </c>
    </row>
    <row r="9" spans="1:6" ht="15">
      <c r="A9" s="203"/>
      <c r="B9" s="203"/>
      <c r="F9" s="113"/>
    </row>
    <row r="10" spans="1:2" ht="15">
      <c r="A10" s="99" t="s">
        <v>41</v>
      </c>
      <c r="B10" s="163"/>
    </row>
    <row r="11" spans="1:2" ht="15">
      <c r="A11" s="100" t="s">
        <v>497</v>
      </c>
      <c r="B11" s="100" t="s">
        <v>320</v>
      </c>
    </row>
    <row r="12" spans="1:2" ht="15">
      <c r="A12" s="100"/>
      <c r="B12" s="100"/>
    </row>
    <row r="13" spans="1:2" ht="15">
      <c r="A13" s="100"/>
      <c r="B13" s="100"/>
    </row>
    <row r="14" spans="1:2" ht="15">
      <c r="A14" s="100"/>
      <c r="B14" s="100"/>
    </row>
    <row r="15" spans="1:2" ht="15.75" thickBot="1">
      <c r="A15" s="107"/>
      <c r="B15" s="107"/>
    </row>
    <row r="16" spans="1:2" ht="16.5" thickBot="1" thickTop="1">
      <c r="A16" s="216" t="s">
        <v>319</v>
      </c>
      <c r="B16" s="216"/>
    </row>
    <row r="17" spans="1:2" ht="15">
      <c r="A17" s="212" t="s">
        <v>45</v>
      </c>
      <c r="B17" s="91" t="s">
        <v>420</v>
      </c>
    </row>
    <row r="18" spans="1:2" ht="15.75" thickBot="1">
      <c r="A18" s="213"/>
      <c r="B18" s="92" t="s">
        <v>366</v>
      </c>
    </row>
    <row r="19" spans="1:2" ht="15.75" thickBot="1">
      <c r="A19" s="93" t="s">
        <v>44</v>
      </c>
      <c r="B19" s="94" t="s">
        <v>440</v>
      </c>
    </row>
    <row r="20" spans="1:2" ht="15.75" thickBot="1">
      <c r="A20" s="95"/>
      <c r="B20" s="96"/>
    </row>
    <row r="21" spans="1:2" ht="15.75" thickBot="1">
      <c r="A21" s="93" t="s">
        <v>43</v>
      </c>
      <c r="B21" s="94" t="s">
        <v>440</v>
      </c>
    </row>
    <row r="22" spans="1:2" ht="15.75" thickBot="1">
      <c r="A22" s="95"/>
      <c r="B22" s="96"/>
    </row>
    <row r="23" spans="1:2" ht="15.75" thickBot="1">
      <c r="A23" s="93" t="s">
        <v>42</v>
      </c>
      <c r="B23" s="94" t="s">
        <v>440</v>
      </c>
    </row>
    <row r="24" spans="1:2" ht="15.75" thickBot="1">
      <c r="A24" s="90"/>
      <c r="B24" s="90"/>
    </row>
    <row r="25" spans="1:2" ht="15">
      <c r="A25" s="212" t="s">
        <v>45</v>
      </c>
      <c r="B25" s="91" t="s">
        <v>421</v>
      </c>
    </row>
    <row r="26" spans="1:2" ht="15.75" thickBot="1">
      <c r="A26" s="213"/>
      <c r="B26" s="92" t="s">
        <v>366</v>
      </c>
    </row>
    <row r="27" spans="1:2" ht="15.75" thickBot="1">
      <c r="A27" s="93" t="s">
        <v>44</v>
      </c>
      <c r="B27" s="94" t="s">
        <v>386</v>
      </c>
    </row>
    <row r="28" spans="1:2" ht="15.75" thickBot="1">
      <c r="A28" s="95"/>
      <c r="B28" s="96"/>
    </row>
    <row r="29" spans="1:2" ht="15.75" thickBot="1">
      <c r="A29" s="93" t="s">
        <v>43</v>
      </c>
      <c r="B29" s="94" t="s">
        <v>386</v>
      </c>
    </row>
    <row r="30" spans="1:2" ht="15.75" thickBot="1">
      <c r="A30" s="95"/>
      <c r="B30" s="96"/>
    </row>
    <row r="31" spans="1:2" ht="15.75" thickBot="1">
      <c r="A31" s="93" t="s">
        <v>42</v>
      </c>
      <c r="B31" s="94" t="s">
        <v>386</v>
      </c>
    </row>
    <row r="32" spans="1:2" ht="15.75" thickBot="1">
      <c r="A32" s="90"/>
      <c r="B32" s="90"/>
    </row>
    <row r="33" spans="1:2" ht="15">
      <c r="A33" s="214" t="s">
        <v>45</v>
      </c>
      <c r="B33" s="97" t="s">
        <v>387</v>
      </c>
    </row>
    <row r="34" spans="1:2" ht="15.75" thickBot="1">
      <c r="A34" s="215"/>
      <c r="B34" s="98" t="s">
        <v>369</v>
      </c>
    </row>
    <row r="35" spans="1:2" ht="15.75" thickBot="1">
      <c r="A35" s="101" t="s">
        <v>44</v>
      </c>
      <c r="B35" s="102" t="s">
        <v>382</v>
      </c>
    </row>
    <row r="36" spans="1:2" ht="15.75" thickBot="1">
      <c r="A36" s="95"/>
      <c r="B36" s="96"/>
    </row>
    <row r="37" spans="1:2" ht="15.75" thickBot="1">
      <c r="A37" s="101" t="s">
        <v>43</v>
      </c>
      <c r="B37" s="102" t="s">
        <v>382</v>
      </c>
    </row>
    <row r="38" spans="1:2" ht="15.75" thickBot="1">
      <c r="A38" s="95"/>
      <c r="B38" s="96"/>
    </row>
    <row r="39" spans="1:2" ht="15.75" thickBot="1">
      <c r="A39" s="101" t="s">
        <v>42</v>
      </c>
      <c r="B39" s="102" t="s">
        <v>382</v>
      </c>
    </row>
    <row r="40" spans="1:2" ht="15">
      <c r="A40" s="90"/>
      <c r="B40" s="90"/>
    </row>
    <row r="41" ht="15.75" thickBot="1">
      <c r="B41" s="90"/>
    </row>
    <row r="42" spans="1:2" ht="15">
      <c r="A42" s="212" t="s">
        <v>45</v>
      </c>
      <c r="B42" s="111" t="s">
        <v>365</v>
      </c>
    </row>
    <row r="43" spans="1:2" ht="15.75" thickBot="1">
      <c r="A43" s="213"/>
      <c r="B43" s="112" t="s">
        <v>366</v>
      </c>
    </row>
    <row r="44" spans="1:2" ht="15.75" thickBot="1">
      <c r="A44" s="93" t="s">
        <v>44</v>
      </c>
      <c r="B44" s="94" t="s">
        <v>367</v>
      </c>
    </row>
    <row r="45" spans="1:2" ht="15.75" thickBot="1">
      <c r="A45" s="95"/>
      <c r="B45" s="96"/>
    </row>
    <row r="46" spans="1:2" ht="15.75" thickBot="1">
      <c r="A46" s="93" t="s">
        <v>43</v>
      </c>
      <c r="B46" s="94" t="s">
        <v>367</v>
      </c>
    </row>
    <row r="47" spans="1:2" ht="15.75" thickBot="1">
      <c r="A47" s="95"/>
      <c r="B47" s="96"/>
    </row>
    <row r="48" spans="1:2" ht="15.75" thickBot="1">
      <c r="A48" s="93" t="s">
        <v>42</v>
      </c>
      <c r="B48" s="94" t="s">
        <v>368</v>
      </c>
    </row>
    <row r="49" spans="1:2" ht="15.75" thickBot="1">
      <c r="A49" s="90"/>
      <c r="B49" s="90"/>
    </row>
    <row r="50" spans="1:2" ht="15">
      <c r="A50" s="214" t="s">
        <v>45</v>
      </c>
      <c r="B50" s="97" t="s">
        <v>365</v>
      </c>
    </row>
    <row r="51" spans="1:2" ht="15.75" thickBot="1">
      <c r="A51" s="215"/>
      <c r="B51" s="98" t="s">
        <v>369</v>
      </c>
    </row>
    <row r="52" spans="1:2" ht="15.75" thickBot="1">
      <c r="A52" s="101" t="s">
        <v>44</v>
      </c>
      <c r="B52" s="102" t="s">
        <v>370</v>
      </c>
    </row>
    <row r="53" spans="1:2" ht="15.75" thickBot="1">
      <c r="A53" s="95"/>
      <c r="B53" s="96"/>
    </row>
    <row r="54" spans="1:2" ht="15.75" thickBot="1">
      <c r="A54" s="101" t="s">
        <v>43</v>
      </c>
      <c r="B54" s="102" t="s">
        <v>370</v>
      </c>
    </row>
    <row r="55" spans="1:2" ht="15.75" thickBot="1">
      <c r="A55" s="95"/>
      <c r="B55" s="96"/>
    </row>
    <row r="56" spans="1:2" ht="15.75" thickBot="1">
      <c r="A56" s="101" t="s">
        <v>42</v>
      </c>
      <c r="B56" s="102" t="s">
        <v>371</v>
      </c>
    </row>
    <row r="57" spans="1:2" ht="15">
      <c r="A57" s="100"/>
      <c r="B57" s="100"/>
    </row>
    <row r="58" spans="1:2" ht="26.25">
      <c r="A58" s="66" t="s">
        <v>45</v>
      </c>
      <c r="B58" s="105" t="s">
        <v>353</v>
      </c>
    </row>
    <row r="59" spans="1:2" ht="15">
      <c r="A59" s="8" t="s">
        <v>44</v>
      </c>
      <c r="B59" s="47" t="s">
        <v>354</v>
      </c>
    </row>
    <row r="60" spans="1:2" ht="15">
      <c r="A60" s="8"/>
      <c r="B60" s="8"/>
    </row>
    <row r="61" spans="1:2" ht="15">
      <c r="A61" s="8" t="s">
        <v>43</v>
      </c>
      <c r="B61" s="47" t="s">
        <v>354</v>
      </c>
    </row>
    <row r="62" spans="1:2" ht="15">
      <c r="A62" s="8"/>
      <c r="B62" s="8"/>
    </row>
    <row r="63" spans="1:2" ht="15">
      <c r="A63" s="8" t="s">
        <v>42</v>
      </c>
      <c r="B63" s="31" t="s">
        <v>355</v>
      </c>
    </row>
    <row r="64" spans="1:2" ht="15">
      <c r="A64" s="8"/>
      <c r="B64" s="31"/>
    </row>
    <row r="65" spans="1:2" ht="26.25">
      <c r="A65" s="76" t="s">
        <v>45</v>
      </c>
      <c r="B65" s="104" t="s">
        <v>356</v>
      </c>
    </row>
    <row r="66" spans="1:2" ht="15">
      <c r="A66" s="77" t="s">
        <v>44</v>
      </c>
      <c r="B66" s="78" t="s">
        <v>357</v>
      </c>
    </row>
    <row r="67" spans="1:2" ht="15">
      <c r="A67" s="8"/>
      <c r="B67" s="8"/>
    </row>
    <row r="68" spans="1:2" ht="15">
      <c r="A68" s="77" t="s">
        <v>43</v>
      </c>
      <c r="B68" s="78" t="s">
        <v>357</v>
      </c>
    </row>
    <row r="69" spans="1:2" ht="15">
      <c r="A69" s="8"/>
      <c r="B69" s="8"/>
    </row>
    <row r="70" spans="1:2" ht="15">
      <c r="A70" s="77" t="s">
        <v>42</v>
      </c>
      <c r="B70" s="79" t="s">
        <v>358</v>
      </c>
    </row>
    <row r="71" spans="1:2" ht="15">
      <c r="A71" s="7"/>
      <c r="B71" s="7"/>
    </row>
    <row r="72" spans="1:2" ht="26.25">
      <c r="A72" s="80" t="s">
        <v>45</v>
      </c>
      <c r="B72" s="103" t="s">
        <v>359</v>
      </c>
    </row>
    <row r="73" spans="1:2" ht="15">
      <c r="A73" s="77" t="s">
        <v>44</v>
      </c>
      <c r="B73" s="106" t="s">
        <v>336</v>
      </c>
    </row>
    <row r="74" spans="1:2" ht="15">
      <c r="A74" s="62"/>
      <c r="B74" s="81"/>
    </row>
    <row r="75" spans="1:2" ht="15">
      <c r="A75" s="8" t="s">
        <v>43</v>
      </c>
      <c r="B75" s="63" t="s">
        <v>336</v>
      </c>
    </row>
    <row r="76" spans="1:2" ht="15">
      <c r="A76" s="8"/>
      <c r="B76" s="82"/>
    </row>
    <row r="77" spans="1:2" ht="15">
      <c r="A77" s="8" t="s">
        <v>42</v>
      </c>
      <c r="B77" s="31" t="s">
        <v>337</v>
      </c>
    </row>
    <row r="78" spans="1:2" ht="15">
      <c r="A78" s="8" t="s">
        <v>42</v>
      </c>
      <c r="B78" s="31" t="s">
        <v>329</v>
      </c>
    </row>
    <row r="79" spans="1:2" ht="15">
      <c r="A79" s="8"/>
      <c r="B79" s="31"/>
    </row>
    <row r="80" spans="1:2" ht="15">
      <c r="A80" s="62"/>
      <c r="B80" s="62"/>
    </row>
    <row r="81" spans="1:2" ht="15">
      <c r="A81" s="50" t="s">
        <v>45</v>
      </c>
      <c r="B81" s="67" t="s">
        <v>328</v>
      </c>
    </row>
    <row r="82" spans="1:2" ht="15">
      <c r="A82" s="8" t="s">
        <v>44</v>
      </c>
      <c r="B82" s="47" t="s">
        <v>327</v>
      </c>
    </row>
    <row r="83" spans="1:2" ht="15">
      <c r="A83" s="8"/>
      <c r="B83" s="8"/>
    </row>
    <row r="84" spans="1:2" ht="15">
      <c r="A84" s="8" t="s">
        <v>43</v>
      </c>
      <c r="B84" s="47" t="s">
        <v>327</v>
      </c>
    </row>
    <row r="85" spans="1:2" ht="15">
      <c r="A85" s="8"/>
      <c r="B85" s="8"/>
    </row>
    <row r="86" spans="1:2" ht="15">
      <c r="A86" s="8" t="s">
        <v>42</v>
      </c>
      <c r="B86" s="31" t="s">
        <v>326</v>
      </c>
    </row>
    <row r="87" spans="1:2" ht="15">
      <c r="A87" s="8"/>
      <c r="B87" s="31"/>
    </row>
    <row r="88" spans="1:2" ht="15">
      <c r="A88" s="62"/>
      <c r="B88" s="62"/>
    </row>
    <row r="89" spans="1:2" ht="15">
      <c r="A89" s="50" t="s">
        <v>45</v>
      </c>
      <c r="B89" s="49" t="s">
        <v>325</v>
      </c>
    </row>
    <row r="90" spans="1:2" ht="15">
      <c r="A90" s="47" t="s">
        <v>44</v>
      </c>
      <c r="B90" s="47" t="s">
        <v>322</v>
      </c>
    </row>
    <row r="91" spans="1:2" ht="15">
      <c r="A91" s="48"/>
      <c r="B91" s="48"/>
    </row>
    <row r="92" spans="1:2" ht="15">
      <c r="A92" s="47" t="s">
        <v>43</v>
      </c>
      <c r="B92" s="47" t="s">
        <v>322</v>
      </c>
    </row>
    <row r="93" spans="1:2" ht="15">
      <c r="A93" s="48"/>
      <c r="B93" s="48"/>
    </row>
    <row r="94" spans="1:2" ht="15">
      <c r="A94" s="47" t="s">
        <v>42</v>
      </c>
      <c r="B94" s="47" t="s">
        <v>321</v>
      </c>
    </row>
    <row r="95" spans="1:2" ht="15">
      <c r="A95" s="51"/>
      <c r="B95" s="51"/>
    </row>
    <row r="96" spans="1:2" ht="15">
      <c r="A96" s="51"/>
      <c r="B96" s="51"/>
    </row>
    <row r="97" spans="1:2" ht="15">
      <c r="A97" s="61" t="s">
        <v>45</v>
      </c>
      <c r="B97" s="60" t="s">
        <v>318</v>
      </c>
    </row>
    <row r="98" spans="1:2" ht="15">
      <c r="A98" s="59" t="s">
        <v>44</v>
      </c>
      <c r="B98" s="56" t="s">
        <v>278</v>
      </c>
    </row>
    <row r="99" spans="1:2" ht="15">
      <c r="A99" s="58"/>
      <c r="B99" s="57"/>
    </row>
    <row r="100" spans="1:2" ht="15">
      <c r="A100" s="53" t="s">
        <v>43</v>
      </c>
      <c r="B100" s="56" t="s">
        <v>278</v>
      </c>
    </row>
    <row r="101" spans="1:2" ht="15">
      <c r="A101" s="55"/>
      <c r="B101" s="54"/>
    </row>
    <row r="102" spans="1:2" ht="15">
      <c r="A102" s="53" t="s">
        <v>42</v>
      </c>
      <c r="B102" s="52" t="s">
        <v>279</v>
      </c>
    </row>
    <row r="103" spans="1:2" ht="15">
      <c r="A103" s="63"/>
      <c r="B103" s="63"/>
    </row>
    <row r="104" spans="1:2" ht="15">
      <c r="A104" s="8"/>
      <c r="B104" s="31"/>
    </row>
    <row r="105" spans="1:2" ht="15">
      <c r="A105" s="61" t="s">
        <v>45</v>
      </c>
      <c r="B105" s="60" t="s">
        <v>317</v>
      </c>
    </row>
    <row r="106" spans="1:2" ht="15">
      <c r="A106" s="59" t="s">
        <v>44</v>
      </c>
      <c r="B106" s="56" t="s">
        <v>316</v>
      </c>
    </row>
    <row r="107" spans="1:2" ht="15">
      <c r="A107" s="58"/>
      <c r="B107" s="57"/>
    </row>
    <row r="108" spans="1:2" ht="15">
      <c r="A108" s="53" t="s">
        <v>43</v>
      </c>
      <c r="B108" s="56" t="s">
        <v>316</v>
      </c>
    </row>
    <row r="109" spans="1:2" ht="15">
      <c r="A109" s="55"/>
      <c r="B109" s="54"/>
    </row>
    <row r="110" spans="1:2" ht="15">
      <c r="A110" s="53" t="s">
        <v>42</v>
      </c>
      <c r="B110" s="52" t="s">
        <v>315</v>
      </c>
    </row>
    <row r="111" spans="1:2" ht="15">
      <c r="A111" s="51"/>
      <c r="B111" s="51"/>
    </row>
    <row r="112" spans="1:2" ht="15">
      <c r="A112" s="7"/>
      <c r="B112" s="7"/>
    </row>
    <row r="113" spans="1:2" ht="15">
      <c r="A113" s="50" t="s">
        <v>45</v>
      </c>
      <c r="B113" s="49" t="s">
        <v>314</v>
      </c>
    </row>
    <row r="114" spans="1:2" ht="15">
      <c r="A114" s="47" t="s">
        <v>44</v>
      </c>
      <c r="B114" s="47" t="s">
        <v>313</v>
      </c>
    </row>
    <row r="115" spans="1:2" ht="15">
      <c r="A115" s="48"/>
      <c r="B115" s="48"/>
    </row>
    <row r="116" spans="1:2" ht="15">
      <c r="A116" s="47" t="s">
        <v>43</v>
      </c>
      <c r="B116" s="47" t="s">
        <v>313</v>
      </c>
    </row>
    <row r="117" spans="1:2" ht="15">
      <c r="A117" s="48"/>
      <c r="B117" s="48"/>
    </row>
    <row r="118" spans="1:2" ht="15">
      <c r="A118" s="47" t="s">
        <v>42</v>
      </c>
      <c r="B118" s="47" t="s">
        <v>312</v>
      </c>
    </row>
    <row r="119" spans="1:2" ht="15">
      <c r="A119" s="51"/>
      <c r="B119" s="51"/>
    </row>
    <row r="120" spans="1:2" ht="15">
      <c r="A120" s="7"/>
      <c r="B120" s="7"/>
    </row>
    <row r="121" spans="1:2" ht="15">
      <c r="A121" s="50" t="s">
        <v>45</v>
      </c>
      <c r="B121" s="49" t="s">
        <v>311</v>
      </c>
    </row>
    <row r="122" spans="1:2" ht="15">
      <c r="A122" s="47" t="s">
        <v>44</v>
      </c>
      <c r="B122" s="47" t="s">
        <v>310</v>
      </c>
    </row>
    <row r="123" spans="1:2" ht="15">
      <c r="A123" s="48"/>
      <c r="B123" s="48"/>
    </row>
    <row r="124" spans="1:2" ht="15">
      <c r="A124" s="47" t="s">
        <v>43</v>
      </c>
      <c r="B124" s="47" t="s">
        <v>310</v>
      </c>
    </row>
    <row r="125" spans="1:2" ht="15">
      <c r="A125" s="48"/>
      <c r="B125" s="48"/>
    </row>
    <row r="126" spans="1:2" ht="15">
      <c r="A126" s="47" t="s">
        <v>42</v>
      </c>
      <c r="B126" s="47" t="s">
        <v>309</v>
      </c>
    </row>
    <row r="127" spans="1:2" ht="15">
      <c r="A127" s="51"/>
      <c r="B127" s="51"/>
    </row>
    <row r="128" spans="1:2" ht="15">
      <c r="A128" s="7"/>
      <c r="B128" s="7"/>
    </row>
    <row r="129" spans="1:2" ht="15">
      <c r="A129" s="50" t="s">
        <v>45</v>
      </c>
      <c r="B129" s="49" t="s">
        <v>308</v>
      </c>
    </row>
    <row r="130" spans="1:2" ht="15">
      <c r="A130" s="47" t="s">
        <v>44</v>
      </c>
      <c r="B130" s="47" t="s">
        <v>307</v>
      </c>
    </row>
    <row r="131" spans="1:2" ht="15">
      <c r="A131" s="48"/>
      <c r="B131" s="48"/>
    </row>
    <row r="132" spans="1:2" ht="15">
      <c r="A132" s="47" t="s">
        <v>43</v>
      </c>
      <c r="B132" s="47" t="s">
        <v>307</v>
      </c>
    </row>
    <row r="133" spans="1:2" ht="15">
      <c r="A133" s="48"/>
      <c r="B133" s="48"/>
    </row>
    <row r="134" spans="1:2" ht="15">
      <c r="A134" s="47" t="s">
        <v>42</v>
      </c>
      <c r="B134" s="47" t="s">
        <v>306</v>
      </c>
    </row>
    <row r="135" spans="1:2" ht="15">
      <c r="A135" s="51"/>
      <c r="B135" s="51"/>
    </row>
    <row r="136" spans="1:2" ht="15">
      <c r="A136" s="7"/>
      <c r="B136" s="7"/>
    </row>
    <row r="137" spans="1:2" ht="15">
      <c r="A137" s="50" t="s">
        <v>45</v>
      </c>
      <c r="B137" s="49" t="s">
        <v>305</v>
      </c>
    </row>
    <row r="138" spans="1:2" ht="15">
      <c r="A138" s="47" t="s">
        <v>44</v>
      </c>
      <c r="B138" s="47" t="s">
        <v>304</v>
      </c>
    </row>
    <row r="139" spans="1:2" ht="15">
      <c r="A139" s="48"/>
      <c r="B139" s="48"/>
    </row>
    <row r="140" spans="1:2" ht="15">
      <c r="A140" s="47" t="s">
        <v>43</v>
      </c>
      <c r="B140" s="47" t="s">
        <v>304</v>
      </c>
    </row>
    <row r="141" spans="1:2" ht="15">
      <c r="A141" s="48"/>
      <c r="B141" s="48"/>
    </row>
    <row r="142" spans="1:2" ht="15">
      <c r="A142" s="47" t="s">
        <v>42</v>
      </c>
      <c r="B142" s="47" t="s">
        <v>303</v>
      </c>
    </row>
    <row r="143" spans="1:2" ht="15">
      <c r="A143" s="7"/>
      <c r="B143" s="7"/>
    </row>
    <row r="144" spans="1:2" ht="15">
      <c r="A144" s="7"/>
      <c r="B144" s="7"/>
    </row>
    <row r="145" spans="1:2" ht="15">
      <c r="A145" s="7"/>
      <c r="B145" s="7"/>
    </row>
    <row r="146" spans="1:2" ht="15">
      <c r="A146" s="7"/>
      <c r="B146" s="7"/>
    </row>
    <row r="147" spans="1:2" ht="15">
      <c r="A147" s="7"/>
      <c r="B147" s="7"/>
    </row>
    <row r="148" spans="1:2" ht="15">
      <c r="A148" s="7"/>
      <c r="B148" s="7"/>
    </row>
    <row r="149" spans="1:2" ht="15">
      <c r="A149" s="7"/>
      <c r="B149" s="7"/>
    </row>
    <row r="150" spans="1:2" ht="15">
      <c r="A150" s="7"/>
      <c r="B150" s="7"/>
    </row>
    <row r="151" spans="1:2" ht="15">
      <c r="A151" s="7"/>
      <c r="B151" s="7"/>
    </row>
    <row r="152" spans="1:2" ht="15">
      <c r="A152" s="7"/>
      <c r="B152" s="7"/>
    </row>
    <row r="153" spans="1:2" ht="15">
      <c r="A153" s="7"/>
      <c r="B153" s="7"/>
    </row>
    <row r="154" spans="1:2" ht="15">
      <c r="A154" s="7"/>
      <c r="B154" s="7"/>
    </row>
    <row r="155" spans="1:2" ht="15">
      <c r="A155" s="7"/>
      <c r="B155" s="7"/>
    </row>
    <row r="156" spans="1:2" ht="15">
      <c r="A156" s="7"/>
      <c r="B156" s="7"/>
    </row>
    <row r="157" spans="1:2" ht="15">
      <c r="A157" s="7"/>
      <c r="B157" s="7"/>
    </row>
    <row r="158" spans="1:2" ht="15">
      <c r="A158" s="7"/>
      <c r="B158" s="7"/>
    </row>
  </sheetData>
  <sheetProtection/>
  <mergeCells count="8">
    <mergeCell ref="A1:B1"/>
    <mergeCell ref="A2:A3"/>
    <mergeCell ref="A42:A43"/>
    <mergeCell ref="A50:A51"/>
    <mergeCell ref="A25:A26"/>
    <mergeCell ref="A33:A34"/>
    <mergeCell ref="A16:B16"/>
    <mergeCell ref="A17:A18"/>
  </mergeCells>
  <printOptions/>
  <pageMargins left="0.7" right="0.7" top="0.75" bottom="0.75" header="0.3" footer="0.3"/>
  <pageSetup fitToWidth="0" fitToHeight="1" horizontalDpi="600" verticalDpi="600" orientation="portrait" scale="31" r:id="rId5"/>
  <tableParts>
    <tablePart r:id="rId4"/>
    <tablePart r:id="rId3"/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zoomScalePageLayoutView="0" workbookViewId="0" topLeftCell="A1">
      <selection activeCell="S1" sqref="S1:S16384"/>
    </sheetView>
  </sheetViews>
  <sheetFormatPr defaultColWidth="9.00390625" defaultRowHeight="15"/>
  <cols>
    <col min="1" max="1" width="13.57421875" style="2" customWidth="1"/>
    <col min="2" max="2" width="19.140625" style="2" customWidth="1"/>
    <col min="3" max="3" width="14.00390625" style="2" customWidth="1"/>
    <col min="4" max="4" width="8.8515625" style="3" customWidth="1"/>
    <col min="5" max="5" width="10.140625" style="3" customWidth="1"/>
    <col min="6" max="6" width="10.7109375" style="3" customWidth="1"/>
    <col min="7" max="7" width="9.421875" style="3" customWidth="1"/>
    <col min="8" max="8" width="15.7109375" style="2" customWidth="1"/>
    <col min="9" max="9" width="25.421875" style="2" customWidth="1"/>
    <col min="10" max="10" width="24.8515625" style="2" customWidth="1"/>
    <col min="11" max="11" width="12.7109375" style="2" customWidth="1"/>
    <col min="12" max="12" width="10.140625" style="3" customWidth="1"/>
    <col min="13" max="13" width="11.140625" style="3" customWidth="1"/>
    <col min="14" max="14" width="9.421875" style="3" customWidth="1"/>
    <col min="15" max="15" width="12.8515625" style="3" customWidth="1"/>
    <col min="16" max="16" width="12.140625" style="3" customWidth="1"/>
    <col min="17" max="17" width="12.28125" style="3" customWidth="1"/>
    <col min="18" max="19" width="10.421875" style="3" customWidth="1"/>
    <col min="20" max="16384" width="9.00390625" style="2" customWidth="1"/>
  </cols>
  <sheetData>
    <row r="1" spans="1:19" ht="18.75">
      <c r="A1" s="221" t="s">
        <v>412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87"/>
      <c r="S1" s="87"/>
    </row>
    <row r="2" spans="1:1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7"/>
      <c r="Q2" s="1"/>
      <c r="R2" s="116"/>
      <c r="S2" s="1"/>
    </row>
    <row r="3" spans="1:19" ht="16.5" thickBot="1">
      <c r="A3" s="223" t="s">
        <v>39</v>
      </c>
      <c r="B3" s="223"/>
      <c r="C3" s="223"/>
      <c r="D3" s="223"/>
      <c r="E3" s="223"/>
      <c r="F3" s="223"/>
      <c r="G3" s="85"/>
      <c r="H3" s="222" t="s">
        <v>40</v>
      </c>
      <c r="I3" s="222"/>
      <c r="J3" s="222"/>
      <c r="K3" s="222"/>
      <c r="L3" s="222"/>
      <c r="M3" s="222"/>
      <c r="N3" s="222"/>
      <c r="O3" s="222"/>
      <c r="P3" s="222"/>
      <c r="Q3" s="222"/>
      <c r="R3" s="84"/>
      <c r="S3" s="84"/>
    </row>
    <row r="4" spans="1:19" ht="45">
      <c r="A4" s="15" t="s">
        <v>36</v>
      </c>
      <c r="B4" s="16" t="s">
        <v>37</v>
      </c>
      <c r="C4" s="16" t="s">
        <v>0</v>
      </c>
      <c r="D4" s="16" t="s">
        <v>22</v>
      </c>
      <c r="E4" s="16" t="s">
        <v>23</v>
      </c>
      <c r="F4" s="17" t="s">
        <v>24</v>
      </c>
      <c r="G4" s="4"/>
      <c r="H4" s="15" t="s">
        <v>36</v>
      </c>
      <c r="I4" s="16" t="s">
        <v>37</v>
      </c>
      <c r="J4" s="16" t="s">
        <v>0</v>
      </c>
      <c r="K4" s="16" t="s">
        <v>18</v>
      </c>
      <c r="L4" s="16" t="s">
        <v>28</v>
      </c>
      <c r="M4" s="16" t="s">
        <v>19</v>
      </c>
      <c r="N4" s="16" t="s">
        <v>20</v>
      </c>
      <c r="O4" s="16" t="s">
        <v>25</v>
      </c>
      <c r="P4" s="16" t="s">
        <v>26</v>
      </c>
      <c r="Q4" s="17" t="s">
        <v>21</v>
      </c>
      <c r="R4" s="2"/>
      <c r="S4" s="2"/>
    </row>
    <row r="5" spans="1:20" ht="15">
      <c r="A5" s="219" t="s">
        <v>27</v>
      </c>
      <c r="B5" s="217" t="s">
        <v>34</v>
      </c>
      <c r="C5" s="5" t="s">
        <v>1</v>
      </c>
      <c r="D5" s="88">
        <v>95.67</v>
      </c>
      <c r="E5" s="88">
        <v>98.15</v>
      </c>
      <c r="F5" s="114">
        <v>44.33</v>
      </c>
      <c r="G5" s="30"/>
      <c r="H5" s="219" t="s">
        <v>31</v>
      </c>
      <c r="I5" s="217" t="s">
        <v>324</v>
      </c>
      <c r="J5" s="5" t="s">
        <v>1</v>
      </c>
      <c r="K5" s="88">
        <v>88.87</v>
      </c>
      <c r="L5" s="88">
        <v>94.29</v>
      </c>
      <c r="M5" s="88">
        <v>88.87</v>
      </c>
      <c r="N5" s="88">
        <v>85.92</v>
      </c>
      <c r="O5" s="88">
        <v>44.09</v>
      </c>
      <c r="P5" s="88">
        <v>65.41</v>
      </c>
      <c r="Q5" s="114">
        <v>148.33</v>
      </c>
      <c r="R5" s="30"/>
      <c r="S5" s="30"/>
      <c r="T5" s="30"/>
    </row>
    <row r="6" spans="1:20" ht="15">
      <c r="A6" s="219"/>
      <c r="B6" s="217"/>
      <c r="C6" s="5" t="s">
        <v>2</v>
      </c>
      <c r="D6" s="88">
        <v>99.14</v>
      </c>
      <c r="E6" s="88">
        <v>101.62</v>
      </c>
      <c r="F6" s="114">
        <v>40.86</v>
      </c>
      <c r="G6" s="30"/>
      <c r="H6" s="219"/>
      <c r="I6" s="217"/>
      <c r="J6" s="5" t="s">
        <v>2</v>
      </c>
      <c r="K6" s="88">
        <v>111.19</v>
      </c>
      <c r="L6" s="88">
        <v>116.61</v>
      </c>
      <c r="M6" s="88">
        <v>111.19</v>
      </c>
      <c r="N6" s="88">
        <v>106.89</v>
      </c>
      <c r="O6" s="88">
        <v>38.08</v>
      </c>
      <c r="P6" s="88">
        <v>58.48</v>
      </c>
      <c r="Q6" s="114">
        <v>148.33</v>
      </c>
      <c r="R6" s="30"/>
      <c r="S6" s="30"/>
      <c r="T6" s="30"/>
    </row>
    <row r="7" spans="1:20" ht="15">
      <c r="A7" s="219"/>
      <c r="B7" s="217"/>
      <c r="C7" s="5" t="s">
        <v>3</v>
      </c>
      <c r="D7" s="88">
        <v>107.19</v>
      </c>
      <c r="E7" s="88">
        <v>109.67</v>
      </c>
      <c r="F7" s="114">
        <v>32.81</v>
      </c>
      <c r="G7" s="30"/>
      <c r="H7" s="219"/>
      <c r="I7" s="217"/>
      <c r="J7" s="5" t="s">
        <v>3</v>
      </c>
      <c r="K7" s="88">
        <v>126.39</v>
      </c>
      <c r="L7" s="88">
        <v>131.81</v>
      </c>
      <c r="M7" s="88">
        <v>126.39</v>
      </c>
      <c r="N7" s="88">
        <v>121.19</v>
      </c>
      <c r="O7" s="88">
        <v>28.44</v>
      </c>
      <c r="P7" s="88">
        <v>52.73</v>
      </c>
      <c r="Q7" s="114">
        <v>148.33</v>
      </c>
      <c r="R7" s="30"/>
      <c r="S7" s="30"/>
      <c r="T7" s="30"/>
    </row>
    <row r="8" spans="1:20" ht="15">
      <c r="A8" s="219"/>
      <c r="B8" s="217"/>
      <c r="C8" s="5" t="s">
        <v>4</v>
      </c>
      <c r="D8" s="88">
        <v>97.47</v>
      </c>
      <c r="E8" s="88">
        <v>99.95</v>
      </c>
      <c r="F8" s="114">
        <v>42.53</v>
      </c>
      <c r="G8" s="30"/>
      <c r="H8" s="219"/>
      <c r="I8" s="217"/>
      <c r="J8" s="5" t="s">
        <v>4</v>
      </c>
      <c r="K8" s="88">
        <v>90.51</v>
      </c>
      <c r="L8" s="88">
        <v>95.93</v>
      </c>
      <c r="M8" s="88">
        <v>90.51</v>
      </c>
      <c r="N8" s="88">
        <v>87.45</v>
      </c>
      <c r="O8" s="88">
        <v>44.09</v>
      </c>
      <c r="P8" s="88">
        <v>65.41</v>
      </c>
      <c r="Q8" s="114">
        <v>148.33</v>
      </c>
      <c r="R8" s="30"/>
      <c r="S8" s="30"/>
      <c r="T8" s="30"/>
    </row>
    <row r="9" spans="1:20" ht="15">
      <c r="A9" s="219"/>
      <c r="B9" s="217"/>
      <c r="C9" s="5" t="s">
        <v>5</v>
      </c>
      <c r="D9" s="88">
        <v>105.4</v>
      </c>
      <c r="E9" s="88">
        <v>107.88</v>
      </c>
      <c r="F9" s="114">
        <v>34.6</v>
      </c>
      <c r="G9" s="30"/>
      <c r="H9" s="219"/>
      <c r="I9" s="217"/>
      <c r="J9" s="5" t="s">
        <v>5</v>
      </c>
      <c r="K9" s="88">
        <v>124.39</v>
      </c>
      <c r="L9" s="88">
        <v>129.81</v>
      </c>
      <c r="M9" s="88">
        <v>124.39</v>
      </c>
      <c r="N9" s="88">
        <v>119.3</v>
      </c>
      <c r="O9" s="88">
        <v>35.65</v>
      </c>
      <c r="P9" s="88">
        <v>51.54</v>
      </c>
      <c r="Q9" s="114">
        <v>148.33</v>
      </c>
      <c r="R9" s="30"/>
      <c r="S9" s="30"/>
      <c r="T9" s="30"/>
    </row>
    <row r="10" spans="1:20" ht="15">
      <c r="A10" s="219"/>
      <c r="B10" s="217"/>
      <c r="C10" s="5" t="s">
        <v>6</v>
      </c>
      <c r="D10" s="88">
        <v>113.82</v>
      </c>
      <c r="E10" s="88">
        <v>116.3</v>
      </c>
      <c r="F10" s="114">
        <v>26.18</v>
      </c>
      <c r="G10" s="30"/>
      <c r="H10" s="219"/>
      <c r="I10" s="217"/>
      <c r="J10" s="5" t="s">
        <v>6</v>
      </c>
      <c r="K10" s="88">
        <v>132.19</v>
      </c>
      <c r="L10" s="88">
        <v>137.61</v>
      </c>
      <c r="M10" s="88">
        <v>132.19</v>
      </c>
      <c r="N10" s="88">
        <v>126.64</v>
      </c>
      <c r="O10" s="88">
        <v>24.89</v>
      </c>
      <c r="P10" s="88">
        <v>47.39</v>
      </c>
      <c r="Q10" s="114">
        <v>148.33</v>
      </c>
      <c r="R10" s="30"/>
      <c r="S10" s="30"/>
      <c r="T10" s="30"/>
    </row>
    <row r="11" spans="1:20" ht="15">
      <c r="A11" s="219"/>
      <c r="B11" s="217"/>
      <c r="C11" s="5" t="s">
        <v>7</v>
      </c>
      <c r="D11" s="88">
        <v>116.92</v>
      </c>
      <c r="E11" s="88">
        <v>119.4</v>
      </c>
      <c r="F11" s="114">
        <v>23.08</v>
      </c>
      <c r="G11" s="30"/>
      <c r="H11" s="219"/>
      <c r="I11" s="217"/>
      <c r="J11" s="5" t="s">
        <v>7</v>
      </c>
      <c r="K11" s="88">
        <v>140</v>
      </c>
      <c r="L11" s="88">
        <v>145.42</v>
      </c>
      <c r="M11" s="88">
        <v>140</v>
      </c>
      <c r="N11" s="88">
        <v>133.98</v>
      </c>
      <c r="O11" s="88">
        <v>20.04</v>
      </c>
      <c r="P11" s="88">
        <v>37.46</v>
      </c>
      <c r="Q11" s="114">
        <v>148.33</v>
      </c>
      <c r="R11" s="30"/>
      <c r="S11" s="30"/>
      <c r="T11" s="30"/>
    </row>
    <row r="12" spans="1:20" ht="15">
      <c r="A12" s="219"/>
      <c r="B12" s="217"/>
      <c r="C12" s="5" t="s">
        <v>8</v>
      </c>
      <c r="D12" s="88">
        <v>106.96</v>
      </c>
      <c r="E12" s="88">
        <v>109.44</v>
      </c>
      <c r="F12" s="114">
        <v>33.04</v>
      </c>
      <c r="G12" s="30"/>
      <c r="H12" s="219"/>
      <c r="I12" s="217"/>
      <c r="J12" s="5" t="s">
        <v>8</v>
      </c>
      <c r="K12" s="88">
        <v>115.69</v>
      </c>
      <c r="L12" s="88">
        <v>121.11</v>
      </c>
      <c r="M12" s="88">
        <v>115.69</v>
      </c>
      <c r="N12" s="88">
        <v>111.12</v>
      </c>
      <c r="O12" s="88">
        <v>38.08</v>
      </c>
      <c r="P12" s="88">
        <v>58.48</v>
      </c>
      <c r="Q12" s="114">
        <v>148.33</v>
      </c>
      <c r="R12" s="30"/>
      <c r="S12" s="30"/>
      <c r="T12" s="30"/>
    </row>
    <row r="13" spans="1:20" ht="15">
      <c r="A13" s="219"/>
      <c r="B13" s="217"/>
      <c r="C13" s="5" t="s">
        <v>9</v>
      </c>
      <c r="D13" s="88">
        <v>122.23</v>
      </c>
      <c r="E13" s="88">
        <v>124.71</v>
      </c>
      <c r="F13" s="114">
        <v>17.77</v>
      </c>
      <c r="G13" s="30"/>
      <c r="H13" s="219"/>
      <c r="I13" s="217"/>
      <c r="J13" s="5" t="s">
        <v>9</v>
      </c>
      <c r="K13" s="88">
        <v>128.77</v>
      </c>
      <c r="L13" s="88">
        <v>134.19</v>
      </c>
      <c r="M13" s="88">
        <v>128.77</v>
      </c>
      <c r="N13" s="88">
        <v>123.42</v>
      </c>
      <c r="O13" s="88">
        <v>28.44</v>
      </c>
      <c r="P13" s="88">
        <v>43.57</v>
      </c>
      <c r="Q13" s="114">
        <v>148.33</v>
      </c>
      <c r="R13" s="30"/>
      <c r="S13" s="30"/>
      <c r="T13" s="30"/>
    </row>
    <row r="14" spans="1:20" ht="15">
      <c r="A14" s="219"/>
      <c r="B14" s="217"/>
      <c r="C14" s="5" t="s">
        <v>10</v>
      </c>
      <c r="D14" s="88">
        <v>124.86</v>
      </c>
      <c r="E14" s="88">
        <v>127.34</v>
      </c>
      <c r="F14" s="114">
        <v>15.14</v>
      </c>
      <c r="G14" s="30"/>
      <c r="H14" s="219"/>
      <c r="I14" s="217"/>
      <c r="J14" s="5" t="s">
        <v>10</v>
      </c>
      <c r="K14" s="88">
        <v>134.63</v>
      </c>
      <c r="L14" s="88">
        <v>140.05</v>
      </c>
      <c r="M14" s="88">
        <v>134.63</v>
      </c>
      <c r="N14" s="88">
        <v>128.92</v>
      </c>
      <c r="O14" s="88">
        <v>6.79</v>
      </c>
      <c r="P14" s="88">
        <v>19.16</v>
      </c>
      <c r="Q14" s="114">
        <v>148.33</v>
      </c>
      <c r="R14" s="30"/>
      <c r="S14" s="30"/>
      <c r="T14" s="30"/>
    </row>
    <row r="15" spans="1:20" ht="15">
      <c r="A15" s="219"/>
      <c r="B15" s="217"/>
      <c r="C15" s="5" t="s">
        <v>11</v>
      </c>
      <c r="D15" s="88">
        <v>127.61</v>
      </c>
      <c r="E15" s="88">
        <v>130.09</v>
      </c>
      <c r="F15" s="114">
        <v>12.39</v>
      </c>
      <c r="G15" s="30"/>
      <c r="H15" s="219"/>
      <c r="I15" s="217"/>
      <c r="J15" s="5" t="s">
        <v>11</v>
      </c>
      <c r="K15" s="88">
        <v>140.48</v>
      </c>
      <c r="L15" s="88">
        <v>145.9</v>
      </c>
      <c r="M15" s="88">
        <v>140.48</v>
      </c>
      <c r="N15" s="88">
        <v>134.43</v>
      </c>
      <c r="O15" s="88">
        <v>5.69</v>
      </c>
      <c r="P15" s="88">
        <v>18.21</v>
      </c>
      <c r="Q15" s="114">
        <v>148.33</v>
      </c>
      <c r="R15" s="30"/>
      <c r="S15" s="30"/>
      <c r="T15" s="30"/>
    </row>
    <row r="16" spans="1:20" ht="15">
      <c r="A16" s="219"/>
      <c r="B16" s="217"/>
      <c r="C16" s="5" t="s">
        <v>12</v>
      </c>
      <c r="D16" s="88">
        <v>113.7</v>
      </c>
      <c r="E16" s="88">
        <v>116.18</v>
      </c>
      <c r="F16" s="114">
        <v>26.3</v>
      </c>
      <c r="G16" s="30"/>
      <c r="H16" s="219"/>
      <c r="I16" s="217"/>
      <c r="J16" s="5" t="s">
        <v>12</v>
      </c>
      <c r="K16" s="88">
        <v>128.08</v>
      </c>
      <c r="L16" s="88">
        <v>133.5</v>
      </c>
      <c r="M16" s="88">
        <v>128.08</v>
      </c>
      <c r="N16" s="88">
        <v>122.77</v>
      </c>
      <c r="O16" s="88">
        <v>35.65</v>
      </c>
      <c r="P16" s="88">
        <v>37.93</v>
      </c>
      <c r="Q16" s="114">
        <v>148.33</v>
      </c>
      <c r="R16" s="30"/>
      <c r="S16" s="30"/>
      <c r="T16" s="30"/>
    </row>
    <row r="17" spans="1:20" ht="15">
      <c r="A17" s="219"/>
      <c r="B17" s="217"/>
      <c r="C17" s="5" t="s">
        <v>13</v>
      </c>
      <c r="D17" s="88">
        <v>124.62</v>
      </c>
      <c r="E17" s="88">
        <v>127.1</v>
      </c>
      <c r="F17" s="114">
        <v>15.38</v>
      </c>
      <c r="G17" s="30"/>
      <c r="H17" s="219"/>
      <c r="I17" s="217"/>
      <c r="J17" s="5" t="s">
        <v>13</v>
      </c>
      <c r="K17" s="88">
        <v>131.43</v>
      </c>
      <c r="L17" s="88">
        <v>136.85</v>
      </c>
      <c r="M17" s="88">
        <v>131.43</v>
      </c>
      <c r="N17" s="88">
        <v>125.92</v>
      </c>
      <c r="O17" s="88">
        <v>26.64</v>
      </c>
      <c r="P17" s="88">
        <v>25.41</v>
      </c>
      <c r="Q17" s="114">
        <v>148.33</v>
      </c>
      <c r="R17" s="30"/>
      <c r="S17" s="30"/>
      <c r="T17" s="30"/>
    </row>
    <row r="18" spans="1:20" ht="15">
      <c r="A18" s="219"/>
      <c r="B18" s="217"/>
      <c r="C18" s="5" t="s">
        <v>14</v>
      </c>
      <c r="D18" s="88">
        <v>141.43</v>
      </c>
      <c r="E18" s="88">
        <v>143.91</v>
      </c>
      <c r="F18" s="114">
        <v>0</v>
      </c>
      <c r="G18" s="30"/>
      <c r="H18" s="219"/>
      <c r="I18" s="217"/>
      <c r="J18" s="5" t="s">
        <v>14</v>
      </c>
      <c r="K18" s="88">
        <v>140.08</v>
      </c>
      <c r="L18" s="88">
        <v>145.5</v>
      </c>
      <c r="M18" s="88">
        <v>140.08</v>
      </c>
      <c r="N18" s="88">
        <v>134.05</v>
      </c>
      <c r="O18" s="88">
        <v>0.17</v>
      </c>
      <c r="P18" s="88">
        <v>0.57</v>
      </c>
      <c r="Q18" s="114">
        <v>150.64</v>
      </c>
      <c r="R18" s="30"/>
      <c r="S18" s="30"/>
      <c r="T18" s="30"/>
    </row>
    <row r="19" spans="1:20" ht="15">
      <c r="A19" s="219"/>
      <c r="B19" s="217"/>
      <c r="C19" s="5" t="s">
        <v>15</v>
      </c>
      <c r="D19" s="88">
        <v>149.19</v>
      </c>
      <c r="E19" s="88">
        <v>151.67</v>
      </c>
      <c r="F19" s="114">
        <v>0</v>
      </c>
      <c r="G19" s="30"/>
      <c r="H19" s="219"/>
      <c r="I19" s="217"/>
      <c r="J19" s="5" t="s">
        <v>15</v>
      </c>
      <c r="K19" s="88">
        <v>148.73</v>
      </c>
      <c r="L19" s="88">
        <v>154.15</v>
      </c>
      <c r="M19" s="88">
        <v>148.73</v>
      </c>
      <c r="N19" s="88">
        <v>142.18</v>
      </c>
      <c r="O19" s="88">
        <v>0</v>
      </c>
      <c r="P19" s="88">
        <v>0</v>
      </c>
      <c r="Q19" s="114">
        <v>161.91</v>
      </c>
      <c r="R19" s="30"/>
      <c r="S19" s="30"/>
      <c r="T19" s="30"/>
    </row>
    <row r="20" spans="1:20" ht="15">
      <c r="A20" s="219"/>
      <c r="B20" s="217"/>
      <c r="C20" s="5" t="s">
        <v>16</v>
      </c>
      <c r="D20" s="88">
        <v>170.08</v>
      </c>
      <c r="E20" s="88">
        <v>172.56</v>
      </c>
      <c r="F20" s="114">
        <v>0</v>
      </c>
      <c r="G20" s="30"/>
      <c r="H20" s="219"/>
      <c r="I20" s="217"/>
      <c r="J20" s="5" t="s">
        <v>16</v>
      </c>
      <c r="K20" s="88">
        <v>159.48</v>
      </c>
      <c r="L20" s="88">
        <v>164.9</v>
      </c>
      <c r="M20" s="88">
        <v>159.48</v>
      </c>
      <c r="N20" s="88">
        <v>154.05</v>
      </c>
      <c r="O20" s="88">
        <v>0</v>
      </c>
      <c r="P20" s="88">
        <v>0</v>
      </c>
      <c r="Q20" s="114">
        <v>0</v>
      </c>
      <c r="R20" s="30"/>
      <c r="S20" s="30"/>
      <c r="T20" s="30"/>
    </row>
    <row r="21" spans="1:20" ht="15">
      <c r="A21" s="219"/>
      <c r="B21" s="217"/>
      <c r="C21" s="5" t="s">
        <v>17</v>
      </c>
      <c r="D21" s="88">
        <v>198.38</v>
      </c>
      <c r="E21" s="88">
        <v>200.86</v>
      </c>
      <c r="F21" s="114">
        <v>0</v>
      </c>
      <c r="G21" s="30"/>
      <c r="H21" s="219"/>
      <c r="I21" s="217"/>
      <c r="J21" s="5" t="s">
        <v>17</v>
      </c>
      <c r="K21" s="88">
        <v>180.28</v>
      </c>
      <c r="L21" s="88">
        <v>185.7</v>
      </c>
      <c r="M21" s="88">
        <v>180.28</v>
      </c>
      <c r="N21" s="88">
        <v>180.28</v>
      </c>
      <c r="O21" s="88">
        <v>0</v>
      </c>
      <c r="P21" s="88">
        <v>0</v>
      </c>
      <c r="Q21" s="114">
        <v>0</v>
      </c>
      <c r="R21" s="30"/>
      <c r="S21" s="30"/>
      <c r="T21" s="30"/>
    </row>
    <row r="22" spans="1:20" ht="15">
      <c r="A22" s="219" t="s">
        <v>29</v>
      </c>
      <c r="B22" s="217" t="s">
        <v>38</v>
      </c>
      <c r="C22" s="5" t="s">
        <v>1</v>
      </c>
      <c r="D22" s="88">
        <v>93.07</v>
      </c>
      <c r="E22" s="88">
        <v>95.44</v>
      </c>
      <c r="F22" s="114">
        <v>46.93</v>
      </c>
      <c r="G22" s="30"/>
      <c r="H22" s="219" t="s">
        <v>32</v>
      </c>
      <c r="I22" s="217" t="s">
        <v>413</v>
      </c>
      <c r="J22" s="5" t="s">
        <v>1</v>
      </c>
      <c r="K22" s="88">
        <v>84.86</v>
      </c>
      <c r="L22" s="88">
        <v>90.28</v>
      </c>
      <c r="M22" s="88">
        <v>84.86</v>
      </c>
      <c r="N22" s="88">
        <v>82.14</v>
      </c>
      <c r="O22" s="88">
        <v>50.13</v>
      </c>
      <c r="P22" s="88">
        <v>65.41</v>
      </c>
      <c r="Q22" s="114">
        <v>134.95</v>
      </c>
      <c r="R22" s="30"/>
      <c r="S22" s="30"/>
      <c r="T22" s="30"/>
    </row>
    <row r="23" spans="1:20" ht="15">
      <c r="A23" s="219"/>
      <c r="B23" s="217"/>
      <c r="C23" s="5" t="s">
        <v>2</v>
      </c>
      <c r="D23" s="88">
        <v>96.37</v>
      </c>
      <c r="E23" s="88">
        <v>98.74</v>
      </c>
      <c r="F23" s="114">
        <v>43.63</v>
      </c>
      <c r="G23" s="30"/>
      <c r="H23" s="219"/>
      <c r="I23" s="217"/>
      <c r="J23" s="5" t="s">
        <v>2</v>
      </c>
      <c r="K23" s="88">
        <v>105.35</v>
      </c>
      <c r="L23" s="88">
        <v>110.77</v>
      </c>
      <c r="M23" s="88">
        <v>105.35</v>
      </c>
      <c r="N23" s="88">
        <v>101.41</v>
      </c>
      <c r="O23" s="88">
        <v>46.49</v>
      </c>
      <c r="P23" s="88">
        <v>60.79</v>
      </c>
      <c r="Q23" s="114">
        <v>134.95</v>
      </c>
      <c r="R23" s="30"/>
      <c r="S23" s="30"/>
      <c r="T23" s="30"/>
    </row>
    <row r="24" spans="1:20" ht="15">
      <c r="A24" s="219"/>
      <c r="B24" s="217"/>
      <c r="C24" s="5" t="s">
        <v>3</v>
      </c>
      <c r="D24" s="88">
        <v>104.04</v>
      </c>
      <c r="E24" s="88">
        <v>106.41</v>
      </c>
      <c r="F24" s="114">
        <v>35.96</v>
      </c>
      <c r="G24" s="30"/>
      <c r="H24" s="219"/>
      <c r="I24" s="217"/>
      <c r="J24" s="5" t="s">
        <v>3</v>
      </c>
      <c r="K24" s="88">
        <v>119.32</v>
      </c>
      <c r="L24" s="88">
        <v>124.74</v>
      </c>
      <c r="M24" s="88">
        <v>119.32</v>
      </c>
      <c r="N24" s="88">
        <v>114.53</v>
      </c>
      <c r="O24" s="88">
        <v>30.84</v>
      </c>
      <c r="P24" s="88">
        <v>55.72</v>
      </c>
      <c r="Q24" s="114">
        <v>134.95</v>
      </c>
      <c r="R24" s="30"/>
      <c r="S24" s="30"/>
      <c r="T24" s="30"/>
    </row>
    <row r="25" spans="1:20" ht="15">
      <c r="A25" s="219"/>
      <c r="B25" s="217"/>
      <c r="C25" s="5" t="s">
        <v>4</v>
      </c>
      <c r="D25" s="88">
        <v>94.77</v>
      </c>
      <c r="E25" s="88">
        <v>97.14</v>
      </c>
      <c r="F25" s="114">
        <v>45.23</v>
      </c>
      <c r="G25" s="30"/>
      <c r="H25" s="219"/>
      <c r="I25" s="217"/>
      <c r="J25" s="5" t="s">
        <v>4</v>
      </c>
      <c r="K25" s="88">
        <v>86.36</v>
      </c>
      <c r="L25" s="88">
        <v>91.78</v>
      </c>
      <c r="M25" s="88">
        <v>86.36</v>
      </c>
      <c r="N25" s="88">
        <v>83.55</v>
      </c>
      <c r="O25" s="88">
        <v>50.13</v>
      </c>
      <c r="P25" s="88">
        <v>65.41</v>
      </c>
      <c r="Q25" s="114">
        <v>134.95</v>
      </c>
      <c r="R25" s="30"/>
      <c r="S25" s="30"/>
      <c r="T25" s="30"/>
    </row>
    <row r="26" spans="1:20" ht="15">
      <c r="A26" s="219"/>
      <c r="B26" s="217"/>
      <c r="C26" s="5" t="s">
        <v>5</v>
      </c>
      <c r="D26" s="88">
        <v>102.33</v>
      </c>
      <c r="E26" s="88">
        <v>104.7</v>
      </c>
      <c r="F26" s="114">
        <v>37.67</v>
      </c>
      <c r="G26" s="30"/>
      <c r="H26" s="219"/>
      <c r="I26" s="217"/>
      <c r="J26" s="5" t="s">
        <v>5</v>
      </c>
      <c r="K26" s="88">
        <v>117.48</v>
      </c>
      <c r="L26" s="88">
        <v>122.9</v>
      </c>
      <c r="M26" s="88">
        <v>117.48</v>
      </c>
      <c r="N26" s="88">
        <v>112.8</v>
      </c>
      <c r="O26" s="88">
        <v>40.5</v>
      </c>
      <c r="P26" s="88">
        <v>55</v>
      </c>
      <c r="Q26" s="114">
        <v>134.95</v>
      </c>
      <c r="R26" s="30"/>
      <c r="S26" s="30"/>
      <c r="T26" s="30"/>
    </row>
    <row r="27" spans="1:20" ht="15">
      <c r="A27" s="219"/>
      <c r="B27" s="217"/>
      <c r="C27" s="5" t="s">
        <v>6</v>
      </c>
      <c r="D27" s="88">
        <v>110.35</v>
      </c>
      <c r="E27" s="88">
        <v>112.72</v>
      </c>
      <c r="F27" s="114">
        <v>29.65</v>
      </c>
      <c r="G27" s="30"/>
      <c r="H27" s="219"/>
      <c r="I27" s="217"/>
      <c r="J27" s="5" t="s">
        <v>6</v>
      </c>
      <c r="K27" s="88">
        <v>124.65</v>
      </c>
      <c r="L27" s="88">
        <v>130.07</v>
      </c>
      <c r="M27" s="88">
        <v>124.65</v>
      </c>
      <c r="N27" s="88">
        <v>119.54</v>
      </c>
      <c r="O27" s="88">
        <v>30.34</v>
      </c>
      <c r="P27" s="88">
        <v>51.08</v>
      </c>
      <c r="Q27" s="114">
        <v>134.95</v>
      </c>
      <c r="R27" s="30"/>
      <c r="S27" s="30"/>
      <c r="T27" s="30"/>
    </row>
    <row r="28" spans="1:20" ht="15">
      <c r="A28" s="219"/>
      <c r="B28" s="217"/>
      <c r="C28" s="5" t="s">
        <v>7</v>
      </c>
      <c r="D28" s="88">
        <v>113.31</v>
      </c>
      <c r="E28" s="88">
        <v>115.68</v>
      </c>
      <c r="F28" s="114">
        <v>26.69</v>
      </c>
      <c r="G28" s="30"/>
      <c r="H28" s="219"/>
      <c r="I28" s="217"/>
      <c r="J28" s="5" t="s">
        <v>7</v>
      </c>
      <c r="K28" s="88">
        <v>131.82</v>
      </c>
      <c r="L28" s="88">
        <v>137.24</v>
      </c>
      <c r="M28" s="88">
        <v>131.82</v>
      </c>
      <c r="N28" s="88">
        <v>126.28</v>
      </c>
      <c r="O28" s="88">
        <v>22.45</v>
      </c>
      <c r="P28" s="88">
        <v>39.7</v>
      </c>
      <c r="Q28" s="114">
        <v>134.95</v>
      </c>
      <c r="R28" s="30"/>
      <c r="S28" s="30"/>
      <c r="T28" s="30"/>
    </row>
    <row r="29" spans="1:20" ht="15">
      <c r="A29" s="219"/>
      <c r="B29" s="217"/>
      <c r="C29" s="5" t="s">
        <v>8</v>
      </c>
      <c r="D29" s="88">
        <v>103.81</v>
      </c>
      <c r="E29" s="88">
        <v>106.18</v>
      </c>
      <c r="F29" s="114">
        <v>36.19</v>
      </c>
      <c r="G29" s="30"/>
      <c r="H29" s="219"/>
      <c r="I29" s="217"/>
      <c r="J29" s="5" t="s">
        <v>8</v>
      </c>
      <c r="K29" s="88">
        <v>109.49</v>
      </c>
      <c r="L29" s="88">
        <v>114.91</v>
      </c>
      <c r="M29" s="88">
        <v>109.49</v>
      </c>
      <c r="N29" s="88">
        <v>105.29</v>
      </c>
      <c r="O29" s="88">
        <v>46.49</v>
      </c>
      <c r="P29" s="88">
        <v>60.56</v>
      </c>
      <c r="Q29" s="114">
        <v>134.95</v>
      </c>
      <c r="R29" s="30"/>
      <c r="S29" s="30"/>
      <c r="T29" s="30"/>
    </row>
    <row r="30" spans="1:20" ht="15">
      <c r="A30" s="219"/>
      <c r="B30" s="217"/>
      <c r="C30" s="5" t="s">
        <v>9</v>
      </c>
      <c r="D30" s="88">
        <v>118.36</v>
      </c>
      <c r="E30" s="88">
        <v>120.73</v>
      </c>
      <c r="F30" s="114">
        <v>21.64</v>
      </c>
      <c r="G30" s="30"/>
      <c r="H30" s="219"/>
      <c r="I30" s="217"/>
      <c r="J30" s="5" t="s">
        <v>9</v>
      </c>
      <c r="K30" s="88">
        <v>121.5</v>
      </c>
      <c r="L30" s="88">
        <v>126.92</v>
      </c>
      <c r="M30" s="88">
        <v>121.5</v>
      </c>
      <c r="N30" s="88">
        <v>116.58</v>
      </c>
      <c r="O30" s="88">
        <v>30.84</v>
      </c>
      <c r="P30" s="88">
        <v>44.51</v>
      </c>
      <c r="Q30" s="114">
        <v>134.95</v>
      </c>
      <c r="R30" s="30"/>
      <c r="S30" s="30"/>
      <c r="T30" s="30"/>
    </row>
    <row r="31" spans="1:20" ht="15">
      <c r="A31" s="219"/>
      <c r="B31" s="217"/>
      <c r="C31" s="5" t="s">
        <v>10</v>
      </c>
      <c r="D31" s="88">
        <v>120.87</v>
      </c>
      <c r="E31" s="88">
        <v>123.24</v>
      </c>
      <c r="F31" s="114">
        <v>19.13</v>
      </c>
      <c r="G31" s="30"/>
      <c r="H31" s="219"/>
      <c r="I31" s="217"/>
      <c r="J31" s="5" t="s">
        <v>10</v>
      </c>
      <c r="K31" s="88">
        <v>126.88</v>
      </c>
      <c r="L31" s="88">
        <v>132.3</v>
      </c>
      <c r="M31" s="88">
        <v>126.88</v>
      </c>
      <c r="N31" s="88">
        <v>121.64</v>
      </c>
      <c r="O31" s="88">
        <v>10.42</v>
      </c>
      <c r="P31" s="88">
        <v>26.1</v>
      </c>
      <c r="Q31" s="114">
        <v>134.95</v>
      </c>
      <c r="R31" s="30"/>
      <c r="S31" s="30"/>
      <c r="T31" s="30"/>
    </row>
    <row r="32" spans="1:20" ht="15">
      <c r="A32" s="219"/>
      <c r="B32" s="217"/>
      <c r="C32" s="5" t="s">
        <v>11</v>
      </c>
      <c r="D32" s="88">
        <v>123.48</v>
      </c>
      <c r="E32" s="88">
        <v>125.85</v>
      </c>
      <c r="F32" s="114">
        <v>16.52</v>
      </c>
      <c r="G32" s="30"/>
      <c r="H32" s="219"/>
      <c r="I32" s="217"/>
      <c r="J32" s="5" t="s">
        <v>11</v>
      </c>
      <c r="K32" s="88">
        <v>132.26</v>
      </c>
      <c r="L32" s="88">
        <v>137.68</v>
      </c>
      <c r="M32" s="88">
        <v>132.26</v>
      </c>
      <c r="N32" s="88">
        <v>126.7</v>
      </c>
      <c r="O32" s="88">
        <v>9.34</v>
      </c>
      <c r="P32" s="88">
        <v>20.3</v>
      </c>
      <c r="Q32" s="114">
        <v>134.95</v>
      </c>
      <c r="R32" s="30"/>
      <c r="S32" s="30"/>
      <c r="T32" s="30"/>
    </row>
    <row r="33" spans="1:20" ht="15">
      <c r="A33" s="219"/>
      <c r="B33" s="217"/>
      <c r="C33" s="5" t="s">
        <v>12</v>
      </c>
      <c r="D33" s="88">
        <v>110.23</v>
      </c>
      <c r="E33" s="88">
        <v>112.6</v>
      </c>
      <c r="F33" s="114">
        <v>29.77</v>
      </c>
      <c r="G33" s="30"/>
      <c r="H33" s="219"/>
      <c r="I33" s="217"/>
      <c r="J33" s="5" t="s">
        <v>12</v>
      </c>
      <c r="K33" s="88">
        <v>120.87</v>
      </c>
      <c r="L33" s="88">
        <v>126.29</v>
      </c>
      <c r="M33" s="88">
        <v>120.87</v>
      </c>
      <c r="N33" s="88">
        <v>115.99</v>
      </c>
      <c r="O33" s="88">
        <v>40.5</v>
      </c>
      <c r="P33" s="88">
        <v>39.02</v>
      </c>
      <c r="Q33" s="114">
        <v>134.95</v>
      </c>
      <c r="R33" s="30"/>
      <c r="S33" s="30"/>
      <c r="T33" s="30"/>
    </row>
    <row r="34" spans="1:20" ht="15">
      <c r="A34" s="219"/>
      <c r="B34" s="217"/>
      <c r="C34" s="5" t="s">
        <v>13</v>
      </c>
      <c r="D34" s="88">
        <v>120.64</v>
      </c>
      <c r="E34" s="88">
        <v>123.01</v>
      </c>
      <c r="F34" s="114">
        <v>19.36</v>
      </c>
      <c r="G34" s="30"/>
      <c r="H34" s="219"/>
      <c r="I34" s="217"/>
      <c r="J34" s="5" t="s">
        <v>13</v>
      </c>
      <c r="K34" s="88">
        <v>123.94</v>
      </c>
      <c r="L34" s="88">
        <v>129.36</v>
      </c>
      <c r="M34" s="88">
        <v>123.94</v>
      </c>
      <c r="N34" s="88">
        <v>118.88</v>
      </c>
      <c r="O34" s="88">
        <v>29.09</v>
      </c>
      <c r="P34" s="88">
        <v>27.25</v>
      </c>
      <c r="Q34" s="114">
        <v>134.95</v>
      </c>
      <c r="R34" s="30"/>
      <c r="S34" s="30"/>
      <c r="T34" s="30"/>
    </row>
    <row r="35" spans="1:20" ht="15">
      <c r="A35" s="219"/>
      <c r="B35" s="217"/>
      <c r="C35" s="5" t="s">
        <v>14</v>
      </c>
      <c r="D35" s="88">
        <v>136.64</v>
      </c>
      <c r="E35" s="88">
        <v>139.01</v>
      </c>
      <c r="F35" s="114">
        <v>3.36</v>
      </c>
      <c r="G35" s="30"/>
      <c r="H35" s="219"/>
      <c r="I35" s="217"/>
      <c r="J35" s="5" t="s">
        <v>14</v>
      </c>
      <c r="K35" s="88">
        <v>131.89</v>
      </c>
      <c r="L35" s="88">
        <v>137.31</v>
      </c>
      <c r="M35" s="88">
        <v>131.89</v>
      </c>
      <c r="N35" s="88">
        <v>126.35</v>
      </c>
      <c r="O35" s="88">
        <v>4.01</v>
      </c>
      <c r="P35" s="88">
        <v>3.44</v>
      </c>
      <c r="Q35" s="114">
        <v>147.33</v>
      </c>
      <c r="R35" s="30"/>
      <c r="S35" s="30"/>
      <c r="T35" s="30"/>
    </row>
    <row r="36" spans="1:20" ht="15">
      <c r="A36" s="219"/>
      <c r="B36" s="217"/>
      <c r="C36" s="5" t="s">
        <v>15</v>
      </c>
      <c r="D36" s="88">
        <v>144.04</v>
      </c>
      <c r="E36" s="88">
        <v>146.41</v>
      </c>
      <c r="F36" s="114">
        <v>0</v>
      </c>
      <c r="G36" s="30"/>
      <c r="H36" s="219"/>
      <c r="I36" s="217"/>
      <c r="J36" s="5" t="s">
        <v>15</v>
      </c>
      <c r="K36" s="88">
        <v>139.84</v>
      </c>
      <c r="L36" s="88">
        <v>145.26</v>
      </c>
      <c r="M36" s="88">
        <v>139.84</v>
      </c>
      <c r="N36" s="88">
        <v>133.82</v>
      </c>
      <c r="O36" s="88">
        <v>0</v>
      </c>
      <c r="P36" s="88">
        <v>0</v>
      </c>
      <c r="Q36" s="114">
        <v>157.78</v>
      </c>
      <c r="R36" s="30"/>
      <c r="S36" s="30"/>
      <c r="T36" s="30"/>
    </row>
    <row r="37" spans="1:20" ht="15">
      <c r="A37" s="219"/>
      <c r="B37" s="217"/>
      <c r="C37" s="5" t="s">
        <v>16</v>
      </c>
      <c r="D37" s="88">
        <v>164.31</v>
      </c>
      <c r="E37" s="88">
        <v>166.68</v>
      </c>
      <c r="F37" s="114">
        <v>0</v>
      </c>
      <c r="G37" s="30"/>
      <c r="H37" s="219"/>
      <c r="I37" s="217"/>
      <c r="J37" s="5" t="s">
        <v>16</v>
      </c>
      <c r="K37" s="88">
        <v>149.7</v>
      </c>
      <c r="L37" s="88">
        <v>155.12</v>
      </c>
      <c r="M37" s="88">
        <v>149.7</v>
      </c>
      <c r="N37" s="88">
        <v>149.34</v>
      </c>
      <c r="O37" s="88">
        <v>0</v>
      </c>
      <c r="P37" s="88">
        <v>0</v>
      </c>
      <c r="Q37" s="114">
        <v>0</v>
      </c>
      <c r="R37" s="30"/>
      <c r="S37" s="30"/>
      <c r="T37" s="30"/>
    </row>
    <row r="38" spans="1:20" ht="15">
      <c r="A38" s="219"/>
      <c r="B38" s="217"/>
      <c r="C38" s="5" t="s">
        <v>17</v>
      </c>
      <c r="D38" s="88">
        <v>191.23</v>
      </c>
      <c r="E38" s="88">
        <v>193.6</v>
      </c>
      <c r="F38" s="114">
        <v>0</v>
      </c>
      <c r="G38" s="30"/>
      <c r="H38" s="219"/>
      <c r="I38" s="217"/>
      <c r="J38" s="5" t="s">
        <v>17</v>
      </c>
      <c r="K38" s="88">
        <v>174.29</v>
      </c>
      <c r="L38" s="88">
        <v>179.71</v>
      </c>
      <c r="M38" s="88">
        <v>174.29</v>
      </c>
      <c r="N38" s="88">
        <v>174.29</v>
      </c>
      <c r="O38" s="88">
        <v>0</v>
      </c>
      <c r="P38" s="88">
        <v>0</v>
      </c>
      <c r="Q38" s="114">
        <v>0</v>
      </c>
      <c r="R38" s="30"/>
      <c r="S38" s="30"/>
      <c r="T38" s="30"/>
    </row>
    <row r="39" spans="1:20" ht="15">
      <c r="A39" s="219" t="s">
        <v>30</v>
      </c>
      <c r="B39" s="217" t="s">
        <v>35</v>
      </c>
      <c r="C39" s="5" t="s">
        <v>1</v>
      </c>
      <c r="D39" s="88">
        <v>90.46</v>
      </c>
      <c r="E39" s="88">
        <v>92.71</v>
      </c>
      <c r="F39" s="114">
        <v>49.54</v>
      </c>
      <c r="G39" s="30"/>
      <c r="H39" s="219" t="s">
        <v>33</v>
      </c>
      <c r="I39" s="217" t="s">
        <v>414</v>
      </c>
      <c r="J39" s="5" t="s">
        <v>1</v>
      </c>
      <c r="K39" s="88">
        <v>82.63</v>
      </c>
      <c r="L39" s="88">
        <v>88.05</v>
      </c>
      <c r="M39" s="88">
        <v>82.63</v>
      </c>
      <c r="N39" s="88">
        <v>80.05</v>
      </c>
      <c r="O39" s="88">
        <v>51.3</v>
      </c>
      <c r="P39" s="88">
        <v>65.41</v>
      </c>
      <c r="Q39" s="114">
        <v>127.83</v>
      </c>
      <c r="R39" s="30"/>
      <c r="S39" s="30"/>
      <c r="T39" s="30"/>
    </row>
    <row r="40" spans="1:20" ht="15">
      <c r="A40" s="219"/>
      <c r="B40" s="217"/>
      <c r="C40" s="5" t="s">
        <v>2</v>
      </c>
      <c r="D40" s="88">
        <v>93.6</v>
      </c>
      <c r="E40" s="88">
        <v>95.85</v>
      </c>
      <c r="F40" s="114">
        <v>46.4</v>
      </c>
      <c r="G40" s="30"/>
      <c r="H40" s="219"/>
      <c r="I40" s="217"/>
      <c r="J40" s="5" t="s">
        <v>2</v>
      </c>
      <c r="K40" s="88">
        <v>102.12</v>
      </c>
      <c r="L40" s="88">
        <v>107.54</v>
      </c>
      <c r="M40" s="88">
        <v>102.12</v>
      </c>
      <c r="N40" s="88">
        <v>98.37</v>
      </c>
      <c r="O40" s="88">
        <v>46.49</v>
      </c>
      <c r="P40" s="88">
        <v>61.93</v>
      </c>
      <c r="Q40" s="114">
        <v>127.83</v>
      </c>
      <c r="R40" s="30"/>
      <c r="S40" s="30"/>
      <c r="T40" s="30"/>
    </row>
    <row r="41" spans="1:20" ht="15">
      <c r="A41" s="219"/>
      <c r="B41" s="217"/>
      <c r="C41" s="5" t="s">
        <v>3</v>
      </c>
      <c r="D41" s="88">
        <v>100.89</v>
      </c>
      <c r="E41" s="88">
        <v>103.14</v>
      </c>
      <c r="F41" s="114">
        <v>39.11</v>
      </c>
      <c r="G41" s="30"/>
      <c r="H41" s="219"/>
      <c r="I41" s="217"/>
      <c r="J41" s="5" t="s">
        <v>3</v>
      </c>
      <c r="K41" s="88">
        <v>115.4</v>
      </c>
      <c r="L41" s="88">
        <v>120.82</v>
      </c>
      <c r="M41" s="88">
        <v>115.4</v>
      </c>
      <c r="N41" s="88">
        <v>110.85</v>
      </c>
      <c r="O41" s="88">
        <v>30.84</v>
      </c>
      <c r="P41" s="88">
        <v>56.7</v>
      </c>
      <c r="Q41" s="114">
        <v>127.83</v>
      </c>
      <c r="R41" s="30"/>
      <c r="S41" s="30"/>
      <c r="T41" s="30"/>
    </row>
    <row r="42" spans="1:20" ht="15">
      <c r="A42" s="219"/>
      <c r="B42" s="217"/>
      <c r="C42" s="5" t="s">
        <v>4</v>
      </c>
      <c r="D42" s="88">
        <v>92.08</v>
      </c>
      <c r="E42" s="88">
        <v>94.33</v>
      </c>
      <c r="F42" s="114">
        <v>47.92</v>
      </c>
      <c r="G42" s="30"/>
      <c r="H42" s="219"/>
      <c r="I42" s="217"/>
      <c r="J42" s="5" t="s">
        <v>4</v>
      </c>
      <c r="K42" s="88">
        <v>84.06</v>
      </c>
      <c r="L42" s="88">
        <v>89.48</v>
      </c>
      <c r="M42" s="88">
        <v>84.06</v>
      </c>
      <c r="N42" s="88">
        <v>81.39</v>
      </c>
      <c r="O42" s="88">
        <v>51.3</v>
      </c>
      <c r="P42" s="88">
        <v>65.41</v>
      </c>
      <c r="Q42" s="114">
        <v>127.83</v>
      </c>
      <c r="R42" s="30"/>
      <c r="S42" s="30"/>
      <c r="T42" s="30"/>
    </row>
    <row r="43" spans="1:20" ht="15">
      <c r="A43" s="219"/>
      <c r="B43" s="217"/>
      <c r="C43" s="5" t="s">
        <v>5</v>
      </c>
      <c r="D43" s="88">
        <v>99.27</v>
      </c>
      <c r="E43" s="88">
        <v>101.52</v>
      </c>
      <c r="F43" s="114">
        <v>40.73</v>
      </c>
      <c r="G43" s="30"/>
      <c r="H43" s="219"/>
      <c r="I43" s="217"/>
      <c r="J43" s="5" t="s">
        <v>5</v>
      </c>
      <c r="K43" s="88">
        <v>113.65</v>
      </c>
      <c r="L43" s="88">
        <v>119.07</v>
      </c>
      <c r="M43" s="88">
        <v>113.65</v>
      </c>
      <c r="N43" s="88">
        <v>109.2</v>
      </c>
      <c r="O43" s="88">
        <v>40.5</v>
      </c>
      <c r="P43" s="88">
        <v>56.16</v>
      </c>
      <c r="Q43" s="114">
        <v>127.83</v>
      </c>
      <c r="R43" s="30"/>
      <c r="S43" s="30"/>
      <c r="T43" s="30"/>
    </row>
    <row r="44" spans="1:20" ht="15">
      <c r="A44" s="219"/>
      <c r="B44" s="217"/>
      <c r="C44" s="5" t="s">
        <v>6</v>
      </c>
      <c r="D44" s="88">
        <v>106.88</v>
      </c>
      <c r="E44" s="88">
        <v>109.13</v>
      </c>
      <c r="F44" s="114">
        <v>33.12</v>
      </c>
      <c r="G44" s="30"/>
      <c r="H44" s="219"/>
      <c r="I44" s="217"/>
      <c r="J44" s="5" t="s">
        <v>6</v>
      </c>
      <c r="K44" s="88">
        <v>120.47</v>
      </c>
      <c r="L44" s="88">
        <v>125.89</v>
      </c>
      <c r="M44" s="88">
        <v>120.47</v>
      </c>
      <c r="N44" s="88">
        <v>115.61</v>
      </c>
      <c r="O44" s="88">
        <v>30.34</v>
      </c>
      <c r="P44" s="88">
        <v>52.32</v>
      </c>
      <c r="Q44" s="114">
        <v>127.83</v>
      </c>
      <c r="R44" s="30"/>
      <c r="S44" s="30"/>
      <c r="T44" s="30"/>
    </row>
    <row r="45" spans="1:20" ht="15">
      <c r="A45" s="219"/>
      <c r="B45" s="217"/>
      <c r="C45" s="5" t="s">
        <v>7</v>
      </c>
      <c r="D45" s="88">
        <v>109.69</v>
      </c>
      <c r="E45" s="88">
        <v>111.94</v>
      </c>
      <c r="F45" s="114">
        <v>30.31</v>
      </c>
      <c r="G45" s="30"/>
      <c r="H45" s="219"/>
      <c r="I45" s="217"/>
      <c r="J45" s="5" t="s">
        <v>7</v>
      </c>
      <c r="K45" s="88">
        <v>127.28</v>
      </c>
      <c r="L45" s="88">
        <v>132.7</v>
      </c>
      <c r="M45" s="88">
        <v>127.28</v>
      </c>
      <c r="N45" s="88">
        <v>122.02</v>
      </c>
      <c r="O45" s="88">
        <v>22.45</v>
      </c>
      <c r="P45" s="88">
        <v>43.88</v>
      </c>
      <c r="Q45" s="114">
        <v>127.83</v>
      </c>
      <c r="R45" s="30"/>
      <c r="S45" s="30"/>
      <c r="T45" s="30"/>
    </row>
    <row r="46" spans="1:20" ht="15">
      <c r="A46" s="219"/>
      <c r="B46" s="217"/>
      <c r="C46" s="5" t="s">
        <v>8</v>
      </c>
      <c r="D46" s="88">
        <v>100.67</v>
      </c>
      <c r="E46" s="88">
        <v>102.92</v>
      </c>
      <c r="F46" s="114">
        <v>39.33</v>
      </c>
      <c r="G46" s="30"/>
      <c r="H46" s="219"/>
      <c r="I46" s="217"/>
      <c r="J46" s="5" t="s">
        <v>8</v>
      </c>
      <c r="K46" s="88">
        <v>106.05</v>
      </c>
      <c r="L46" s="88">
        <v>111.47</v>
      </c>
      <c r="M46" s="88">
        <v>106.05</v>
      </c>
      <c r="N46" s="88">
        <v>102.06</v>
      </c>
      <c r="O46" s="88">
        <v>46.49</v>
      </c>
      <c r="P46" s="88">
        <v>61.93</v>
      </c>
      <c r="Q46" s="114">
        <v>127.83</v>
      </c>
      <c r="R46" s="30"/>
      <c r="S46" s="30"/>
      <c r="T46" s="30"/>
    </row>
    <row r="47" spans="1:20" ht="15">
      <c r="A47" s="219"/>
      <c r="B47" s="217"/>
      <c r="C47" s="5" t="s">
        <v>9</v>
      </c>
      <c r="D47" s="88">
        <v>114.49</v>
      </c>
      <c r="E47" s="88">
        <v>116.74</v>
      </c>
      <c r="F47" s="114">
        <v>25.51</v>
      </c>
      <c r="G47" s="30"/>
      <c r="H47" s="219"/>
      <c r="I47" s="217"/>
      <c r="J47" s="5" t="s">
        <v>9</v>
      </c>
      <c r="K47" s="88">
        <v>117.47</v>
      </c>
      <c r="L47" s="88">
        <v>122.89</v>
      </c>
      <c r="M47" s="88">
        <v>117.47</v>
      </c>
      <c r="N47" s="88">
        <v>112.8</v>
      </c>
      <c r="O47" s="88">
        <v>30.84</v>
      </c>
      <c r="P47" s="88">
        <v>48.47</v>
      </c>
      <c r="Q47" s="114">
        <v>127.83</v>
      </c>
      <c r="R47" s="30"/>
      <c r="S47" s="30"/>
      <c r="T47" s="30"/>
    </row>
    <row r="48" spans="1:20" ht="15">
      <c r="A48" s="219"/>
      <c r="B48" s="217"/>
      <c r="C48" s="5" t="s">
        <v>10</v>
      </c>
      <c r="D48" s="88">
        <v>116.87</v>
      </c>
      <c r="E48" s="88">
        <v>119.12</v>
      </c>
      <c r="F48" s="114">
        <v>23.13</v>
      </c>
      <c r="G48" s="30"/>
      <c r="H48" s="219"/>
      <c r="I48" s="217"/>
      <c r="J48" s="5" t="s">
        <v>10</v>
      </c>
      <c r="K48" s="88">
        <v>122.59</v>
      </c>
      <c r="L48" s="88">
        <v>128.01</v>
      </c>
      <c r="M48" s="88">
        <v>122.59</v>
      </c>
      <c r="N48" s="88">
        <v>117.61</v>
      </c>
      <c r="O48" s="88">
        <v>10.42</v>
      </c>
      <c r="P48" s="88">
        <v>29.56</v>
      </c>
      <c r="Q48" s="114">
        <v>127.83</v>
      </c>
      <c r="R48" s="30"/>
      <c r="S48" s="30"/>
      <c r="T48" s="30"/>
    </row>
    <row r="49" spans="1:20" ht="15">
      <c r="A49" s="219"/>
      <c r="B49" s="217"/>
      <c r="C49" s="5" t="s">
        <v>11</v>
      </c>
      <c r="D49" s="88">
        <v>119.36</v>
      </c>
      <c r="E49" s="88">
        <v>121.61</v>
      </c>
      <c r="F49" s="114">
        <v>20.64</v>
      </c>
      <c r="G49" s="30"/>
      <c r="H49" s="219"/>
      <c r="I49" s="217"/>
      <c r="J49" s="5" t="s">
        <v>11</v>
      </c>
      <c r="K49" s="88">
        <v>127.7</v>
      </c>
      <c r="L49" s="88">
        <v>133.12</v>
      </c>
      <c r="M49" s="88">
        <v>127.7</v>
      </c>
      <c r="N49" s="88">
        <v>122.42</v>
      </c>
      <c r="O49" s="88">
        <v>9.34</v>
      </c>
      <c r="P49" s="88">
        <v>25.6</v>
      </c>
      <c r="Q49" s="114">
        <v>127.83</v>
      </c>
      <c r="R49" s="30"/>
      <c r="S49" s="30"/>
      <c r="T49" s="30"/>
    </row>
    <row r="50" spans="1:20" ht="15">
      <c r="A50" s="219"/>
      <c r="B50" s="217"/>
      <c r="C50" s="5" t="s">
        <v>12</v>
      </c>
      <c r="D50" s="88">
        <v>106.77</v>
      </c>
      <c r="E50" s="88">
        <v>109.02</v>
      </c>
      <c r="F50" s="114">
        <v>33.23</v>
      </c>
      <c r="G50" s="30"/>
      <c r="H50" s="219"/>
      <c r="I50" s="217"/>
      <c r="J50" s="5" t="s">
        <v>12</v>
      </c>
      <c r="K50" s="88">
        <v>116.87</v>
      </c>
      <c r="L50" s="88">
        <v>122.29</v>
      </c>
      <c r="M50" s="88">
        <v>116.87</v>
      </c>
      <c r="N50" s="88">
        <v>112.24</v>
      </c>
      <c r="O50" s="88">
        <v>40.5</v>
      </c>
      <c r="P50" s="88">
        <v>43.29</v>
      </c>
      <c r="Q50" s="114">
        <v>127.83</v>
      </c>
      <c r="R50" s="30"/>
      <c r="S50" s="30"/>
      <c r="T50" s="30"/>
    </row>
    <row r="51" spans="1:20" ht="15">
      <c r="A51" s="219"/>
      <c r="B51" s="217"/>
      <c r="C51" s="5" t="s">
        <v>13</v>
      </c>
      <c r="D51" s="88">
        <v>116.65</v>
      </c>
      <c r="E51" s="88">
        <v>118.9</v>
      </c>
      <c r="F51" s="114">
        <v>23.35</v>
      </c>
      <c r="G51" s="30"/>
      <c r="H51" s="219"/>
      <c r="I51" s="217"/>
      <c r="J51" s="5" t="s">
        <v>13</v>
      </c>
      <c r="K51" s="88">
        <v>119.8</v>
      </c>
      <c r="L51" s="88">
        <v>125.22</v>
      </c>
      <c r="M51" s="88">
        <v>119.8</v>
      </c>
      <c r="N51" s="88">
        <v>114.99</v>
      </c>
      <c r="O51" s="88">
        <v>29.09</v>
      </c>
      <c r="P51" s="88">
        <v>32.15</v>
      </c>
      <c r="Q51" s="114">
        <v>127.83</v>
      </c>
      <c r="R51" s="30"/>
      <c r="S51" s="30"/>
      <c r="T51" s="30"/>
    </row>
    <row r="52" spans="1:20" ht="15">
      <c r="A52" s="219"/>
      <c r="B52" s="217"/>
      <c r="C52" s="5" t="s">
        <v>14</v>
      </c>
      <c r="D52" s="88">
        <v>131.86</v>
      </c>
      <c r="E52" s="88">
        <v>134.11</v>
      </c>
      <c r="F52" s="114">
        <v>8.14</v>
      </c>
      <c r="G52" s="30"/>
      <c r="H52" s="219"/>
      <c r="I52" s="217"/>
      <c r="J52" s="5" t="s">
        <v>14</v>
      </c>
      <c r="K52" s="88">
        <v>127.35</v>
      </c>
      <c r="L52" s="88">
        <v>132.77</v>
      </c>
      <c r="M52" s="88">
        <v>127.35</v>
      </c>
      <c r="N52" s="88">
        <v>122.09</v>
      </c>
      <c r="O52" s="88">
        <v>4.01</v>
      </c>
      <c r="P52" s="88">
        <v>9.67</v>
      </c>
      <c r="Q52" s="114">
        <v>139.8</v>
      </c>
      <c r="R52" s="30"/>
      <c r="S52" s="30"/>
      <c r="T52" s="30"/>
    </row>
    <row r="53" spans="1:20" ht="15">
      <c r="A53" s="219"/>
      <c r="B53" s="217"/>
      <c r="C53" s="5" t="s">
        <v>15</v>
      </c>
      <c r="D53" s="88">
        <v>138.88</v>
      </c>
      <c r="E53" s="88">
        <v>141.13</v>
      </c>
      <c r="F53" s="114">
        <v>1.12</v>
      </c>
      <c r="G53" s="30"/>
      <c r="H53" s="219"/>
      <c r="I53" s="217"/>
      <c r="J53" s="5" t="s">
        <v>15</v>
      </c>
      <c r="K53" s="88">
        <v>134.91</v>
      </c>
      <c r="L53" s="88">
        <v>140.33</v>
      </c>
      <c r="M53" s="88">
        <v>134.91</v>
      </c>
      <c r="N53" s="88">
        <v>129.19</v>
      </c>
      <c r="O53" s="88">
        <v>1.29</v>
      </c>
      <c r="P53" s="88">
        <v>1.29</v>
      </c>
      <c r="Q53" s="114">
        <v>149.79</v>
      </c>
      <c r="R53" s="30"/>
      <c r="S53" s="30"/>
      <c r="T53" s="30"/>
    </row>
    <row r="54" spans="1:20" ht="15">
      <c r="A54" s="219"/>
      <c r="B54" s="217"/>
      <c r="C54" s="5" t="s">
        <v>16</v>
      </c>
      <c r="D54" s="88">
        <v>155.66</v>
      </c>
      <c r="E54" s="88">
        <v>157.91</v>
      </c>
      <c r="F54" s="114">
        <v>0</v>
      </c>
      <c r="G54" s="30"/>
      <c r="H54" s="219"/>
      <c r="I54" s="217"/>
      <c r="J54" s="5" t="s">
        <v>16</v>
      </c>
      <c r="K54" s="88">
        <v>144.29</v>
      </c>
      <c r="L54" s="88">
        <v>149.71</v>
      </c>
      <c r="M54" s="88">
        <v>144.29</v>
      </c>
      <c r="N54" s="88">
        <v>141.26</v>
      </c>
      <c r="O54" s="88">
        <v>0</v>
      </c>
      <c r="P54" s="88">
        <v>0</v>
      </c>
      <c r="Q54" s="114">
        <v>0</v>
      </c>
      <c r="R54" s="30"/>
      <c r="S54" s="30"/>
      <c r="T54" s="30"/>
    </row>
    <row r="55" spans="1:20" ht="15.75" thickBot="1">
      <c r="A55" s="220"/>
      <c r="B55" s="218"/>
      <c r="C55" s="6" t="s">
        <v>17</v>
      </c>
      <c r="D55" s="89">
        <v>181.12</v>
      </c>
      <c r="E55" s="89">
        <v>183.37</v>
      </c>
      <c r="F55" s="115">
        <v>0</v>
      </c>
      <c r="G55" s="30"/>
      <c r="H55" s="220"/>
      <c r="I55" s="218"/>
      <c r="J55" s="6" t="s">
        <v>17</v>
      </c>
      <c r="K55" s="89">
        <v>164.85</v>
      </c>
      <c r="L55" s="89">
        <v>170.27</v>
      </c>
      <c r="M55" s="89">
        <v>164.85</v>
      </c>
      <c r="N55" s="89">
        <v>164.85</v>
      </c>
      <c r="O55" s="89">
        <v>0</v>
      </c>
      <c r="P55" s="89">
        <v>0</v>
      </c>
      <c r="Q55" s="115">
        <v>0</v>
      </c>
      <c r="R55" s="30"/>
      <c r="S55" s="30"/>
      <c r="T55" s="30"/>
    </row>
    <row r="57" ht="15">
      <c r="S57" s="193"/>
    </row>
    <row r="59" ht="15">
      <c r="B59" s="74" t="s">
        <v>339</v>
      </c>
    </row>
    <row r="60" spans="2:3" ht="15">
      <c r="B60" s="2" t="s">
        <v>22</v>
      </c>
      <c r="C60" s="86" t="s">
        <v>340</v>
      </c>
    </row>
    <row r="61" spans="2:3" ht="15">
      <c r="B61" s="2" t="s">
        <v>23</v>
      </c>
      <c r="C61" s="2" t="s">
        <v>341</v>
      </c>
    </row>
    <row r="62" spans="2:3" ht="15">
      <c r="B62" s="75" t="s">
        <v>18</v>
      </c>
      <c r="C62" s="86" t="s">
        <v>342</v>
      </c>
    </row>
    <row r="63" spans="2:3" ht="15">
      <c r="B63" s="75" t="s">
        <v>343</v>
      </c>
      <c r="C63" s="75" t="s">
        <v>344</v>
      </c>
    </row>
    <row r="64" spans="2:3" ht="15">
      <c r="B64" s="75" t="s">
        <v>20</v>
      </c>
      <c r="C64" s="86" t="s">
        <v>345</v>
      </c>
    </row>
    <row r="65" spans="2:3" ht="15">
      <c r="B65" s="75" t="s">
        <v>19</v>
      </c>
      <c r="C65" s="86" t="s">
        <v>346</v>
      </c>
    </row>
    <row r="66" spans="2:3" ht="15">
      <c r="B66" s="75" t="s">
        <v>347</v>
      </c>
      <c r="C66" s="75" t="s">
        <v>372</v>
      </c>
    </row>
    <row r="67" spans="2:3" ht="15">
      <c r="B67" s="75" t="s">
        <v>348</v>
      </c>
      <c r="C67" s="75" t="s">
        <v>349</v>
      </c>
    </row>
    <row r="68" spans="2:3" ht="15">
      <c r="B68" s="75" t="s">
        <v>350</v>
      </c>
      <c r="C68" s="75" t="s">
        <v>351</v>
      </c>
    </row>
    <row r="69" spans="2:3" ht="15">
      <c r="B69" s="2" t="s">
        <v>21</v>
      </c>
      <c r="C69" s="86" t="s">
        <v>352</v>
      </c>
    </row>
  </sheetData>
  <sheetProtection/>
  <mergeCells count="15">
    <mergeCell ref="B39:B55"/>
    <mergeCell ref="H3:Q3"/>
    <mergeCell ref="A3:F3"/>
    <mergeCell ref="I5:I21"/>
    <mergeCell ref="I22:I38"/>
    <mergeCell ref="I39:I55"/>
    <mergeCell ref="A5:A21"/>
    <mergeCell ref="A22:A38"/>
    <mergeCell ref="A39:A55"/>
    <mergeCell ref="H5:H21"/>
    <mergeCell ref="A1:Q1"/>
    <mergeCell ref="H22:H38"/>
    <mergeCell ref="H39:H55"/>
    <mergeCell ref="B5:B21"/>
    <mergeCell ref="B22:B38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PageLayoutView="0" workbookViewId="0" topLeftCell="A1">
      <selection activeCell="E28" sqref="E28"/>
    </sheetView>
  </sheetViews>
  <sheetFormatPr defaultColWidth="9.00390625" defaultRowHeight="15"/>
  <cols>
    <col min="1" max="1" width="14.28125" style="12" customWidth="1"/>
    <col min="2" max="2" width="23.00390625" style="12" customWidth="1"/>
    <col min="3" max="3" width="13.57421875" style="12" customWidth="1"/>
    <col min="4" max="4" width="13.00390625" style="12" customWidth="1"/>
    <col min="5" max="5" width="16.140625" style="12" customWidth="1"/>
    <col min="6" max="6" width="18.00390625" style="12" customWidth="1"/>
    <col min="7" max="7" width="15.28125" style="12" customWidth="1"/>
    <col min="8" max="8" width="14.140625" style="12" customWidth="1"/>
    <col min="9" max="9" width="13.421875" style="12" customWidth="1"/>
    <col min="10" max="10" width="9.00390625" style="12" customWidth="1"/>
    <col min="11" max="11" width="16.140625" style="12" customWidth="1"/>
    <col min="12" max="12" width="13.421875" style="12" customWidth="1"/>
    <col min="13" max="13" width="9.00390625" style="12" customWidth="1"/>
    <col min="14" max="14" width="16.140625" style="12" customWidth="1"/>
    <col min="15" max="15" width="13.421875" style="12" customWidth="1"/>
    <col min="16" max="16384" width="9.00390625" style="12" customWidth="1"/>
  </cols>
  <sheetData>
    <row r="1" spans="1:15" ht="18.75">
      <c r="A1" s="32" t="s">
        <v>271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.75">
      <c r="A3" s="25" t="s">
        <v>268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8.75">
      <c r="A4" s="26" t="s">
        <v>266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8.75">
      <c r="A5" s="26" t="s">
        <v>272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9.5" thickBot="1">
      <c r="A6" s="2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21.75" thickBot="1">
      <c r="B7" s="224" t="s">
        <v>282</v>
      </c>
      <c r="C7" s="225"/>
      <c r="D7" s="226"/>
      <c r="E7" s="34"/>
      <c r="F7" s="227" t="s">
        <v>281</v>
      </c>
      <c r="G7" s="228"/>
      <c r="H7" s="229"/>
      <c r="I7" s="32"/>
      <c r="J7" s="32"/>
      <c r="K7" s="32"/>
      <c r="L7" s="32"/>
      <c r="M7" s="32"/>
      <c r="N7" s="32"/>
      <c r="O7" s="32"/>
    </row>
    <row r="8" spans="2:15" ht="84" customHeight="1">
      <c r="B8" s="230" t="s">
        <v>284</v>
      </c>
      <c r="C8" s="230" t="s">
        <v>285</v>
      </c>
      <c r="D8" s="230" t="s">
        <v>273</v>
      </c>
      <c r="E8" s="34"/>
      <c r="F8" s="37" t="s">
        <v>286</v>
      </c>
      <c r="G8" s="37" t="s">
        <v>287</v>
      </c>
      <c r="H8" s="37" t="s">
        <v>280</v>
      </c>
      <c r="I8" s="32"/>
      <c r="J8" s="32"/>
      <c r="K8" s="32"/>
      <c r="L8" s="32"/>
      <c r="M8" s="32"/>
      <c r="N8" s="32"/>
      <c r="O8" s="32"/>
    </row>
    <row r="9" spans="2:15" ht="21.75" thickBot="1">
      <c r="B9" s="231"/>
      <c r="C9" s="231"/>
      <c r="D9" s="231"/>
      <c r="E9" s="34"/>
      <c r="F9" s="36">
        <v>43855</v>
      </c>
      <c r="G9" s="36">
        <v>43861</v>
      </c>
      <c r="H9" s="35">
        <f>(G9-F9)+1</f>
        <v>7</v>
      </c>
      <c r="I9" s="32"/>
      <c r="J9" s="32"/>
      <c r="K9" s="38"/>
      <c r="L9" s="38"/>
      <c r="M9" s="32"/>
      <c r="N9" s="32"/>
      <c r="O9" s="32"/>
    </row>
    <row r="10" spans="2:15" ht="21.75" thickBot="1">
      <c r="B10" s="39">
        <v>75</v>
      </c>
      <c r="C10" s="39">
        <v>25</v>
      </c>
      <c r="D10" s="40">
        <f>(C10+B10)*0.7</f>
        <v>70</v>
      </c>
      <c r="E10" s="34"/>
      <c r="F10" s="33"/>
      <c r="G10" s="33"/>
      <c r="H10" s="33"/>
      <c r="I10" s="32"/>
      <c r="J10" s="32"/>
      <c r="K10" s="41"/>
      <c r="L10" s="41"/>
      <c r="M10" s="32"/>
      <c r="N10" s="32"/>
      <c r="O10" s="32"/>
    </row>
    <row r="11" spans="1:15" ht="18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ht="18.75">
      <c r="A12" s="27" t="s">
        <v>267</v>
      </c>
    </row>
    <row r="13" ht="18.75">
      <c r="A13" s="28" t="s">
        <v>269</v>
      </c>
    </row>
    <row r="14" ht="18.75">
      <c r="A14" s="28" t="s">
        <v>302</v>
      </c>
    </row>
    <row r="15" ht="18.75">
      <c r="A15" s="28" t="s">
        <v>270</v>
      </c>
    </row>
    <row r="16" ht="18.75">
      <c r="A16" s="29"/>
    </row>
    <row r="17" ht="18.75">
      <c r="A17" s="29"/>
    </row>
    <row r="18" ht="35.25" customHeight="1"/>
    <row r="19" spans="3:4" ht="15">
      <c r="C19" s="24"/>
      <c r="D19" s="24"/>
    </row>
  </sheetData>
  <sheetProtection/>
  <mergeCells count="5">
    <mergeCell ref="B7:D7"/>
    <mergeCell ref="F7:H7"/>
    <mergeCell ref="B8:B9"/>
    <mergeCell ref="C8:C9"/>
    <mergeCell ref="D8:D9"/>
  </mergeCells>
  <hyperlinks>
    <hyperlink ref="A3" r:id="rId1" display="https://app.leg.wa.gov/WAC/default.aspx?cite=388-105-0045"/>
  </hyperlinks>
  <printOptions/>
  <pageMargins left="0.7" right="0.7" top="0.75" bottom="0.75" header="0.3" footer="0.3"/>
  <pageSetup fitToHeight="1" fitToWidth="1" horizontalDpi="600" verticalDpi="600" orientation="portrait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PageLayoutView="0" workbookViewId="0" topLeftCell="A1">
      <selection activeCell="I28" sqref="I28"/>
    </sheetView>
  </sheetViews>
  <sheetFormatPr defaultColWidth="9.140625" defaultRowHeight="15"/>
  <cols>
    <col min="1" max="1" width="18.57421875" style="0" customWidth="1"/>
    <col min="2" max="2" width="19.421875" style="0" customWidth="1"/>
    <col min="3" max="3" width="27.8515625" style="0" customWidth="1"/>
    <col min="4" max="4" width="20.140625" style="0" customWidth="1"/>
    <col min="5" max="5" width="39.8515625" style="0" customWidth="1"/>
  </cols>
  <sheetData>
    <row r="1" spans="1:4" ht="15.75">
      <c r="A1" s="232">
        <v>44378</v>
      </c>
      <c r="B1" s="232"/>
      <c r="C1" s="232"/>
      <c r="D1" s="232"/>
    </row>
    <row r="2" spans="1:4" ht="47.25">
      <c r="A2" s="18" t="s">
        <v>212</v>
      </c>
      <c r="B2" s="18" t="s">
        <v>231</v>
      </c>
      <c r="C2" s="18" t="s">
        <v>230</v>
      </c>
      <c r="D2" s="18" t="s">
        <v>229</v>
      </c>
    </row>
    <row r="3" spans="1:6" ht="15.75">
      <c r="A3" s="9" t="s">
        <v>222</v>
      </c>
      <c r="B3" s="10">
        <v>16.85</v>
      </c>
      <c r="C3" s="10">
        <v>17.1</v>
      </c>
      <c r="D3" s="10">
        <v>17.6</v>
      </c>
      <c r="E3" s="83"/>
      <c r="F3" s="83"/>
    </row>
    <row r="4" spans="1:6" ht="15.75">
      <c r="A4" s="9" t="s">
        <v>213</v>
      </c>
      <c r="B4" s="10">
        <v>17</v>
      </c>
      <c r="C4" s="10">
        <v>17.25</v>
      </c>
      <c r="D4" s="10">
        <v>17.75</v>
      </c>
      <c r="E4" s="83"/>
      <c r="F4" s="83"/>
    </row>
    <row r="5" spans="1:6" ht="15.75">
      <c r="A5" s="9" t="s">
        <v>214</v>
      </c>
      <c r="B5" s="10">
        <v>17.15</v>
      </c>
      <c r="C5" s="10">
        <v>17.4</v>
      </c>
      <c r="D5" s="10">
        <v>17.9</v>
      </c>
      <c r="E5" s="83"/>
      <c r="F5" s="83"/>
    </row>
    <row r="6" spans="1:6" ht="15.75">
      <c r="A6" s="9" t="s">
        <v>215</v>
      </c>
      <c r="B6" s="10">
        <v>17.33</v>
      </c>
      <c r="C6" s="10">
        <v>17.58</v>
      </c>
      <c r="D6" s="10">
        <v>18.08</v>
      </c>
      <c r="E6" s="83"/>
      <c r="F6" s="83"/>
    </row>
    <row r="7" spans="1:6" ht="15.75">
      <c r="A7" s="9" t="s">
        <v>216</v>
      </c>
      <c r="B7" s="10">
        <v>17.53</v>
      </c>
      <c r="C7" s="10">
        <v>17.78</v>
      </c>
      <c r="D7" s="10">
        <v>18.28</v>
      </c>
      <c r="E7" s="83"/>
      <c r="F7" s="83"/>
    </row>
    <row r="8" spans="1:6" ht="15.75">
      <c r="A8" s="9" t="s">
        <v>217</v>
      </c>
      <c r="B8" s="10">
        <v>17.78</v>
      </c>
      <c r="C8" s="10">
        <v>18.03</v>
      </c>
      <c r="D8" s="10">
        <v>18.53</v>
      </c>
      <c r="E8" s="83"/>
      <c r="F8" s="83"/>
    </row>
    <row r="9" spans="1:6" ht="15.75">
      <c r="A9" s="9" t="s">
        <v>218</v>
      </c>
      <c r="B9" s="10">
        <v>18.03</v>
      </c>
      <c r="C9" s="10">
        <v>18.28</v>
      </c>
      <c r="D9" s="10">
        <v>18.78</v>
      </c>
      <c r="E9" s="83"/>
      <c r="F9" s="83"/>
    </row>
    <row r="10" spans="1:6" ht="15.75">
      <c r="A10" s="9" t="s">
        <v>219</v>
      </c>
      <c r="B10" s="10">
        <v>18.69</v>
      </c>
      <c r="C10" s="10">
        <v>18.94</v>
      </c>
      <c r="D10" s="10">
        <v>19.44</v>
      </c>
      <c r="E10" s="83"/>
      <c r="F10" s="83"/>
    </row>
    <row r="11" spans="1:6" ht="15.75">
      <c r="A11" s="9" t="s">
        <v>220</v>
      </c>
      <c r="B11" s="10">
        <v>18.94</v>
      </c>
      <c r="C11" s="10">
        <v>19.19</v>
      </c>
      <c r="D11" s="10">
        <v>19.69</v>
      </c>
      <c r="E11" s="83"/>
      <c r="F11" s="83"/>
    </row>
    <row r="12" spans="1:6" ht="15.75">
      <c r="A12" s="9" t="s">
        <v>221</v>
      </c>
      <c r="B12" s="10">
        <v>19.21</v>
      </c>
      <c r="C12" s="10">
        <v>19.46</v>
      </c>
      <c r="D12" s="10">
        <v>19.96</v>
      </c>
      <c r="E12" s="83"/>
      <c r="F12" s="83"/>
    </row>
    <row r="13" spans="1:6" ht="15.75">
      <c r="A13" s="11"/>
      <c r="B13" s="11"/>
      <c r="C13" s="11"/>
      <c r="D13" s="11"/>
      <c r="E13" s="83"/>
      <c r="F13" s="83"/>
    </row>
    <row r="14" spans="1:6" ht="15.75">
      <c r="A14" s="232">
        <v>44562</v>
      </c>
      <c r="B14" s="232"/>
      <c r="C14" s="232"/>
      <c r="D14" s="232"/>
      <c r="E14" s="83"/>
      <c r="F14" s="83"/>
    </row>
    <row r="15" spans="1:6" ht="47.25">
      <c r="A15" s="18" t="s">
        <v>212</v>
      </c>
      <c r="B15" s="18" t="s">
        <v>231</v>
      </c>
      <c r="C15" s="18" t="s">
        <v>230</v>
      </c>
      <c r="D15" s="18" t="s">
        <v>229</v>
      </c>
      <c r="E15" s="83"/>
      <c r="F15" s="83"/>
    </row>
    <row r="16" spans="1:6" ht="15.75">
      <c r="A16" s="9" t="s">
        <v>222</v>
      </c>
      <c r="B16" s="10">
        <v>16.98</v>
      </c>
      <c r="C16" s="10">
        <v>17.23</v>
      </c>
      <c r="D16" s="10">
        <v>17.73</v>
      </c>
      <c r="E16" s="83"/>
      <c r="F16" s="83"/>
    </row>
    <row r="17" spans="1:6" ht="15.75">
      <c r="A17" s="9" t="s">
        <v>213</v>
      </c>
      <c r="B17" s="10">
        <v>17.13</v>
      </c>
      <c r="C17" s="10">
        <v>17.38</v>
      </c>
      <c r="D17" s="10">
        <v>17.88</v>
      </c>
      <c r="E17" s="83"/>
      <c r="F17" s="83"/>
    </row>
    <row r="18" spans="1:6" ht="15.75">
      <c r="A18" s="9" t="s">
        <v>214</v>
      </c>
      <c r="B18" s="10">
        <v>17.28</v>
      </c>
      <c r="C18" s="10">
        <v>17.53</v>
      </c>
      <c r="D18" s="10">
        <v>18.03</v>
      </c>
      <c r="E18" s="83"/>
      <c r="F18" s="83"/>
    </row>
    <row r="19" spans="1:6" ht="15.75">
      <c r="A19" s="9" t="s">
        <v>215</v>
      </c>
      <c r="B19" s="10">
        <v>17.46</v>
      </c>
      <c r="C19" s="10">
        <v>17.71</v>
      </c>
      <c r="D19" s="10">
        <v>18.21</v>
      </c>
      <c r="E19" s="83"/>
      <c r="F19" s="83"/>
    </row>
    <row r="20" spans="1:6" ht="15.75">
      <c r="A20" s="9" t="s">
        <v>216</v>
      </c>
      <c r="B20" s="10">
        <v>17.66</v>
      </c>
      <c r="C20" s="10">
        <v>17.91</v>
      </c>
      <c r="D20" s="10">
        <v>18.41</v>
      </c>
      <c r="E20" s="83"/>
      <c r="F20" s="83"/>
    </row>
    <row r="21" spans="1:6" ht="15.75">
      <c r="A21" s="9" t="s">
        <v>217</v>
      </c>
      <c r="B21" s="10">
        <v>17.91</v>
      </c>
      <c r="C21" s="10">
        <v>18.16</v>
      </c>
      <c r="D21" s="10">
        <v>18.66</v>
      </c>
      <c r="E21" s="83"/>
      <c r="F21" s="83"/>
    </row>
    <row r="22" spans="1:6" ht="15.75">
      <c r="A22" s="9" t="s">
        <v>218</v>
      </c>
      <c r="B22" s="10">
        <v>18.17</v>
      </c>
      <c r="C22" s="10">
        <v>18.42</v>
      </c>
      <c r="D22" s="10">
        <v>18.92</v>
      </c>
      <c r="E22" s="83"/>
      <c r="F22" s="83"/>
    </row>
    <row r="23" spans="1:6" ht="15.75">
      <c r="A23" s="9" t="s">
        <v>219</v>
      </c>
      <c r="B23" s="10">
        <v>18.83</v>
      </c>
      <c r="C23" s="10">
        <v>19.08</v>
      </c>
      <c r="D23" s="10">
        <v>19.58</v>
      </c>
      <c r="E23" s="83"/>
      <c r="F23" s="83"/>
    </row>
    <row r="24" spans="1:6" ht="15.75">
      <c r="A24" s="9" t="s">
        <v>220</v>
      </c>
      <c r="B24" s="10">
        <v>19.08</v>
      </c>
      <c r="C24" s="10">
        <v>19.33</v>
      </c>
      <c r="D24" s="10">
        <v>19.83</v>
      </c>
      <c r="E24" s="83"/>
      <c r="F24" s="83"/>
    </row>
    <row r="25" spans="1:6" ht="15.75">
      <c r="A25" s="9" t="s">
        <v>221</v>
      </c>
      <c r="B25" s="10">
        <v>19.35</v>
      </c>
      <c r="C25" s="10">
        <v>19.6</v>
      </c>
      <c r="D25" s="10">
        <v>20.1</v>
      </c>
      <c r="E25" s="83"/>
      <c r="F25" s="83"/>
    </row>
    <row r="26" spans="1:6" ht="15.75">
      <c r="A26" s="11"/>
      <c r="B26" s="11"/>
      <c r="C26" s="11"/>
      <c r="D26" s="11"/>
      <c r="E26" s="83"/>
      <c r="F26" s="83"/>
    </row>
    <row r="27" spans="1:6" ht="15.75">
      <c r="A27" s="232">
        <v>44743</v>
      </c>
      <c r="B27" s="232"/>
      <c r="C27" s="232"/>
      <c r="D27" s="232"/>
      <c r="E27" s="83"/>
      <c r="F27" s="83"/>
    </row>
    <row r="28" spans="1:9" ht="47.25">
      <c r="A28" s="18" t="s">
        <v>212</v>
      </c>
      <c r="B28" s="18" t="s">
        <v>231</v>
      </c>
      <c r="C28" s="18" t="s">
        <v>230</v>
      </c>
      <c r="D28" s="18" t="s">
        <v>229</v>
      </c>
      <c r="E28" s="108"/>
      <c r="F28" s="117"/>
      <c r="G28" s="109"/>
      <c r="H28" s="109"/>
      <c r="I28" s="109"/>
    </row>
    <row r="29" spans="1:9" ht="15.75">
      <c r="A29" s="9" t="s">
        <v>222</v>
      </c>
      <c r="B29" s="10">
        <v>17.76</v>
      </c>
      <c r="C29" s="10">
        <v>18.01</v>
      </c>
      <c r="D29" s="10">
        <v>18.51</v>
      </c>
      <c r="E29" s="108"/>
      <c r="F29" s="110"/>
      <c r="G29" s="110"/>
      <c r="H29" s="108"/>
      <c r="I29" s="109"/>
    </row>
    <row r="30" spans="1:9" ht="15.75">
      <c r="A30" s="9" t="s">
        <v>213</v>
      </c>
      <c r="B30" s="10">
        <v>17.91</v>
      </c>
      <c r="C30" s="10">
        <v>18.16</v>
      </c>
      <c r="D30" s="10">
        <v>18.66</v>
      </c>
      <c r="E30" s="108"/>
      <c r="F30" s="110"/>
      <c r="G30" s="110"/>
      <c r="H30" s="109"/>
      <c r="I30" s="109"/>
    </row>
    <row r="31" spans="1:9" ht="15.75">
      <c r="A31" s="9" t="s">
        <v>214</v>
      </c>
      <c r="B31" s="10">
        <v>18.06</v>
      </c>
      <c r="C31" s="10">
        <v>18.31</v>
      </c>
      <c r="D31" s="10">
        <v>18.81</v>
      </c>
      <c r="E31" s="108"/>
      <c r="F31" s="110"/>
      <c r="G31" s="110"/>
      <c r="H31" s="109"/>
      <c r="I31" s="109"/>
    </row>
    <row r="32" spans="1:9" ht="15.75">
      <c r="A32" s="9" t="s">
        <v>215</v>
      </c>
      <c r="B32" s="10">
        <v>18.25</v>
      </c>
      <c r="C32" s="10">
        <v>18.5</v>
      </c>
      <c r="D32" s="10">
        <v>19</v>
      </c>
      <c r="E32" s="108"/>
      <c r="F32" s="110"/>
      <c r="G32" s="110"/>
      <c r="H32" s="109"/>
      <c r="I32" s="109"/>
    </row>
    <row r="33" spans="1:9" ht="15.75">
      <c r="A33" s="9" t="s">
        <v>216</v>
      </c>
      <c r="B33" s="10">
        <v>18.44</v>
      </c>
      <c r="C33" s="10">
        <v>18.69</v>
      </c>
      <c r="D33" s="10">
        <v>19.19</v>
      </c>
      <c r="E33" s="108"/>
      <c r="F33" s="110"/>
      <c r="G33" s="110"/>
      <c r="H33" s="109"/>
      <c r="I33" s="109"/>
    </row>
    <row r="34" spans="1:9" ht="15.75">
      <c r="A34" s="9" t="s">
        <v>217</v>
      </c>
      <c r="B34" s="10">
        <v>18.69</v>
      </c>
      <c r="C34" s="10">
        <v>18.94</v>
      </c>
      <c r="D34" s="10">
        <v>19.44</v>
      </c>
      <c r="E34" s="108"/>
      <c r="F34" s="110"/>
      <c r="G34" s="110"/>
      <c r="H34" s="109"/>
      <c r="I34" s="109"/>
    </row>
    <row r="35" spans="1:9" ht="15.75">
      <c r="A35" s="9" t="s">
        <v>218</v>
      </c>
      <c r="B35" s="10">
        <v>18.96</v>
      </c>
      <c r="C35" s="10">
        <v>19.21</v>
      </c>
      <c r="D35" s="10">
        <v>19.71</v>
      </c>
      <c r="E35" s="108"/>
      <c r="F35" s="110"/>
      <c r="G35" s="110"/>
      <c r="H35" s="109"/>
      <c r="I35" s="109"/>
    </row>
    <row r="36" spans="1:9" ht="15.75">
      <c r="A36" s="9" t="s">
        <v>219</v>
      </c>
      <c r="B36" s="10">
        <v>19.62</v>
      </c>
      <c r="C36" s="10">
        <v>19.87</v>
      </c>
      <c r="D36" s="10">
        <v>20.37</v>
      </c>
      <c r="F36" s="108"/>
      <c r="G36" s="110"/>
      <c r="H36" s="109"/>
      <c r="I36" s="109"/>
    </row>
    <row r="37" spans="1:9" ht="15.75">
      <c r="A37" s="9" t="s">
        <v>220</v>
      </c>
      <c r="B37" s="10">
        <v>19.87</v>
      </c>
      <c r="C37" s="10">
        <v>20.12</v>
      </c>
      <c r="D37" s="10">
        <v>20.62</v>
      </c>
      <c r="E37" s="108"/>
      <c r="F37" s="110"/>
      <c r="G37" s="110"/>
      <c r="H37" s="109"/>
      <c r="I37" s="109"/>
    </row>
    <row r="38" spans="1:9" ht="15.75">
      <c r="A38" s="9" t="s">
        <v>221</v>
      </c>
      <c r="B38" s="10">
        <v>20.15</v>
      </c>
      <c r="C38" s="10">
        <v>20.4</v>
      </c>
      <c r="D38" s="10">
        <v>20.9</v>
      </c>
      <c r="E38" s="108"/>
      <c r="F38" s="110"/>
      <c r="G38" s="110"/>
      <c r="H38" s="109"/>
      <c r="I38" s="109"/>
    </row>
    <row r="39" spans="1:6" ht="15.75">
      <c r="A39" s="11"/>
      <c r="B39" s="11"/>
      <c r="C39" s="11"/>
      <c r="D39" s="11"/>
      <c r="E39" s="83"/>
      <c r="F39" s="83"/>
    </row>
    <row r="40" spans="1:6" ht="15.75">
      <c r="A40" s="232">
        <v>44927</v>
      </c>
      <c r="B40" s="232"/>
      <c r="C40" s="232"/>
      <c r="D40" s="232"/>
      <c r="E40" s="83"/>
      <c r="F40" s="83"/>
    </row>
    <row r="41" spans="1:6" ht="47.25">
      <c r="A41" s="18" t="s">
        <v>212</v>
      </c>
      <c r="B41" s="18" t="s">
        <v>231</v>
      </c>
      <c r="C41" s="18" t="s">
        <v>230</v>
      </c>
      <c r="D41" s="18" t="s">
        <v>229</v>
      </c>
      <c r="E41" s="83"/>
      <c r="F41" s="83"/>
    </row>
    <row r="42" spans="1:6" ht="15.75">
      <c r="A42" s="9" t="s">
        <v>222</v>
      </c>
      <c r="B42" s="10">
        <v>18.14</v>
      </c>
      <c r="C42" s="10">
        <v>18.39</v>
      </c>
      <c r="D42" s="10">
        <v>18.89</v>
      </c>
      <c r="E42" s="83"/>
      <c r="F42" s="83"/>
    </row>
    <row r="43" spans="1:6" ht="15.75">
      <c r="A43" s="9" t="s">
        <v>213</v>
      </c>
      <c r="B43" s="10">
        <v>18.3</v>
      </c>
      <c r="C43" s="10">
        <v>18.55</v>
      </c>
      <c r="D43" s="10">
        <v>19.05</v>
      </c>
      <c r="E43" s="83"/>
      <c r="F43" s="83"/>
    </row>
    <row r="44" spans="1:6" ht="15.75">
      <c r="A44" s="9" t="s">
        <v>214</v>
      </c>
      <c r="B44" s="10">
        <v>18.44</v>
      </c>
      <c r="C44" s="10">
        <v>18.69</v>
      </c>
      <c r="D44" s="10">
        <v>19.19</v>
      </c>
      <c r="E44" s="83"/>
      <c r="F44" s="83"/>
    </row>
    <row r="45" spans="1:6" ht="15.75">
      <c r="A45" s="9" t="s">
        <v>215</v>
      </c>
      <c r="B45" s="10">
        <v>18.63</v>
      </c>
      <c r="C45" s="10">
        <v>18.88</v>
      </c>
      <c r="D45" s="10">
        <v>19.38</v>
      </c>
      <c r="E45" s="83"/>
      <c r="F45" s="83"/>
    </row>
    <row r="46" spans="1:6" ht="15.75">
      <c r="A46" s="9" t="s">
        <v>216</v>
      </c>
      <c r="B46" s="10">
        <v>18.82</v>
      </c>
      <c r="C46" s="10">
        <v>19.07</v>
      </c>
      <c r="D46" s="10">
        <v>19.57</v>
      </c>
      <c r="E46" s="83"/>
      <c r="F46" s="83"/>
    </row>
    <row r="47" spans="1:6" ht="15.75">
      <c r="A47" s="9" t="s">
        <v>217</v>
      </c>
      <c r="B47" s="10">
        <v>19.08</v>
      </c>
      <c r="C47" s="10">
        <v>19.33</v>
      </c>
      <c r="D47" s="10">
        <v>19.83</v>
      </c>
      <c r="E47" s="83"/>
      <c r="F47" s="83"/>
    </row>
    <row r="48" spans="1:6" ht="15.75">
      <c r="A48" s="9" t="s">
        <v>218</v>
      </c>
      <c r="B48" s="10">
        <v>19.35</v>
      </c>
      <c r="C48" s="10">
        <v>19.6</v>
      </c>
      <c r="D48" s="10">
        <v>20.1</v>
      </c>
      <c r="E48" s="83"/>
      <c r="F48" s="83"/>
    </row>
    <row r="49" spans="1:6" ht="15.75">
      <c r="A49" s="9" t="s">
        <v>219</v>
      </c>
      <c r="B49" s="10">
        <v>20.01</v>
      </c>
      <c r="C49" s="10">
        <v>20.26</v>
      </c>
      <c r="D49" s="10">
        <v>20.76</v>
      </c>
      <c r="E49" s="83"/>
      <c r="F49" s="83"/>
    </row>
    <row r="50" spans="1:6" ht="15.75">
      <c r="A50" s="9" t="s">
        <v>220</v>
      </c>
      <c r="B50" s="10">
        <v>20.26</v>
      </c>
      <c r="C50" s="10">
        <v>20.51</v>
      </c>
      <c r="D50" s="10">
        <v>21.01</v>
      </c>
      <c r="E50" s="83"/>
      <c r="F50" s="83"/>
    </row>
    <row r="51" spans="1:6" ht="15.75">
      <c r="A51" s="9" t="s">
        <v>221</v>
      </c>
      <c r="B51" s="10">
        <v>20.55</v>
      </c>
      <c r="C51" s="10">
        <v>20.8</v>
      </c>
      <c r="D51" s="10">
        <v>21.3</v>
      </c>
      <c r="E51" s="83"/>
      <c r="F51" s="83"/>
    </row>
  </sheetData>
  <sheetProtection/>
  <mergeCells count="4">
    <mergeCell ref="A1:D1"/>
    <mergeCell ref="A14:D14"/>
    <mergeCell ref="A27:D27"/>
    <mergeCell ref="A40:D40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E43" sqref="E43"/>
    </sheetView>
  </sheetViews>
  <sheetFormatPr defaultColWidth="9.140625" defaultRowHeight="15"/>
  <cols>
    <col min="1" max="1" width="17.140625" style="73" customWidth="1"/>
    <col min="3" max="3" width="128.28125" style="0" customWidth="1"/>
    <col min="4" max="4" width="23.57421875" style="0" customWidth="1"/>
  </cols>
  <sheetData>
    <row r="1" spans="1:5" s="44" customFormat="1" ht="15">
      <c r="A1" s="42" t="s">
        <v>289</v>
      </c>
      <c r="B1" s="43"/>
      <c r="E1" s="43"/>
    </row>
    <row r="2" spans="1:5" s="44" customFormat="1" ht="12.75">
      <c r="A2" s="45" t="s">
        <v>290</v>
      </c>
      <c r="B2" s="45" t="s">
        <v>291</v>
      </c>
      <c r="C2" s="45" t="s">
        <v>292</v>
      </c>
      <c r="D2" s="45" t="s">
        <v>293</v>
      </c>
      <c r="E2" s="45" t="s">
        <v>294</v>
      </c>
    </row>
    <row r="3" spans="1:5" s="44" customFormat="1" ht="15">
      <c r="A3" s="68">
        <v>43903</v>
      </c>
      <c r="B3" s="69" t="s">
        <v>295</v>
      </c>
      <c r="C3" s="69" t="s">
        <v>296</v>
      </c>
      <c r="D3" s="69" t="s">
        <v>297</v>
      </c>
      <c r="E3" s="70" t="s">
        <v>298</v>
      </c>
    </row>
    <row r="4" spans="1:5" s="44" customFormat="1" ht="15">
      <c r="A4" s="68">
        <v>43903</v>
      </c>
      <c r="B4" s="71" t="s">
        <v>295</v>
      </c>
      <c r="C4" s="71" t="s">
        <v>299</v>
      </c>
      <c r="D4" s="71" t="s">
        <v>300</v>
      </c>
      <c r="E4" s="70" t="s">
        <v>301</v>
      </c>
    </row>
    <row r="5" spans="1:5" ht="15">
      <c r="A5" s="68">
        <v>44187</v>
      </c>
      <c r="B5" s="71" t="s">
        <v>295</v>
      </c>
      <c r="C5" s="71" t="s">
        <v>331</v>
      </c>
      <c r="D5" s="71" t="s">
        <v>330</v>
      </c>
      <c r="E5" s="70" t="s">
        <v>301</v>
      </c>
    </row>
    <row r="6" spans="1:6" ht="15">
      <c r="A6" s="72">
        <v>44187</v>
      </c>
      <c r="B6" t="s">
        <v>295</v>
      </c>
      <c r="C6" t="s">
        <v>338</v>
      </c>
      <c r="D6" t="s">
        <v>332</v>
      </c>
      <c r="E6" s="46" t="s">
        <v>301</v>
      </c>
      <c r="F6" s="70" t="s">
        <v>301</v>
      </c>
    </row>
    <row r="7" spans="1:3" ht="15">
      <c r="A7" s="72">
        <v>44187</v>
      </c>
      <c r="B7" t="s">
        <v>295</v>
      </c>
      <c r="C7" t="s">
        <v>333</v>
      </c>
    </row>
    <row r="8" spans="1:4" ht="15">
      <c r="A8" s="72">
        <v>44187</v>
      </c>
      <c r="B8" t="s">
        <v>295</v>
      </c>
      <c r="C8" t="s">
        <v>334</v>
      </c>
      <c r="D8" t="s">
        <v>335</v>
      </c>
    </row>
    <row r="9" spans="1:4" ht="15">
      <c r="A9" s="72">
        <v>44364</v>
      </c>
      <c r="B9" t="s">
        <v>295</v>
      </c>
      <c r="C9" t="s">
        <v>362</v>
      </c>
      <c r="D9" s="46" t="s">
        <v>363</v>
      </c>
    </row>
    <row r="10" spans="1:4" ht="15">
      <c r="A10" s="72">
        <v>44364</v>
      </c>
      <c r="B10" t="s">
        <v>295</v>
      </c>
      <c r="C10" t="s">
        <v>364</v>
      </c>
      <c r="D10" t="s">
        <v>332</v>
      </c>
    </row>
    <row r="11" spans="1:4" ht="15">
      <c r="A11" s="72">
        <v>44389</v>
      </c>
      <c r="B11" t="s">
        <v>295</v>
      </c>
      <c r="C11" t="s">
        <v>374</v>
      </c>
      <c r="D11" t="s">
        <v>375</v>
      </c>
    </row>
    <row r="12" spans="1:5" ht="15">
      <c r="A12" s="72">
        <v>44559</v>
      </c>
      <c r="B12" t="s">
        <v>295</v>
      </c>
      <c r="C12" t="s">
        <v>383</v>
      </c>
      <c r="D12" s="46" t="s">
        <v>384</v>
      </c>
      <c r="E12" s="46" t="s">
        <v>301</v>
      </c>
    </row>
    <row r="13" spans="1:3" ht="15">
      <c r="A13" s="72">
        <v>44559</v>
      </c>
      <c r="B13" t="s">
        <v>295</v>
      </c>
      <c r="C13" t="s">
        <v>385</v>
      </c>
    </row>
    <row r="14" spans="1:5" ht="15">
      <c r="A14" s="72">
        <v>44635</v>
      </c>
      <c r="B14" t="s">
        <v>398</v>
      </c>
      <c r="C14" t="s">
        <v>399</v>
      </c>
      <c r="D14" t="s">
        <v>335</v>
      </c>
      <c r="E14" s="46" t="s">
        <v>301</v>
      </c>
    </row>
    <row r="15" spans="1:4" ht="15">
      <c r="A15" s="72">
        <v>44635</v>
      </c>
      <c r="B15" t="s">
        <v>398</v>
      </c>
      <c r="C15" t="s">
        <v>411</v>
      </c>
      <c r="D15" t="s">
        <v>403</v>
      </c>
    </row>
    <row r="16" spans="1:4" ht="15">
      <c r="A16" s="72">
        <v>44635</v>
      </c>
      <c r="B16" t="s">
        <v>398</v>
      </c>
      <c r="C16" t="s">
        <v>404</v>
      </c>
      <c r="D16" s="46" t="s">
        <v>405</v>
      </c>
    </row>
    <row r="17" spans="1:4" ht="15">
      <c r="A17" s="72">
        <v>44635</v>
      </c>
      <c r="B17" t="s">
        <v>402</v>
      </c>
      <c r="C17" t="s">
        <v>409</v>
      </c>
      <c r="D17" s="46" t="s">
        <v>410</v>
      </c>
    </row>
    <row r="18" spans="1:3" ht="15">
      <c r="A18" s="72">
        <v>44706</v>
      </c>
      <c r="B18" t="s">
        <v>402</v>
      </c>
      <c r="C18" t="s">
        <v>415</v>
      </c>
    </row>
    <row r="19" spans="1:3" ht="15">
      <c r="A19" s="72">
        <v>44729</v>
      </c>
      <c r="B19" t="s">
        <v>398</v>
      </c>
      <c r="C19" t="s">
        <v>419</v>
      </c>
    </row>
    <row r="20" spans="1:3" ht="15">
      <c r="A20" s="72">
        <v>44740</v>
      </c>
      <c r="B20" t="s">
        <v>398</v>
      </c>
      <c r="C20" t="s">
        <v>424</v>
      </c>
    </row>
    <row r="21" spans="1:5" ht="15">
      <c r="A21" s="72">
        <v>44741</v>
      </c>
      <c r="B21" t="s">
        <v>398</v>
      </c>
      <c r="C21" t="s">
        <v>434</v>
      </c>
      <c r="D21" t="s">
        <v>335</v>
      </c>
      <c r="E21" s="46" t="s">
        <v>301</v>
      </c>
    </row>
    <row r="22" spans="1:5" ht="15">
      <c r="A22" s="72">
        <v>44762</v>
      </c>
      <c r="B22" t="s">
        <v>398</v>
      </c>
      <c r="C22" t="s">
        <v>438</v>
      </c>
      <c r="D22" t="s">
        <v>439</v>
      </c>
      <c r="E22" s="46" t="s">
        <v>301</v>
      </c>
    </row>
    <row r="23" spans="1:5" ht="15">
      <c r="A23" s="72">
        <v>44762</v>
      </c>
      <c r="B23" t="s">
        <v>398</v>
      </c>
      <c r="C23" t="s">
        <v>441</v>
      </c>
      <c r="D23" t="s">
        <v>335</v>
      </c>
      <c r="E23" s="46" t="s">
        <v>301</v>
      </c>
    </row>
    <row r="24" spans="1:5" ht="15">
      <c r="A24" s="72">
        <v>44762</v>
      </c>
      <c r="B24" t="s">
        <v>398</v>
      </c>
      <c r="C24" t="s">
        <v>442</v>
      </c>
      <c r="D24" t="s">
        <v>443</v>
      </c>
      <c r="E24" t="s">
        <v>444</v>
      </c>
    </row>
    <row r="25" spans="1:4" ht="15">
      <c r="A25" s="72">
        <v>44762</v>
      </c>
      <c r="B25" t="s">
        <v>398</v>
      </c>
      <c r="C25" t="s">
        <v>445</v>
      </c>
      <c r="D25" t="s">
        <v>446</v>
      </c>
    </row>
    <row r="26" spans="1:5" ht="15">
      <c r="A26" s="72">
        <v>44774</v>
      </c>
      <c r="B26" t="s">
        <v>398</v>
      </c>
      <c r="C26" t="s">
        <v>447</v>
      </c>
      <c r="D26" t="s">
        <v>448</v>
      </c>
      <c r="E26" s="46" t="s">
        <v>301</v>
      </c>
    </row>
    <row r="27" spans="1:5" ht="15">
      <c r="A27" s="72">
        <v>44798</v>
      </c>
      <c r="B27" t="s">
        <v>398</v>
      </c>
      <c r="C27" t="s">
        <v>450</v>
      </c>
      <c r="D27" t="s">
        <v>451</v>
      </c>
      <c r="E27" s="46" t="s">
        <v>301</v>
      </c>
    </row>
    <row r="28" spans="1:5" ht="15">
      <c r="A28" s="72">
        <v>44798</v>
      </c>
      <c r="B28" t="s">
        <v>398</v>
      </c>
      <c r="C28" t="s">
        <v>452</v>
      </c>
      <c r="D28" t="s">
        <v>451</v>
      </c>
      <c r="E28" s="46" t="s">
        <v>301</v>
      </c>
    </row>
    <row r="29" spans="1:5" ht="15">
      <c r="A29" s="72">
        <v>44803</v>
      </c>
      <c r="B29" t="s">
        <v>398</v>
      </c>
      <c r="C29" t="s">
        <v>465</v>
      </c>
      <c r="D29" t="s">
        <v>335</v>
      </c>
      <c r="E29" s="46" t="s">
        <v>301</v>
      </c>
    </row>
    <row r="30" spans="1:4" ht="15">
      <c r="A30" s="72">
        <v>44824</v>
      </c>
      <c r="B30" t="s">
        <v>398</v>
      </c>
      <c r="C30" s="197" t="s">
        <v>477</v>
      </c>
      <c r="D30" t="s">
        <v>466</v>
      </c>
    </row>
    <row r="31" spans="1:4" ht="15">
      <c r="A31" s="72">
        <v>44830</v>
      </c>
      <c r="B31" t="s">
        <v>398</v>
      </c>
      <c r="C31" t="s">
        <v>467</v>
      </c>
      <c r="D31" t="s">
        <v>468</v>
      </c>
    </row>
    <row r="32" spans="1:4" ht="15">
      <c r="A32" s="72">
        <v>44839</v>
      </c>
      <c r="B32" t="s">
        <v>398</v>
      </c>
      <c r="C32" t="s">
        <v>471</v>
      </c>
      <c r="D32" t="s">
        <v>469</v>
      </c>
    </row>
    <row r="33" spans="1:5" ht="15">
      <c r="A33" s="194">
        <v>44845</v>
      </c>
      <c r="B33" s="195" t="s">
        <v>398</v>
      </c>
      <c r="C33" s="44" t="s">
        <v>470</v>
      </c>
      <c r="D33" s="195" t="s">
        <v>330</v>
      </c>
      <c r="E33" s="196" t="s">
        <v>301</v>
      </c>
    </row>
    <row r="34" spans="1:5" ht="15">
      <c r="A34" s="72">
        <v>44874</v>
      </c>
      <c r="B34" t="s">
        <v>398</v>
      </c>
      <c r="C34" t="s">
        <v>481</v>
      </c>
      <c r="D34" t="s">
        <v>482</v>
      </c>
      <c r="E34" t="s">
        <v>483</v>
      </c>
    </row>
    <row r="35" spans="1:5" ht="15">
      <c r="A35" s="72">
        <v>44874</v>
      </c>
      <c r="B35" t="s">
        <v>398</v>
      </c>
      <c r="C35" t="s">
        <v>484</v>
      </c>
      <c r="D35" t="s">
        <v>485</v>
      </c>
      <c r="E35" s="196" t="s">
        <v>301</v>
      </c>
    </row>
    <row r="36" spans="1:5" ht="15">
      <c r="A36" s="72">
        <v>44909</v>
      </c>
      <c r="B36" t="s">
        <v>398</v>
      </c>
      <c r="C36" t="s">
        <v>486</v>
      </c>
      <c r="D36" t="s">
        <v>487</v>
      </c>
      <c r="E36" s="196" t="s">
        <v>301</v>
      </c>
    </row>
    <row r="37" spans="1:5" ht="15">
      <c r="A37" s="72">
        <v>44565</v>
      </c>
      <c r="B37" t="s">
        <v>398</v>
      </c>
      <c r="C37" t="s">
        <v>489</v>
      </c>
      <c r="D37" t="s">
        <v>490</v>
      </c>
      <c r="E37" s="196" t="s">
        <v>301</v>
      </c>
    </row>
    <row r="38" spans="1:5" ht="15">
      <c r="A38" s="72">
        <v>44565</v>
      </c>
      <c r="B38" t="s">
        <v>398</v>
      </c>
      <c r="C38" t="s">
        <v>491</v>
      </c>
      <c r="D38" t="s">
        <v>330</v>
      </c>
      <c r="E38" s="196" t="s">
        <v>301</v>
      </c>
    </row>
    <row r="39" spans="1:5" ht="15">
      <c r="A39" s="72">
        <v>44565</v>
      </c>
      <c r="B39" t="s">
        <v>398</v>
      </c>
      <c r="C39" t="s">
        <v>501</v>
      </c>
      <c r="D39" t="s">
        <v>492</v>
      </c>
      <c r="E39" s="196" t="s">
        <v>301</v>
      </c>
    </row>
    <row r="40" spans="1:5" ht="15">
      <c r="A40" s="72">
        <v>44566</v>
      </c>
      <c r="B40" t="s">
        <v>398</v>
      </c>
      <c r="C40" t="s">
        <v>502</v>
      </c>
      <c r="D40" t="s">
        <v>504</v>
      </c>
      <c r="E40" t="s">
        <v>503</v>
      </c>
    </row>
    <row r="41" spans="1:5" ht="15">
      <c r="A41" s="72">
        <v>45001</v>
      </c>
      <c r="B41" t="s">
        <v>398</v>
      </c>
      <c r="C41" t="s">
        <v>509</v>
      </c>
      <c r="D41" t="s">
        <v>335</v>
      </c>
      <c r="E41" s="196" t="s">
        <v>301</v>
      </c>
    </row>
    <row r="42" spans="1:5" ht="15">
      <c r="A42" s="72">
        <v>45001</v>
      </c>
      <c r="B42" t="s">
        <v>398</v>
      </c>
      <c r="C42" t="s">
        <v>510</v>
      </c>
      <c r="D42" t="s">
        <v>511</v>
      </c>
      <c r="E42" s="196" t="s">
        <v>301</v>
      </c>
    </row>
    <row r="43" spans="1:5" ht="15">
      <c r="A43" s="72">
        <v>45001</v>
      </c>
      <c r="B43" t="s">
        <v>398</v>
      </c>
      <c r="C43" t="s">
        <v>518</v>
      </c>
      <c r="D43" t="s">
        <v>519</v>
      </c>
      <c r="E43" s="196" t="s">
        <v>301</v>
      </c>
    </row>
  </sheetData>
  <sheetProtection/>
  <hyperlinks>
    <hyperlink ref="E4" r:id="rId1" display="Email"/>
    <hyperlink ref="E3" r:id="rId2" display="SP495"/>
    <hyperlink ref="E5" r:id="rId3" display="Email"/>
    <hyperlink ref="E6" r:id="rId4" display="Email"/>
    <hyperlink ref="F6" r:id="rId5" display="Email"/>
    <hyperlink ref="D9" r:id="rId6" display="SP694"/>
    <hyperlink ref="D12" r:id="rId7" display="SP750"/>
    <hyperlink ref="E12" r:id="rId8" display="Email"/>
    <hyperlink ref="E14" r:id="rId9" display="Email"/>
    <hyperlink ref="D16" r:id="rId10" display="SP784 "/>
    <hyperlink ref="D17" r:id="rId11" display="SP773"/>
    <hyperlink ref="E21" r:id="rId12" display="Email"/>
    <hyperlink ref="E22" r:id="rId13" display="Email"/>
    <hyperlink ref="E23" r:id="rId14" display="Email"/>
    <hyperlink ref="E26" r:id="rId15" display="Email"/>
    <hyperlink ref="E27" r:id="rId16" display="Email"/>
    <hyperlink ref="E28" r:id="rId17" display="Email"/>
    <hyperlink ref="E29" r:id="rId18" display="Email"/>
    <hyperlink ref="E33" r:id="rId19" display="Email"/>
    <hyperlink ref="E35" r:id="rId20" display="Email"/>
    <hyperlink ref="E36" r:id="rId21" display="Email"/>
    <hyperlink ref="E37" r:id="rId22" display="Email"/>
    <hyperlink ref="E38" r:id="rId23" display="Email"/>
    <hyperlink ref="E39" r:id="rId24" display="Email"/>
    <hyperlink ref="E41" r:id="rId25" display="Email"/>
    <hyperlink ref="E42" r:id="rId26" display="Email"/>
    <hyperlink ref="E43" r:id="rId27" display="Email"/>
  </hyperlinks>
  <printOptions/>
  <pageMargins left="0.7" right="0.7" top="0.75" bottom="0.75" header="0.3" footer="0.3"/>
  <pageSetup horizontalDpi="600" verticalDpi="600" orientation="portrait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Choi, Courtney C (DSHS/ALTSA/MSD)</dc:creator>
  <cp:keywords/>
  <dc:description/>
  <cp:lastModifiedBy>Goldstein, Helen H (DSHS/ALTSA/MSD)</cp:lastModifiedBy>
  <cp:lastPrinted>2023-03-16T21:25:25Z</cp:lastPrinted>
  <dcterms:created xsi:type="dcterms:W3CDTF">2019-05-20T17:42:48Z</dcterms:created>
  <dcterms:modified xsi:type="dcterms:W3CDTF">2023-03-16T21:26:00Z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