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Q:\RATES\Data &amp; Modeling\_Rate Setting\All HCS or DDA Rates\"/>
    </mc:Choice>
  </mc:AlternateContent>
  <xr:revisionPtr revIDLastSave="0" documentId="13_ncr:1_{2D43BAC5-2185-42A9-BF87-E0A8861E6423}" xr6:coauthVersionLast="47" xr6:coauthVersionMax="47" xr10:uidLastSave="{00000000-0000-0000-0000-000000000000}"/>
  <bookViews>
    <workbookView xWindow="28680" yWindow="-120" windowWidth="29040" windowHeight="15720" tabRatio="924" xr2:uid="{00000000-000D-0000-FFFF-FFFF00000000}"/>
  </bookViews>
  <sheets>
    <sheet name="LTC Services January 2025" sheetId="30" r:id="rId1"/>
    <sheet name="MAC-TSOA July 2024" sheetId="28" r:id="rId2"/>
    <sheet name="ESF Rates July 2024" sheetId="29" r:id="rId3"/>
    <sheet name="CSS Rates July 2024" sheetId="33" r:id="rId4"/>
    <sheet name="Tribal Care Facility Rates" sheetId="34" r:id="rId5"/>
    <sheet name="Community Rates January 2025" sheetId="31" r:id="rId6"/>
    <sheet name="Bridge Rates January 2025" sheetId="32" r:id="rId7"/>
    <sheet name="Bed Hold Calculator" sheetId="9" r:id="rId8"/>
    <sheet name="Track Change Log" sheetId="10" state="hidden" r:id="rId9"/>
  </sheets>
  <externalReferences>
    <externalReference r:id="rId10"/>
  </externalReferences>
  <definedNames>
    <definedName name="_xlnm._FilterDatabase" localSheetId="7" hidden="1">'Bed Hold Calculator'!#REF!</definedName>
    <definedName name="_xlnm._FilterDatabase" localSheetId="0" hidden="1">'LTC Services January 2025'!$A$1:$N$159</definedName>
    <definedName name="selectrows">#VALUE!</definedName>
    <definedName name="SSPS">#REF!</definedName>
    <definedName name="Svc_Cd_04560HR">#REF!</definedName>
    <definedName name="Svc_Cd_04560M">#REF!</definedName>
    <definedName name="Svc_Cd_04760HR">#REF!</definedName>
    <definedName name="Svc_Cd_04760M">#REF!</definedName>
    <definedName name="Svc_Cd_0476HR">#REF!</definedName>
    <definedName name="Svc_Cd_052060H">#REF!</definedName>
    <definedName name="Svc_Cd_05260HR">#REF!</definedName>
    <definedName name="Svc_Cd_05260M">#REF!</definedName>
    <definedName name="Svc_Cd_05460HR">#REF!</definedName>
    <definedName name="Svc_Cd_05460M">#REF!</definedName>
    <definedName name="Svc_Cd_0801H">#REF!</definedName>
    <definedName name="Svc_Cd_0802H">#REF!</definedName>
    <definedName name="Svc_Cd_0803H">#REF!</definedName>
    <definedName name="Svc_Cd_0804H">#REF!</definedName>
    <definedName name="Svc_Cd_0805H">#REF!</definedName>
    <definedName name="Svc_Cd_0806H">#REF!</definedName>
    <definedName name="Svc_Cd_0807H">#REF!</definedName>
    <definedName name="Svc_Cd_0808H">#REF!</definedName>
    <definedName name="Svc_Cd_0825H">#REF!</definedName>
    <definedName name="Svc_Cd_4150">#REF!</definedName>
    <definedName name="Svc_Cd_4160">#REF!</definedName>
    <definedName name="Svc_Cd_4165">#REF!</definedName>
    <definedName name="Svc_Cd_4174">#REF!</definedName>
    <definedName name="Svc_Cd_4175">#REF!</definedName>
    <definedName name="Svc_Cd_4176">#REF!</definedName>
    <definedName name="Svc_Cd_4177">#REF!</definedName>
    <definedName name="Svc_Cd_4177_MC">#REF!</definedName>
    <definedName name="Svc_Cd_4177_NMC">#REF!</definedName>
    <definedName name="Svc_Cd_4201">#REF!</definedName>
    <definedName name="Svc_Cd_4203">#REF!</definedName>
    <definedName name="Svc_Cd_4205">#REF!</definedName>
    <definedName name="Svc_Cd_4207">#REF!</definedName>
    <definedName name="Svc_Cd_4221">#REF!</definedName>
    <definedName name="Svc_Cd_4225">#REF!</definedName>
    <definedName name="Svc_Cd_4233">#REF!</definedName>
    <definedName name="Svc_Cd_4234">#REF!</definedName>
    <definedName name="Svc_Cd_4242">#REF!</definedName>
    <definedName name="Svc_Cd_4244">#REF!</definedName>
    <definedName name="Svc_Cd_4245">#REF!</definedName>
    <definedName name="Svc_Cd_4248">#REF!</definedName>
    <definedName name="Svc_Cd_4249">#REF!</definedName>
    <definedName name="Svc_Cd_4250">#REF!</definedName>
    <definedName name="Svc_Cd_4251">#REF!</definedName>
    <definedName name="Svc_Cd_4257">#REF!</definedName>
    <definedName name="Svc_Cd_4258">#REF!</definedName>
    <definedName name="Svc_Cd_4259">#REF!</definedName>
    <definedName name="Svc_Cd_4260">#REF!</definedName>
    <definedName name="Svc_Cd_4261">#REF!</definedName>
    <definedName name="Svc_Cd_4324_KC_L1">#REF!</definedName>
    <definedName name="Svc_Cd_4324_KC_L2">#REF!</definedName>
    <definedName name="Svc_Cd_4324_KC_L3">#REF!</definedName>
    <definedName name="Svc_Cd_4324_KC_L4">#REF!</definedName>
    <definedName name="Svc_Cd_4324_MC_L1">#REF!</definedName>
    <definedName name="Svc_Cd_4324_MC_L2">#REF!</definedName>
    <definedName name="Svc_Cd_4324_MC_L3">#REF!</definedName>
    <definedName name="Svc_Cd_4324_MC_L4">#REF!</definedName>
    <definedName name="Svc_Cd_4324_NMC_L1">#REF!</definedName>
    <definedName name="Svc_Cd_4324_NMC_L2">#REF!</definedName>
    <definedName name="Svc_Cd_4324_NMC_L3">#REF!</definedName>
    <definedName name="Svc_Cd_4324_NMC_L4">#REF!</definedName>
    <definedName name="Svc_Cd_4403">#REF!</definedName>
    <definedName name="Svc_Cd_4404">#REF!</definedName>
    <definedName name="Svc_Cd_4413_KC_L1">#REF!</definedName>
    <definedName name="Svc_Cd_4413_KC_L2">#REF!</definedName>
    <definedName name="Svc_Cd_4413_KC_L3">#REF!</definedName>
    <definedName name="Svc_Cd_4413_KC_L4">#REF!</definedName>
    <definedName name="Svc_Cd_4413_MC_L1">#REF!</definedName>
    <definedName name="Svc_Cd_4413_MC_L2">#REF!</definedName>
    <definedName name="Svc_Cd_4413_MC_L3">#REF!</definedName>
    <definedName name="Svc_Cd_4413_MC_L4">#REF!</definedName>
    <definedName name="Svc_Cd_4413_NMC_L1">#REF!</definedName>
    <definedName name="Svc_Cd_4413_NMC_L2">#REF!</definedName>
    <definedName name="Svc_Cd_4413_NMC_L3">#REF!</definedName>
    <definedName name="Svc_Cd_4413_NMC_L4">#REF!</definedName>
    <definedName name="Svc_Cd_4421">#REF!</definedName>
    <definedName name="Svc_Cd_4424_KC_L1">#REF!</definedName>
    <definedName name="Svc_Cd_4424_KC_L2">#REF!</definedName>
    <definedName name="Svc_Cd_4424_KC_L3">#REF!</definedName>
    <definedName name="Svc_Cd_4424_KC_L4">#REF!</definedName>
    <definedName name="Svc_Cd_4424_MC_L1">#REF!</definedName>
    <definedName name="Svc_Cd_4424_MC_L2">#REF!</definedName>
    <definedName name="Svc_Cd_4424_MC_L3">#REF!</definedName>
    <definedName name="Svc_Cd_4424_MC_L4">#REF!</definedName>
    <definedName name="Svc_Cd_4424_NMC_L1">#REF!</definedName>
    <definedName name="Svc_Cd_4424_NMC_L2">#REF!</definedName>
    <definedName name="Svc_Cd_4424_NMC_L3">#REF!</definedName>
    <definedName name="Svc_Cd_4424_NMC_L4">#REF!</definedName>
    <definedName name="Svc_Cd_4428_KC_L1">#REF!</definedName>
    <definedName name="Svc_Cd_4428_KC_L2">#REF!</definedName>
    <definedName name="Svc_Cd_4428_KC_L3">#REF!</definedName>
    <definedName name="Svc_Cd_4428_KC_L4">#REF!</definedName>
    <definedName name="Svc_Cd_4428_MC_L1">#REF!</definedName>
    <definedName name="Svc_Cd_4428_MC_L2">#REF!</definedName>
    <definedName name="Svc_Cd_4428_MC_L3">#REF!</definedName>
    <definedName name="Svc_Cd_4428_MC_L4">#REF!</definedName>
    <definedName name="Svc_Cd_4428_NMC_L1">#REF!</definedName>
    <definedName name="Svc_Cd_4428_NMC_L2">#REF!</definedName>
    <definedName name="Svc_Cd_4428_NMC_L3">#REF!</definedName>
    <definedName name="Svc_Cd_4428_NMC_L4">#REF!</definedName>
    <definedName name="Svc_Cd_4501">#REF!</definedName>
    <definedName name="Svc_Cd_4504">#REF!</definedName>
    <definedName name="Svc_Cd_4505">#REF!</definedName>
    <definedName name="Svc_Cd_4507">#REF!</definedName>
    <definedName name="Svc_Cd_4508_KC_L1">#REF!</definedName>
    <definedName name="Svc_Cd_4508_KC_L2">#REF!</definedName>
    <definedName name="Svc_Cd_4508_KC_L3">#REF!</definedName>
    <definedName name="Svc_Cd_4508_KC_L4">#REF!</definedName>
    <definedName name="Svc_Cd_4508_MC_L1">#REF!</definedName>
    <definedName name="Svc_Cd_4508_MC_L2">#REF!</definedName>
    <definedName name="Svc_Cd_4508_MC_L3">#REF!</definedName>
    <definedName name="Svc_Cd_4508_MC_L4">#REF!</definedName>
    <definedName name="Svc_Cd_4508_NMC_L1">#REF!</definedName>
    <definedName name="Svc_Cd_4508_NMC_L2">#REF!</definedName>
    <definedName name="Svc_Cd_4508_NMC_L3">#REF!</definedName>
    <definedName name="Svc_Cd_4508_NMC_L4">#REF!</definedName>
    <definedName name="Svc_Cd_4509_KC_L1">#REF!</definedName>
    <definedName name="Svc_Cd_4509_KC_L2">#REF!</definedName>
    <definedName name="Svc_Cd_4509_KC_L3">#REF!</definedName>
    <definedName name="Svc_Cd_4509_KC_L4">#REF!</definedName>
    <definedName name="Svc_Cd_4509_MC_L1">#REF!</definedName>
    <definedName name="Svc_Cd_4509_MC_L2">#REF!</definedName>
    <definedName name="Svc_Cd_4509_MC_L3">#REF!</definedName>
    <definedName name="Svc_Cd_4509_MC_L4">#REF!</definedName>
    <definedName name="Svc_Cd_4509_NMC_L1">#REF!</definedName>
    <definedName name="Svc_Cd_4509_NMC_L2">#REF!</definedName>
    <definedName name="Svc_Cd_4509_NMC_L3">#REF!</definedName>
    <definedName name="Svc_Cd_4509_NMC_L4">#REF!</definedName>
    <definedName name="Svc_Cd_4512">#REF!</definedName>
    <definedName name="Svc_Cd_4521">#REF!</definedName>
    <definedName name="Svc_Cd_4533">#REF!</definedName>
    <definedName name="Svc_Cd_4542">#REF!</definedName>
    <definedName name="Svc_Cd_4544">#REF!</definedName>
    <definedName name="Svc_Cd_4548">#REF!</definedName>
    <definedName name="Svc_Cd_4559">#REF!</definedName>
    <definedName name="Svc_Cd_4560">#REF!</definedName>
    <definedName name="Svc_Cd_4561">#REF!</definedName>
    <definedName name="Svc_Cd_4563">#REF!</definedName>
    <definedName name="Svc_Cd_4565">#REF!</definedName>
    <definedName name="Svc_Cd_4567">#REF!</definedName>
    <definedName name="Svc_Cd_4569">#REF!</definedName>
    <definedName name="Svc_Cd_4583">#REF!</definedName>
    <definedName name="Svc_Cd_4642">#REF!</definedName>
    <definedName name="Svc_Cd_4645">#REF!</definedName>
    <definedName name="Svc_Cd_4712">#REF!</definedName>
    <definedName name="Svc_Cd_4714_KC_L1">#REF!</definedName>
    <definedName name="Svc_Cd_4714_KC_L2">#REF!</definedName>
    <definedName name="Svc_Cd_4714_KC_L3">#REF!</definedName>
    <definedName name="Svc_Cd_4714_KC_L4">#REF!</definedName>
    <definedName name="Svc_Cd_4714_MC_L1">#REF!</definedName>
    <definedName name="Svc_Cd_4714_MC_L2">#REF!</definedName>
    <definedName name="Svc_Cd_4714_MC_L3">#REF!</definedName>
    <definedName name="Svc_Cd_4714_MC_L4">#REF!</definedName>
    <definedName name="Svc_Cd_4714_NMC_L1">#REF!</definedName>
    <definedName name="Svc_Cd_4714_NMC_L2">#REF!</definedName>
    <definedName name="Svc_Cd_4714_NMC_L3">#REF!</definedName>
    <definedName name="Svc_Cd_4714_NMC_L4">#REF!</definedName>
    <definedName name="Svc_Cd_4760">#REF!</definedName>
    <definedName name="Svc_Cd_5001">#REF!</definedName>
    <definedName name="Svc_Cd_5002">#REF!</definedName>
    <definedName name="Svc_Cd_5003">#REF!</definedName>
    <definedName name="Svc_Cd_5004">#REF!</definedName>
    <definedName name="Svc_Cd_5005">#REF!</definedName>
    <definedName name="Svc_Cd_5006">#REF!</definedName>
    <definedName name="Svc_Cd_5007">#REF!</definedName>
    <definedName name="Svc_Cd_5011">#REF!</definedName>
    <definedName name="Svc_Cd_5025">#REF!</definedName>
    <definedName name="Svc_Cd_5026">#REF!</definedName>
    <definedName name="Svc_Cd_5027">#REF!</definedName>
    <definedName name="Svc_Cd_5028">#REF!</definedName>
    <definedName name="Svc_Cd_5029">#REF!</definedName>
    <definedName name="Svc_Cd_5030">#REF!</definedName>
    <definedName name="Svc_Cd_5031">#REF!</definedName>
    <definedName name="Svc_Cd_5032">#REF!</definedName>
    <definedName name="Svc_Cd_5033">#REF!</definedName>
    <definedName name="Svc_Cd_5034">#REF!</definedName>
    <definedName name="Svc_Cd_5035">#REF!</definedName>
    <definedName name="Svc_Cd_5036">#REF!</definedName>
    <definedName name="Svc_Cd_5102">#REF!</definedName>
    <definedName name="Svc_Cd_5103">#REF!</definedName>
    <definedName name="Svc_Cd_5104">#REF!</definedName>
    <definedName name="Svc_Cd_5201">#REF!</definedName>
    <definedName name="Svc_Cd_5201_MM_55_64">#REF!</definedName>
    <definedName name="Svc_Cd_5201_MM_65">#REF!</definedName>
    <definedName name="Svc_Cd_5201_MO_55_64">#REF!</definedName>
    <definedName name="Svc_Cd_5201_MO_65">#REF!</definedName>
    <definedName name="Svc_Cd_5211_KC_L1">#REF!</definedName>
    <definedName name="Svc_Cd_5211_KC_L2">#REF!</definedName>
    <definedName name="Svc_Cd_5211_KC_L3">#REF!</definedName>
    <definedName name="Svc_Cd_5211_KC_L4">#REF!</definedName>
    <definedName name="Svc_Cd_5211_MC_L1">#REF!</definedName>
    <definedName name="Svc_Cd_5211_MC_L2">#REF!</definedName>
    <definedName name="Svc_Cd_5211_MC_L3">#REF!</definedName>
    <definedName name="Svc_Cd_5211_MC_L4">#REF!</definedName>
    <definedName name="Svc_Cd_5211_NMC_L1">#REF!</definedName>
    <definedName name="Svc_Cd_5211_NMC_L2">#REF!</definedName>
    <definedName name="Svc_Cd_5211_NMC_L3">#REF!</definedName>
    <definedName name="Svc_Cd_5211_NMC_L4">#REF!</definedName>
    <definedName name="Svc_Cd_5221">#REF!</definedName>
    <definedName name="Svc_Cd_5222">#REF!</definedName>
    <definedName name="Svc_Cd_5224_KC">#REF!</definedName>
    <definedName name="Svc_Cd_5224_MC">#REF!</definedName>
    <definedName name="Svc_Cd_5224_NMC">#REF!</definedName>
    <definedName name="Svc_Cd_5228_KC_L1">#REF!</definedName>
    <definedName name="Svc_Cd_5228_KC_L2">#REF!</definedName>
    <definedName name="Svc_Cd_5228_KC_L3">#REF!</definedName>
    <definedName name="Svc_Cd_5228_KC_L4">#REF!</definedName>
    <definedName name="Svc_Cd_5228_MC_L1">#REF!</definedName>
    <definedName name="Svc_Cd_5228_MC_L2">#REF!</definedName>
    <definedName name="Svc_Cd_5228_MC_L3">#REF!</definedName>
    <definedName name="Svc_Cd_5228_MC_L4">#REF!</definedName>
    <definedName name="Svc_Cd_5228_NMC_L1">#REF!</definedName>
    <definedName name="Svc_Cd_5228_NMC_L2">#REF!</definedName>
    <definedName name="Svc_Cd_5228_NMC_L3">#REF!</definedName>
    <definedName name="Svc_Cd_5228_NMC_L4">#REF!</definedName>
    <definedName name="Svc_Cd_5230">#REF!</definedName>
    <definedName name="Svc_Cd_5231">#REF!</definedName>
    <definedName name="Svc_Cd_5234">#REF!</definedName>
    <definedName name="Svc_Cd_5237">#REF!</definedName>
    <definedName name="Svc_Cd_5239">#REF!</definedName>
    <definedName name="Svc_Cd_5241">#REF!</definedName>
    <definedName name="Svc_Cd_5242">#REF!</definedName>
    <definedName name="Svc_Cd_5243">#REF!</definedName>
    <definedName name="Svc_Cd_5244">#REF!</definedName>
    <definedName name="Svc_Cd_5245_KC">#REF!</definedName>
    <definedName name="Svc_Cd_5245_MC">#REF!</definedName>
    <definedName name="Svc_Cd_5245_NMC">#REF!</definedName>
    <definedName name="Svc_Cd_5247">#REF!</definedName>
    <definedName name="Svc_Cd_5248">#REF!</definedName>
    <definedName name="Svc_Cd_5250">#REF!</definedName>
    <definedName name="Svc_Cd_5253">#REF!</definedName>
    <definedName name="Svc_Cd_5254">#REF!</definedName>
    <definedName name="Svc_Cd_5256">#REF!</definedName>
    <definedName name="Svc_Cd_5257">#REF!</definedName>
    <definedName name="Svc_Cd_5259">#REF!</definedName>
    <definedName name="Svc_Cd_5260">#REF!</definedName>
    <definedName name="Svc_Cd_5261">#REF!</definedName>
    <definedName name="Svc_Cd_5263">#REF!</definedName>
    <definedName name="Svc_Cd_5265">#REF!</definedName>
    <definedName name="Svc_Cd_5267">#REF!</definedName>
    <definedName name="Svc_Cd_5269">#REF!</definedName>
    <definedName name="Svc_Cd_5270">#REF!</definedName>
    <definedName name="Svc_Cd_5283">#REF!</definedName>
    <definedName name="Svc_Cd_5288">#REF!</definedName>
    <definedName name="Svc_Cd_5290">#REF!</definedName>
    <definedName name="Svc_Cd_5411_KC_L1">#REF!</definedName>
    <definedName name="Svc_Cd_5411_KC_L2">#REF!</definedName>
    <definedName name="Svc_Cd_5411_KC_L3">#REF!</definedName>
    <definedName name="Svc_Cd_5411_KC_L4">#REF!</definedName>
    <definedName name="Svc_Cd_5411_MC_L1">#REF!</definedName>
    <definedName name="Svc_Cd_5411_MC_L2">#REF!</definedName>
    <definedName name="Svc_Cd_5411_MC_L3">#REF!</definedName>
    <definedName name="Svc_Cd_5411_MC_L4">#REF!</definedName>
    <definedName name="Svc_Cd_5411_NMC_L1">#REF!</definedName>
    <definedName name="Svc_Cd_5411_NMC_L2">#REF!</definedName>
    <definedName name="Svc_Cd_5411_NMC_L3">#REF!</definedName>
    <definedName name="Svc_Cd_5411_NMC_L4">#REF!</definedName>
    <definedName name="Svc_Cd_5428_KC_L1">#REF!</definedName>
    <definedName name="Svc_Cd_5428_KC_L2">#REF!</definedName>
    <definedName name="Svc_Cd_5428_KC_L3">#REF!</definedName>
    <definedName name="Svc_Cd_5428_KC_L4">#REF!</definedName>
    <definedName name="Svc_Cd_5428_MC_L1">#REF!</definedName>
    <definedName name="Svc_Cd_5428_MC_L2">#REF!</definedName>
    <definedName name="Svc_Cd_5428_MC_L3">#REF!</definedName>
    <definedName name="Svc_Cd_5428_MC_L4">#REF!</definedName>
    <definedName name="Svc_Cd_5428_NMC_L1">#REF!</definedName>
    <definedName name="Svc_Cd_5428_NMC_L2">#REF!</definedName>
    <definedName name="Svc_Cd_5428_NMC_L3">#REF!</definedName>
    <definedName name="Svc_Cd_5428_NMC_L4">#REF!</definedName>
    <definedName name="Svc_Cd_5430">#REF!</definedName>
    <definedName name="Svc_Cd_5431">#REF!</definedName>
    <definedName name="Svc_Cd_5434">#REF!</definedName>
    <definedName name="Svc_Cd_5443">#REF!</definedName>
    <definedName name="Svc_Cd_5447">#REF!</definedName>
    <definedName name="Svc_Cd_5450">#REF!</definedName>
    <definedName name="Svc_Cd_5458">#REF!</definedName>
    <definedName name="Svc_Cd_5460">#REF!</definedName>
    <definedName name="Svc_Cd_5490">#REF!</definedName>
    <definedName name="Svc_Cd_5521">#REF!</definedName>
    <definedName name="Svc_Cd_5522">#REF!</definedName>
    <definedName name="Svc_Cd_5524">#REF!</definedName>
    <definedName name="Svc_Cd_5524_KC">#REF!</definedName>
    <definedName name="Svc_Cd_5524_MC">#REF!</definedName>
    <definedName name="Svc_Cd_5524_NMC">#REF!</definedName>
    <definedName name="Svc_Cd_5530">#REF!</definedName>
    <definedName name="Svc_Cd_5531">#REF!</definedName>
    <definedName name="Svc_Cd_5534">#REF!</definedName>
    <definedName name="Svc_Cd_5537">#REF!</definedName>
    <definedName name="Svc_Cd_5539">#REF!</definedName>
    <definedName name="Svc_Cd_5541">#REF!</definedName>
    <definedName name="Svc_Cd_5542">#REF!</definedName>
    <definedName name="Svc_Cd_5543">#REF!</definedName>
    <definedName name="Svc_Cd_5544">#REF!</definedName>
    <definedName name="Svc_Cd_5545_KC">#REF!</definedName>
    <definedName name="Svc_Cd_5545_MC">#REF!</definedName>
    <definedName name="Svc_Cd_5545_NMC">#REF!</definedName>
    <definedName name="Svc_Cd_5547">#REF!</definedName>
    <definedName name="Svc_Cd_5548">#REF!</definedName>
    <definedName name="Svc_Cd_5550">#REF!</definedName>
    <definedName name="Svc_Cd_5556">#REF!</definedName>
    <definedName name="Svc_Cd_5558">#REF!</definedName>
    <definedName name="Svc_Cd_5559">#REF!</definedName>
    <definedName name="Svc_Cd_5561">#REF!</definedName>
    <definedName name="Svc_Cd_5563">#REF!</definedName>
    <definedName name="Svc_Cd_5569">#REF!</definedName>
    <definedName name="Svc_Cd_5570">#REF!</definedName>
    <definedName name="Svc_Cd_5583">#REF!</definedName>
    <definedName name="Svc_Cd_5588">#REF!</definedName>
    <definedName name="Svc_Cd_5590">#REF!</definedName>
    <definedName name="Svc_Cd_6020">#REF!</definedName>
    <definedName name="Svc_Cd_6080">#REF!</definedName>
    <definedName name="Svc_Cd_6220">#REF!</definedName>
    <definedName name="Svc_Cd_7101">'[1]DDD 7101 (PG4)'!$C$11</definedName>
    <definedName name="Svc_Cd_7102">'[1]DDD 7101 (PG4)'!$C$12</definedName>
    <definedName name="Svc_Cd_7103">'[1]DDD 7101 (PG4)'!$C$13</definedName>
    <definedName name="Svc_Cd_7104">'[1]DDD 7101 (PG4)'!$C$14</definedName>
    <definedName name="Svc_Cd_7105">'[1]DDD 7101 (PG4)'!$C$15</definedName>
    <definedName name="Svc_Cd_7106">'[1]DDD 7101 (PG4)'!$C$16</definedName>
    <definedName name="Svc_Cd_7110">'[1]DDD 7101 (PG4)'!$C$17</definedName>
    <definedName name="Svc_Cd_7111">'[1]DDD 7101 (PG4)'!$C$18</definedName>
    <definedName name="Svc_Cd_7112">'[1]DDD 7101 (PG4)'!$C$19</definedName>
    <definedName name="Svc_Cd_7113">'[1]DDD 7101 (PG4)'!$C$20</definedName>
    <definedName name="Svc_Cd_7115">'[1]DDD 7101 (PG4)'!$C$22</definedName>
    <definedName name="Svc_Cd_7118">'[1]DDD 7101 (PG4)'!$C$23</definedName>
    <definedName name="Svc_Cd_7119">'[1]DDD 7101 (PG4)'!$C$24</definedName>
    <definedName name="Svc_Cd_7123">'[1]DDD 7101 (PG4)'!$C$25</definedName>
    <definedName name="Svc_Cd_7124">'[1]DDD 7101 (PG4)'!$C$26</definedName>
    <definedName name="Svc_Cd_7125">'[1]DDD 7101 (PG4)'!$C$27</definedName>
    <definedName name="Svc_Cd_7126">'[1]DDD 7101 (PG4)'!$C$28</definedName>
    <definedName name="Svc_Cd_7150">'[1]DDD 7101 (PG4)'!$C$29</definedName>
    <definedName name="Svc_Cd_7151">'[1]DDD 7101 (PG4)'!$C$30</definedName>
    <definedName name="Svc_Cd_7153">'[1]DDD 7101 (PG4)'!$C$31</definedName>
    <definedName name="Svc_Cd_7154">'[1]DDD 7101 (PG4)'!$C$32</definedName>
    <definedName name="Svc_Cd_7155">'[1]DDD 7101 (PG4)'!$C$33</definedName>
    <definedName name="Svc_Cd_7160">'[1]DDD 7101 (PG4)'!$C$34</definedName>
    <definedName name="Svc_Cd_7165">'[1]DDD 7101 (PG4)'!$C$39</definedName>
    <definedName name="Svc_Cd_7166">'[1]DDD 7101 (PG4)'!$C$40</definedName>
    <definedName name="Svc_Cd_7167">'[1]DDD 7101 (PG4)'!$C$41</definedName>
    <definedName name="Svc_Cd_7168">'[1]DDD 7101 (PG4)'!$C$42</definedName>
    <definedName name="Svc_Cd_7169">'[1]DDD 7101 (PG4)'!$C$43</definedName>
    <definedName name="Svc_Cd_7171">'[1]DDD 7101 (PG4)'!$C$44</definedName>
    <definedName name="Svc_Cd_7172">'[1]DDD 7101 (PG4)'!$C$45</definedName>
    <definedName name="Svc_Cd_7173">'[1]DDD 7101 (PG4)'!$C$46</definedName>
    <definedName name="Svc_Cd_7175">'[1]DDD 7101 (PG4)'!$C$48</definedName>
    <definedName name="Svc_Cd_7182">'[1]DDD 7101 (PG4)'!$C$50</definedName>
    <definedName name="Svc_Cd_7183">'[1]DDD 7101 (PG4)'!$C$51</definedName>
    <definedName name="Svc_Cd_7184">'[1]DDD 7101 (PG4)'!$C$52</definedName>
    <definedName name="Svc_Cd_7204">'[1]DDD 7101 (PG4)'!$C$53</definedName>
    <definedName name="Svc_Cd_7205">'[1]DDD 7101 (PG4)'!$C$54</definedName>
    <definedName name="Svc_Cd_7206">'[1]DDD 7101 (PG4)'!$C$55</definedName>
    <definedName name="Svc_Cd_7211">'[1]DDD 7101 (PG4)'!$C$56</definedName>
    <definedName name="Svc_Cd_7214">'[1]DDD 7214 (PG5)'!$C$11</definedName>
    <definedName name="Svc_Cd_7215">'[1]DDD 7214 (PG5)'!$C$12</definedName>
    <definedName name="Svc_Cd_7220">'[1]DDD 7214 (PG5)'!$C$13</definedName>
    <definedName name="Svc_Cd_7223">'[1]DDD 7214 (PG5)'!$C$14</definedName>
    <definedName name="Svc_Cd_7230">'[1]DDD 7214 (PG5)'!$C$15</definedName>
    <definedName name="Svc_Cd_7249">'[1]DDD 7214 (PG5)'!$C$16</definedName>
    <definedName name="Svc_Cd_7250">'[1]DDD 7214 (PG5)'!$C$17</definedName>
    <definedName name="Svc_Cd_7251">'[1]DDD 7214 (PG5)'!$C$18</definedName>
    <definedName name="Svc_Cd_7252">'[1]DDD 7214 (PG5)'!$C$19</definedName>
    <definedName name="Svc_Cd_7256">'[1]DDD 7214 (PG5)'!$C$20</definedName>
    <definedName name="Svc_Cd_7260">'[1]DDD 7214 (PG5)'!$C$21</definedName>
    <definedName name="Svc_Cd_7261">'[1]DDD 7214 (PG5)'!$C$22</definedName>
    <definedName name="Svc_Cd_7262">'[1]DDD 7214 (PG5)'!$C$23</definedName>
    <definedName name="Svc_Cd_7263">'[1]DDD 7214 (PG5)'!$C$24</definedName>
    <definedName name="Svc_Cd_7270">'[1]DDD 7214 (PG5)'!$C$25</definedName>
    <definedName name="Svc_Cd_7271">'[1]DDD 7214 (PG5)'!$C$26</definedName>
    <definedName name="Svc_Cd_7305">'[1]DDD 7214 (PG5)'!$C$27</definedName>
    <definedName name="Svc_Cd_7306">'[1]DDD 7214 (PG5)'!$C$28</definedName>
    <definedName name="Svc_Cd_7310">'[1]DDD 7214 (PG5)'!$C$29</definedName>
    <definedName name="Svc_Cd_7311">'[1]DDD 7214 (PG5)'!$C$30</definedName>
    <definedName name="Svc_Cd_7315">'[1]DDD 7214 (PG5)'!$C$31</definedName>
    <definedName name="Svc_Cd_7322">'[1]DDD 7214 (PG5)'!$C$32</definedName>
    <definedName name="Svc_Cd_7326">'[1]DDD 7214 (PG5)'!$C$33</definedName>
    <definedName name="Svc_Cd_7327">'[1]DDD 7214 (PG5)'!$C$34</definedName>
    <definedName name="Svc_Cd_7328">'[1]DDD 7214 (PG5)'!$C$35</definedName>
    <definedName name="Svc_Cd_7329">'[1]DDD 7214 (PG5)'!$C$36</definedName>
    <definedName name="Svc_Cd_7330">'[1]DDD 7214 (PG5)'!$C$37</definedName>
    <definedName name="Svc_Cd_7331">'[1]DDD 7214 (PG5)'!$C$38</definedName>
    <definedName name="Svc_Cd_7332">'[1]DDD 7214 (PG5)'!$C$39</definedName>
    <definedName name="Svc_Cd_7333">'[1]DDD 7214 (PG5)'!$C$40</definedName>
    <definedName name="Svc_Cd_7334">'[1]DDD 7214 (PG5)'!$C$41</definedName>
    <definedName name="Svc_Cd_7335">'[1]DDD 7214 (PG5)'!$C$42</definedName>
    <definedName name="Svc_Cd_7337">'[1]DDD 7214 (PG5)'!$C$43</definedName>
    <definedName name="Svc_Cd_7338">'[1]DDD 7214 (PG5)'!$C$44</definedName>
    <definedName name="Svc_Cd_7340">'[1]DDD 7214 (PG5)'!$C$45</definedName>
    <definedName name="Svc_Cd_7341">'[1]DDD 7214 (PG5)'!$C$46</definedName>
    <definedName name="Svc_Cd_7342">'[1]DDD 7214 (PG5)'!$C$47</definedName>
    <definedName name="Svc_Cd_7343">'[1]DDD 7214 (PG5)'!$C$48</definedName>
    <definedName name="Svc_Cd_7344">'[1]DDD 7214 (PG5)'!$C$49</definedName>
    <definedName name="Svc_Cd_7345">'[1]DDD 7214 (PG5)'!$C$50</definedName>
    <definedName name="Svc_Cd_7346">'[1]DDD 7214 (PG5)'!$C$51</definedName>
    <definedName name="Svc_Cd_7350">'[1]DDD 7214 (PG5)'!$C$52</definedName>
    <definedName name="Svc_Cd_7351">'[1]DDD 7214 (PG5)'!$C$53</definedName>
    <definedName name="Svc_Cd_7371">'[1]DDD 7214 (PG5)'!$C$54</definedName>
    <definedName name="Svc_Cd_7372">'[1]DDD 7214 (PG5)'!$C$55</definedName>
    <definedName name="Svc_Cd_7373">'[1]DDD 7373 (PG6)'!$C$11</definedName>
    <definedName name="Svc_Cd_7374">'[1]DDD 7373 (PG6)'!$C$13</definedName>
    <definedName name="Svc_Cd_7375">'[1]DDD 7373 (PG6)'!$C$14</definedName>
    <definedName name="Svc_Cd_7376">'[1]DDD 7373 (PG6)'!$C$15</definedName>
    <definedName name="Svc_Cd_7377">'[1]DDD 7373 (PG6)'!$C$16</definedName>
    <definedName name="Svc_Cd_7407">'[1]DDD 7373 (PG6)'!$C$17</definedName>
    <definedName name="Svc_Cd_7425">'[1]DDD 7373 (PG6)'!$C$18</definedName>
    <definedName name="Svc_Cd_7431">'[1]DDD 7373 (PG6)'!$C$19</definedName>
    <definedName name="Svc_Cd_7433">'[1]DDD 7373 (PG6)'!$C$20</definedName>
    <definedName name="Svc_Cd_7434">'[1]DDD 7373 (PG6)'!$C$21</definedName>
    <definedName name="Svc_Cd_7440">'[1]DDD 7373 (PG6)'!$C$22</definedName>
    <definedName name="Svc_Cd_7443">'[1]DDD 7373 (PG6)'!$C$23</definedName>
    <definedName name="Svc_Cd_7444">'[1]DDD 7373 (PG6)'!$C$26</definedName>
    <definedName name="Svc_Cd_7445">'[1]DDD 7373 (PG6)'!$C$27</definedName>
    <definedName name="Svc_Cd_7511">'[1]DDD 7373 (PG6)'!$C$28</definedName>
    <definedName name="Svc_Cd_7512">'[1]DDD 7373 (PG6)'!$C$29</definedName>
    <definedName name="Svc_Cd_7513">'[1]DDD 7373 (PG6)'!$C$32</definedName>
    <definedName name="Svc_Cd_7605">'[1]DDD 7373 (PG6)'!$C$33</definedName>
    <definedName name="Svc_Cd_7615">'[1]DDD 7373 (PG6)'!$C$34</definedName>
    <definedName name="Svc_Cd_7640">'[1]DDD 7373 (PG6)'!$C$35</definedName>
    <definedName name="Svc_Cd_7650">'[1]DDD 7373 (PG6)'!$C$36</definedName>
    <definedName name="Svc_Cd_7651">'[1]DDD 7373 (PG6)'!$C$37</definedName>
    <definedName name="Svc_Cd_7652">'[1]DDD 7373 (PG6)'!$C$40</definedName>
    <definedName name="Svc_Cd_7705">'[1]DDD 7373 (PG6)'!$C$44</definedName>
    <definedName name="Svc_Cd_7710">'[1]DDD 7373 (PG6)'!$C$45</definedName>
    <definedName name="Svc_Cd_7715">'[1]DDD 7373 (PG6)'!$C$46</definedName>
    <definedName name="Svc_Cd_7720">'[1]DDD 7373 (PG6)'!$C$47</definedName>
    <definedName name="Svc_Cd_7722">'[1]DDD 7373 (PG6)'!$C$48</definedName>
    <definedName name="Svc_Cd_7802">'[1]DDD 7373 (PG6)'!$C$49</definedName>
    <definedName name="Svc_Cd_7804">'[1]DDD 7373 (PG6)'!$C$52</definedName>
    <definedName name="Svc_Cd_7805">'[1]DDD 7373 (PG6)'!$C$53</definedName>
    <definedName name="Svc_Cd_7806">'[1]DDD 7373 (PG6)'!$C$54</definedName>
    <definedName name="Svc_Cd_7807">'[1]DDD 7373 (PG6)'!$C$55</definedName>
    <definedName name="Svc_Cd_7808">'[1]DDD 7373 (PG6)'!$C$56</definedName>
    <definedName name="Svc_Cd_7809">'[1]DDD 7373 (PG6)'!$C$57</definedName>
    <definedName name="Svc_Cd_7811">'[1]DD 7811 (PG7)'!$C$11</definedName>
    <definedName name="Svc_Cd_7812">'[1]DD 7811 (PG7)'!$C$12</definedName>
    <definedName name="Svc_Cd_7813">'[1]DD 7811 (PG7)'!$C$13</definedName>
    <definedName name="Svc_Cd_7814">'[1]DD 7811 (PG7)'!$C$14</definedName>
    <definedName name="Svc_Cd_7815">'[1]DD 7811 (PG7)'!$C$15</definedName>
    <definedName name="Svc_Cd_7816">'[1]DD 7811 (PG7)'!$C$16</definedName>
    <definedName name="Svc_Cd_7817">'[1]DD 7811 (PG7)'!$C$17</definedName>
    <definedName name="Svc_Cd_7819">'[1]DD 7811 (PG7)'!$C$18</definedName>
    <definedName name="Svc_Cd_7821">'[1]DD 7811 (PG7)'!$C$19</definedName>
    <definedName name="Svc_Cd_7823">'[1]DD 7811 (PG7)'!$C$20</definedName>
    <definedName name="Svc_Cd_7826">'[1]DD 7811 (PG7)'!$C$21</definedName>
    <definedName name="Svc_Cd_7827">'[1]DD 7811 (PG7)'!$C$22</definedName>
    <definedName name="Svc_Cd_7828">'[1]DD 7811 (PG7)'!$C$23</definedName>
    <definedName name="Svc_Cd_7829">'[1]DD 7811 (PG7)'!$C$24</definedName>
    <definedName name="Svc_Cd_7830">'[1]DD 7811 (PG7)'!$C$25</definedName>
    <definedName name="Svc_Cd_7831">'[1]DD 7811 (PG7)'!$C$26</definedName>
    <definedName name="Svc_Cd_7832">'[1]DD 7811 (PG7)'!$C$27</definedName>
    <definedName name="Svc_Cd_7833">'[1]DD 7811 (PG7)'!$C$28</definedName>
    <definedName name="Svc_Cd_7834">'[1]DD 7811 (PG7)'!$C$29</definedName>
    <definedName name="Svc_Cd_7835">'[1]DD 7811 (PG7)'!$C$30</definedName>
    <definedName name="Svc_Cd_7836">'[1]DD 7811 (PG7)'!$C$31</definedName>
    <definedName name="Svc_Cd_7837">'[1]DD 7811 (PG7)'!$C$32</definedName>
    <definedName name="Svc_Cd_7838">'[1]DD 7811 (PG7)'!$C$33</definedName>
    <definedName name="Svc_Cd_7839">'[1]DD 7811 (PG7)'!$C$34</definedName>
    <definedName name="Svc_Cd_7844">'[1]DD 7811 (PG7)'!$C$35</definedName>
    <definedName name="Svc_Cd_7846">'[1]DD 7811 (PG7)'!$C$36</definedName>
    <definedName name="Svc_Cd_7850">'[1]DD 7811 (PG7)'!$C$37</definedName>
    <definedName name="Svc_Cd_7851">'[1]DD 7811 (PG7)'!$C$38</definedName>
    <definedName name="Svc_Cd_7852">'[1]DD 7811 (PG7)'!$C$39</definedName>
    <definedName name="Svc_Cd_7854">'[1]DD 7811 (PG7)'!$C$40</definedName>
    <definedName name="Svc_Cd_7855">'[1]DD 7811 (PG7)'!$C$41</definedName>
    <definedName name="Svc_Cd_7856">'[1]DD 7811 (PG7)'!$C$42</definedName>
    <definedName name="Svc_Cd_7860">'[1]DD 7811 (PG7)'!$C$43</definedName>
    <definedName name="Svc_Cd_7863">'[1]DD 7811 (PG7)'!$C$44</definedName>
    <definedName name="Svc_Cd_7864">'[1]DD 7811 (PG7)'!$C$45</definedName>
    <definedName name="Svc_Cd_7865">'[1]DD 7811 (PG7)'!$C$46</definedName>
    <definedName name="Svc_Cd_7866">'[1]DD 7811 (PG7)'!$C$47</definedName>
    <definedName name="Svc_Cd_7868">'[1]DD 7811 (PG7)'!$C$48</definedName>
    <definedName name="Svc_Cd_7869">'[1]DD 7811 (PG7)'!$C$49</definedName>
    <definedName name="Svc_Cd_7872">'[1]DD 7811 (PG7)'!$C$50</definedName>
    <definedName name="Svc_Cd_7920">'[1]DD 7811 (PG7)'!$C$51</definedName>
    <definedName name="Svc_Cd_7921">'[1]DD 7811 (PG7)'!$C$52</definedName>
    <definedName name="Svc_Cd_7923">'[1]DD 7811 (PG7)'!$C$53</definedName>
    <definedName name="Svc_Cd_7924">'[1]DD 7811 (PG7)'!$C$54</definedName>
    <definedName name="Svc_Cd_8101">'[1]DD 8100 (PG8)'!$C$11</definedName>
    <definedName name="Svc_Cd_8102">'[1]DD 8100 (PG8)'!$C$12</definedName>
    <definedName name="Svc_Cd_8110">'[1]DD 8100 (PG8)'!$C$13</definedName>
    <definedName name="Svc_Cd_8112">'[1]DD 8100 (PG8)'!$C$14</definedName>
    <definedName name="Svc_Cd_8118">'[1]DD 8100 (PG8)'!$C$15</definedName>
    <definedName name="Svc_Cd_8126">'[1]DD 8100 (PG8)'!$C$16</definedName>
    <definedName name="Svc_Cd_8127">'[1]DD 8100 (PG8)'!$C$17</definedName>
    <definedName name="Svc_Cd_8130">'[1]DD 8100 (PG8)'!$C$18</definedName>
    <definedName name="Svc_Cd_8132">'[1]DD 8100 (PG8)'!$C$19</definedName>
    <definedName name="Svc_Cd_8133">'[1]DD 8100 (PG8)'!$C$20</definedName>
    <definedName name="Svc_Cd_8135">'[1]DD 8100 (PG8)'!$C$21</definedName>
    <definedName name="Svc_Cd_8136">'[1]DD 8100 (PG8)'!$C$22</definedName>
    <definedName name="Svc_Cd_8150">'[1]DD 8100 (PG8)'!$C$23</definedName>
    <definedName name="Svc_Cd_8154">'[1]DD 8100 (PG8)'!$C$24</definedName>
    <definedName name="Svc_Cd_8155">'[1]DD 8100 (PG8)'!$C$25</definedName>
    <definedName name="Svc_Cd_8156">'[1]DD 8100 (PG8)'!$C$26</definedName>
    <definedName name="Svc_Cd_8157">'[1]DD 8100 (PG8)'!$C$27</definedName>
    <definedName name="Svc_Cd_8159">'[1]DD 8100 (PG8)'!$C$28</definedName>
    <definedName name="Svc_Cd_8160">'[1]DD 8100 (PG8)'!$C$29</definedName>
    <definedName name="Svc_Cd_8167">'[1]DD 8100 (PG8)'!$C$30</definedName>
    <definedName name="Svc_Cd_8168">'[1]DD 8100 (PG8)'!$C$31</definedName>
    <definedName name="Svc_Cd_8169">'[1]DD 8100 (PG8)'!$C$32</definedName>
    <definedName name="Svc_Cd_8170">'[1]DD 8100 (PG8)'!$C$33</definedName>
    <definedName name="Svc_Cd_8171">'[1]DD 8100 (PG8)'!$C$34</definedName>
    <definedName name="Svc_Cd_8172">'[1]DD 8100 (PG8)'!$C$35</definedName>
    <definedName name="Svc_Cd_8173">'[1]DD 8100 (PG8)'!$C$36</definedName>
    <definedName name="Svc_Cd_8174">'[1]DD 8100 (PG8)'!$C$37</definedName>
    <definedName name="Svc_Cd_8175">'[1]DD 8100 (PG8)'!$C$38</definedName>
    <definedName name="Svc_Cd_8176">'[1]DD 8100 (PG8)'!$C$39</definedName>
    <definedName name="Svc_Cd_8177">'[1]DD 8100 (PG8)'!$C$40</definedName>
    <definedName name="Svc_Cd_8178">'[1]DD 8100 (PG8)'!$C$41</definedName>
    <definedName name="Svc_Cd_8179">'[1]DD 8100 (PG8)'!$C$42</definedName>
    <definedName name="Svc_Cd_8180">'[1]DD 8100 (PG8)'!$C$43</definedName>
    <definedName name="Svc_Cd_8187">'[1]DD 8100 (PG8)'!$C$44</definedName>
    <definedName name="Svc_Cd_8201">'[1]DD 8200 (PG9)'!$C$11</definedName>
    <definedName name="Svc_Cd_8202">'[1]DD 8200 (PG9)'!$C$12</definedName>
    <definedName name="Svc_Cd_8210">'[1]DD 8200 (PG9)'!$C$13</definedName>
    <definedName name="Svc_Cd_8211">'[1]DD 8200 (PG9)'!$C$14</definedName>
    <definedName name="Svc_Cd_8212">'[1]DD 8200 (PG9)'!$C$15</definedName>
    <definedName name="Svc_Cd_8213">'[1]DD 8200 (PG9)'!$C$16</definedName>
    <definedName name="Svc_Cd_8214">'[1]DD 8200 (PG9)'!$C$17</definedName>
    <definedName name="Svc_Cd_8215">'[1]DD 8200 (PG9)'!$C$18</definedName>
    <definedName name="Svc_Cd_8216">'[1]DD 8200 (PG9)'!$C$19</definedName>
    <definedName name="Svc_Cd_8217">'[1]DD 8200 (PG9)'!$C$20</definedName>
    <definedName name="Svc_Cd_8218">'[1]DD 8200 (PG9)'!$C$21</definedName>
    <definedName name="Svc_Cd_8226">'[1]DD 8200 (PG9)'!$C$22</definedName>
    <definedName name="Svc_Cd_8227">'[1]DD 8200 (PG9)'!$C$23</definedName>
    <definedName name="Svc_Cd_8230">'[1]DD 8200 (PG9)'!$C$24</definedName>
    <definedName name="Svc_Cd_8232">'[1]DD 8200 (PG9)'!$C$25</definedName>
    <definedName name="Svc_Cd_8233">'[1]DD 8200 (PG9)'!$C$26</definedName>
    <definedName name="Svc_Cd_8235">'[1]DD 8200 (PG9)'!$C$27</definedName>
    <definedName name="Svc_Cd_8236">'[1]DD 8200 (PG9)'!$C$28</definedName>
    <definedName name="Svc_Cd_8249">'[1]DD 8200 (PG9)'!$C$29</definedName>
    <definedName name="Svc_Cd_8250">'[1]DD 8200 (PG9)'!$C$30</definedName>
    <definedName name="Svc_Cd_8251">'[1]DD 8200 (PG9)'!$C$31</definedName>
    <definedName name="Svc_Cd_8252">'[1]DD 8200 (PG9)'!$C$32</definedName>
    <definedName name="Svc_Cd_8253">'[1]DD 8200 (PG9)'!$C$33</definedName>
    <definedName name="Svc_Cd_8254">'[1]DD 8200 (PG9)'!$C$34</definedName>
    <definedName name="Svc_Cd_8255">'[1]DD 8200 (PG9)'!$C$35</definedName>
    <definedName name="Svc_Cd_8256">'[1]DD 8200 (PG9)'!$C$36</definedName>
    <definedName name="Svc_Cd_8257">'[1]DD 8200 (PG9)'!$C$37</definedName>
    <definedName name="Svc_Cd_8259">'[1]DD 8200 (PG9)'!$C$38</definedName>
    <definedName name="Svc_Cd_8260">'[1]DD 8200 (PG9)'!$C$39</definedName>
    <definedName name="Svc_Cd_8261">'[1]DD 8200 (PG9)'!$C$40</definedName>
    <definedName name="Svc_Cd_8262">'[1]DD 8200 (PG9)'!$C$41</definedName>
    <definedName name="Svc_Cd_8263">'[1]DD 8200 (PG9)'!$C$42</definedName>
    <definedName name="Svc_Cd_8265">'[1]DD 8200 (PG9)'!$C$43</definedName>
    <definedName name="Svc_Cd_8266">'[1]DD 8200 (PG9)'!$C$44</definedName>
    <definedName name="Svc_Cd_8267">'[1]DD 8200 (PG9)'!$C$45</definedName>
    <definedName name="Svc_Cd_8268">'[1]DD 8200 (PG9)'!$C$46</definedName>
    <definedName name="Svc_Cd_8269">'[1]DD 8200 (PG9)'!$C$47</definedName>
    <definedName name="Svc_Cd_8270">'[1]DD 8200 (PG9)'!$C$48</definedName>
    <definedName name="Svc_Cd_8271">'[1]DD 8200 (PG9)'!$C$49</definedName>
    <definedName name="Svc_Cd_8272">'[1]DD 8200 (PG9)'!$C$50</definedName>
    <definedName name="Svc_Cd_8273">'[1]DD 8200 (PG9)'!$C$51</definedName>
    <definedName name="Svc_Cd_8274">'[1]DD 8200 (PG9)'!$C$52</definedName>
    <definedName name="Svc_Cd_8275">'[1]DD 8200 (PG9)'!$C$53</definedName>
    <definedName name="Svc_Cd_8276">'[1]DD 8200 (PG9)'!$C$54</definedName>
    <definedName name="Svc_Cd_8277">'[1]DD 8200 (PG9)'!$C$55</definedName>
    <definedName name="Svc_Cd_8278">'[1]DD 8200 (PG9)'!$C$56</definedName>
    <definedName name="Svc_Cd_8279">'[1]DD 8200 (PG9)'!$C$57</definedName>
    <definedName name="Svc_Cd_8280">'[1]DD 8200 (PG9)'!$C$58</definedName>
    <definedName name="Svc_Cd_8287">'[1]DD 8200 (PG9)'!$C$59</definedName>
    <definedName name="Svc_Cd_8301">'[1]DD 8300 (PG10)'!$C$11</definedName>
    <definedName name="Svc_Cd_8302">'[1]DD 8300 (PG10)'!$C$12</definedName>
    <definedName name="Svc_Cd_8303">'[1]DD 8300 (PG10)'!$C$13</definedName>
    <definedName name="Svc_Cd_8304">'[1]DD 8300 (PG10)'!$C$14</definedName>
    <definedName name="Svc_Cd_8305">'[1]DD 8300 (PG10)'!$C$15</definedName>
    <definedName name="Svc_Cd_8306">'[1]DD 8300 (PG10)'!$C$16</definedName>
    <definedName name="Svc_Cd_8307">'[1]DD 8300 (PG10)'!$C$17</definedName>
    <definedName name="Svc_Cd_8308">'[1]DD 8300 (PG10)'!$C$18</definedName>
    <definedName name="Svc_Cd_8309">'[1]DD 8300 (PG10)'!$C$19</definedName>
    <definedName name="Svc_Cd_8310">'[1]DD 8300 (PG10)'!$C$20</definedName>
    <definedName name="Svc_Cd_8312">'[1]DD 8300 (PG10)'!$C$21</definedName>
    <definedName name="Svc_Cd_8318">'[1]DD 8300 (PG10)'!$C$22</definedName>
    <definedName name="Svc_Cd_8320">'[1]DD 8300 (PG10)'!$C$23</definedName>
    <definedName name="Svc_Cd_8321">'[1]DD 8300 (PG10)'!$C$26</definedName>
    <definedName name="Svc_Cd_8322">'[1]DD 8300 (PG10)'!$C$27</definedName>
    <definedName name="Svc_Cd_8323">'[1]DD 8300 (PG10)'!$C$30</definedName>
    <definedName name="Svc_Cd_8324">'[1]DD 8300 (PG10)'!$C$31</definedName>
    <definedName name="Svc_Cd_8325">'[1]DD 8300 (PG10)'!$C$32</definedName>
    <definedName name="Svc_Cd_8326">'[1]DD 8300 (PG10)'!$C$33</definedName>
    <definedName name="Svc_Cd_8327">'[1]DD 8300 (PG10)'!$C$34</definedName>
    <definedName name="Svc_Cd_8330">'[1]DD 8300 (PG10)'!$C$35</definedName>
    <definedName name="Svc_Cd_8331">'[1]DD 8300 (PG10)'!$C$36</definedName>
    <definedName name="Svc_Cd_8332">'[1]DD 8300 (PG10)'!$C$37</definedName>
    <definedName name="Svc_Cd_8333">'[1]DD 8300 (PG10)'!$C$38</definedName>
    <definedName name="Svc_Cd_8335">'[1]DD 8300 (PG10)'!$C$39</definedName>
    <definedName name="Svc_Cd_8336">'[1]DD 8300 (PG10)'!$C$40</definedName>
    <definedName name="Svc_Cd_8341">'[1]DD 8300 (PG10)'!$C$41</definedName>
    <definedName name="Svc_Cd_8342">'[1]DD 8300 (PG10)'!$C$42</definedName>
    <definedName name="Svc_Cd_8343">'[1]DD 8300 (PG10)'!$C$45</definedName>
    <definedName name="Svc_Cd_8349">'[1]DD 8300 (PG10)'!$C$46</definedName>
    <definedName name="Svc_Cd_8350">'[1]DD 8300 (PG10)'!$C$47</definedName>
    <definedName name="Svc_Cd_8351">'[1]DD 8300 (PG10)'!$C$48</definedName>
    <definedName name="Svc_Cd_8352">'[1]DD 8300 (PG10)'!$C$49</definedName>
    <definedName name="Svc_Cd_8353">'[1]DD 8300 (PG10)'!$C$50</definedName>
    <definedName name="Svc_Cd_8354">'[1]DD 8300 (PG10)'!$C$51</definedName>
    <definedName name="Svc_Cd_8355">'[1]DD 8300 (PG10)'!$C$52</definedName>
    <definedName name="Svc_Cd_8356">'[1]DD 8300 (PG10)'!$C$53</definedName>
    <definedName name="Svc_Cd_8357">'[1]DD 8300 (PG10)'!$C$54</definedName>
    <definedName name="Svc_Cd_8359">'[1]DD 8300 (PG10)'!$C$55</definedName>
    <definedName name="Svc_Cd_8360">'[1]DD 8300 (PG10)'!$C$56</definedName>
    <definedName name="Svc_Cd_8362">'[1]DD 8300 (PG10)'!$C$57</definedName>
    <definedName name="Svc_Cd_8367">'[1]DD 8300 (PG10)'!$C$58</definedName>
    <definedName name="Svc_Cd_8368">'[1]DD 8300 (PG10)'!$C$59</definedName>
    <definedName name="Svc_Cd_8369">'[1]DD 8300 (PG10)'!$C$60</definedName>
    <definedName name="Svc_Cd_8370">'[1]DD 8300 (PG10)'!$C$61</definedName>
    <definedName name="Svc_Cd_8371">'[1]DD 8300 (PG10)'!$C$62</definedName>
    <definedName name="Svc_Cd_8372">'[1]DD 8300 (PG10)'!$C$63</definedName>
    <definedName name="Svc_Cd_8373">'[1]DD 8300 (PG10)'!$C$64</definedName>
    <definedName name="Svc_Cd_8374">'[1]DD 8300 (PG10)'!$C$65</definedName>
    <definedName name="Svc_Cd_8375">'[1]DD 8300 (PG10)'!$C$66</definedName>
    <definedName name="Svc_Cd_8376">'[1]DD 8300 (PG10)'!$C$67</definedName>
    <definedName name="Svc_Cd_8377">'[1]DD 8300 (PG10)'!$C$68</definedName>
    <definedName name="Svc_Cd_8378">'[1]DD 8300 (PG10)'!$C$69</definedName>
    <definedName name="Svc_Cd_8379">'[1]DD 8300 (PG10)'!$C$70</definedName>
    <definedName name="Svc_Cd_8380">'[1]DD 8300 (PG10)'!$C$71</definedName>
    <definedName name="Svc_Cd_8387">'[1]DD 8300 (PG10)'!$C$72</definedName>
    <definedName name="Svc_Cd_A19_M">#REF!</definedName>
    <definedName name="Svc_Cd_A19R">#REF!</definedName>
    <definedName name="Svc_Cd_A19S">#REF!</definedName>
    <definedName name="Svc_Cd_AFH_KC_C1">#REF!</definedName>
    <definedName name="Svc_Cd_AFH_KC_C10">#REF!</definedName>
    <definedName name="Svc_Cd_AFH_KC_C11">#REF!</definedName>
    <definedName name="Svc_Cd_AFH_KC_C12">#REF!</definedName>
    <definedName name="Svc_Cd_AFH_KC_C2">#REF!</definedName>
    <definedName name="Svc_Cd_AFH_KC_C3">#REF!</definedName>
    <definedName name="Svc_Cd_AFH_KC_C4">#REF!</definedName>
    <definedName name="Svc_Cd_AFH_KC_C5">#REF!</definedName>
    <definedName name="Svc_Cd_AFH_KC_C6">#REF!</definedName>
    <definedName name="Svc_Cd_AFH_KC_C7">#REF!</definedName>
    <definedName name="Svc_Cd_AFH_KC_C8">#REF!</definedName>
    <definedName name="Svc_Cd_AFH_KC_C9">#REF!</definedName>
    <definedName name="Svc_Cd_AFH_MC_C1">#REF!</definedName>
    <definedName name="Svc_Cd_AFH_MC_C10">#REF!</definedName>
    <definedName name="Svc_Cd_AFH_MC_C11">#REF!</definedName>
    <definedName name="Svc_Cd_AFH_MC_C12">#REF!</definedName>
    <definedName name="Svc_Cd_AFH_MC_C2">#REF!</definedName>
    <definedName name="Svc_Cd_AFH_MC_C3">#REF!</definedName>
    <definedName name="Svc_Cd_AFH_MC_C4">#REF!</definedName>
    <definedName name="Svc_Cd_AFH_MC_C5">#REF!</definedName>
    <definedName name="Svc_Cd_AFH_MC_C6">#REF!</definedName>
    <definedName name="Svc_Cd_AFH_MC_C7">#REF!</definedName>
    <definedName name="Svc_Cd_AFH_MC_C8">#REF!</definedName>
    <definedName name="Svc_Cd_AFH_MC_C9">#REF!</definedName>
    <definedName name="Svc_Cd_AFH_NMC_C1">#REF!</definedName>
    <definedName name="Svc_Cd_AFH_NMC_C10">#REF!</definedName>
    <definedName name="Svc_Cd_AFH_NMC_C11">#REF!</definedName>
    <definedName name="Svc_Cd_AFH_NMC_C12">#REF!</definedName>
    <definedName name="Svc_Cd_AFH_NMC_C2">#REF!</definedName>
    <definedName name="Svc_Cd_AFH_NMC_C3">#REF!</definedName>
    <definedName name="Svc_Cd_AFH_NMC_C4">#REF!</definedName>
    <definedName name="Svc_Cd_AFH_NMC_C5">#REF!</definedName>
    <definedName name="Svc_Cd_AFH_NMC_C6">#REF!</definedName>
    <definedName name="Svc_Cd_AFH_NMC_C7">#REF!</definedName>
    <definedName name="Svc_Cd_AFH_NMC_C8">#REF!</definedName>
    <definedName name="Svc_Cd_AFH_NMC_C9">#REF!</definedName>
    <definedName name="Svc_Cd_AL_w_Cap_KC_C1">#REF!</definedName>
    <definedName name="Svc_Cd_AL_w_Cap_KC_C10">#REF!</definedName>
    <definedName name="Svc_Cd_AL_w_Cap_KC_C11">#REF!</definedName>
    <definedName name="Svc_Cd_AL_w_Cap_KC_C12">#REF!</definedName>
    <definedName name="Svc_Cd_AL_w_Cap_KC_C2">#REF!</definedName>
    <definedName name="Svc_Cd_AL_w_Cap_KC_C3">#REF!</definedName>
    <definedName name="Svc_Cd_AL_w_Cap_KC_C4">#REF!</definedName>
    <definedName name="Svc_Cd_AL_w_Cap_KC_C5">#REF!</definedName>
    <definedName name="Svc_Cd_AL_w_Cap_KC_C6">#REF!</definedName>
    <definedName name="Svc_Cd_AL_w_Cap_KC_C7">#REF!</definedName>
    <definedName name="Svc_Cd_AL_w_Cap_KC_C8">#REF!</definedName>
    <definedName name="Svc_Cd_AL_w_Cap_KC_C9">#REF!</definedName>
    <definedName name="Svc_Cd_AL_w_Cap_KC_L1">#REF!</definedName>
    <definedName name="Svc_Cd_AL_w_Cap_KC_L2">#REF!</definedName>
    <definedName name="Svc_Cd_AL_w_Cap_KC_L3">#REF!</definedName>
    <definedName name="Svc_Cd_AL_w_Cap_MC_C1">#REF!</definedName>
    <definedName name="Svc_Cd_AL_w_Cap_MC_C10">#REF!</definedName>
    <definedName name="Svc_Cd_AL_w_Cap_MC_C11">#REF!</definedName>
    <definedName name="Svc_Cd_AL_w_Cap_MC_C12">#REF!</definedName>
    <definedName name="Svc_Cd_AL_w_Cap_MC_C2">#REF!</definedName>
    <definedName name="Svc_Cd_AL_w_Cap_MC_C3">#REF!</definedName>
    <definedName name="Svc_Cd_AL_w_Cap_MC_C4">#REF!</definedName>
    <definedName name="Svc_Cd_AL_w_Cap_MC_C5">#REF!</definedName>
    <definedName name="Svc_Cd_AL_w_Cap_MC_C6">#REF!</definedName>
    <definedName name="Svc_Cd_AL_w_Cap_MC_C7">#REF!</definedName>
    <definedName name="Svc_Cd_AL_w_Cap_MC_C8">#REF!</definedName>
    <definedName name="Svc_Cd_AL_w_Cap_MC_C9">#REF!</definedName>
    <definedName name="Svc_Cd_AL_w_Cap_MC_L1">#REF!</definedName>
    <definedName name="Svc_Cd_AL_w_Cap_MC_L2">#REF!</definedName>
    <definedName name="Svc_Cd_AL_w_Cap_MC_L3">#REF!</definedName>
    <definedName name="Svc_Cd_AL_w_Cap_NMC_C1">#REF!</definedName>
    <definedName name="Svc_Cd_AL_w_Cap_NMC_C10">#REF!</definedName>
    <definedName name="Svc_Cd_AL_w_Cap_NMC_C11">#REF!</definedName>
    <definedName name="Svc_Cd_AL_w_Cap_NMC_C12">#REF!</definedName>
    <definedName name="Svc_Cd_AL_w_Cap_NMC_C2">#REF!</definedName>
    <definedName name="Svc_Cd_AL_w_Cap_NMC_C3">#REF!</definedName>
    <definedName name="Svc_Cd_AL_w_Cap_NMC_C4">#REF!</definedName>
    <definedName name="Svc_Cd_AL_w_Cap_NMC_C5">#REF!</definedName>
    <definedName name="Svc_Cd_AL_w_Cap_NMC_C6">#REF!</definedName>
    <definedName name="Svc_Cd_AL_w_Cap_NMC_C7">#REF!</definedName>
    <definedName name="Svc_Cd_AL_w_Cap_NMC_C8">#REF!</definedName>
    <definedName name="Svc_Cd_AL_w_Cap_NMC_C9">#REF!</definedName>
    <definedName name="Svc_Cd_AL_w_Cap_NMC_L1">#REF!</definedName>
    <definedName name="Svc_Cd_AL_w_Cap_NMC_L2">#REF!</definedName>
    <definedName name="Svc_Cd_AL_w_Cap_NMC_L3">#REF!</definedName>
    <definedName name="Svc_Cd_AL_wo_Cap_KC_C1">#REF!</definedName>
    <definedName name="Svc_Cd_AL_wo_Cap_KC_C10">#REF!</definedName>
    <definedName name="Svc_Cd_AL_wo_Cap_KC_C11">#REF!</definedName>
    <definedName name="Svc_Cd_AL_wo_Cap_KC_C12">#REF!</definedName>
    <definedName name="Svc_Cd_AL_wo_Cap_KC_C2">#REF!</definedName>
    <definedName name="Svc_Cd_AL_wo_Cap_KC_C3">#REF!</definedName>
    <definedName name="Svc_Cd_AL_wo_Cap_KC_C4">#REF!</definedName>
    <definedName name="Svc_Cd_AL_wo_Cap_KC_C5">#REF!</definedName>
    <definedName name="Svc_Cd_AL_wo_Cap_KC_C6">#REF!</definedName>
    <definedName name="Svc_Cd_AL_wo_Cap_KC_C7">#REF!</definedName>
    <definedName name="Svc_Cd_AL_wo_Cap_KC_C8">#REF!</definedName>
    <definedName name="Svc_Cd_AL_wo_Cap_KC_C9">#REF!</definedName>
    <definedName name="Svc_Cd_AL_wo_Cap_KC_L1">#REF!</definedName>
    <definedName name="Svc_Cd_AL_wo_Cap_KC_L2">#REF!</definedName>
    <definedName name="Svc_Cd_AL_wo_Cap_KC_L3">#REF!</definedName>
    <definedName name="Svc_Cd_AL_wo_Cap_MC_C1">#REF!</definedName>
    <definedName name="Svc_Cd_AL_wo_Cap_MC_C10">#REF!</definedName>
    <definedName name="Svc_Cd_AL_wo_Cap_MC_C11">#REF!</definedName>
    <definedName name="Svc_Cd_AL_wo_Cap_MC_C12">#REF!</definedName>
    <definedName name="Svc_Cd_AL_wo_Cap_MC_C2">#REF!</definedName>
    <definedName name="Svc_Cd_AL_wo_Cap_MC_C3">#REF!</definedName>
    <definedName name="Svc_Cd_AL_wo_Cap_MC_C4">#REF!</definedName>
    <definedName name="Svc_Cd_AL_wo_Cap_MC_C5">#REF!</definedName>
    <definedName name="Svc_Cd_AL_wo_Cap_MC_C6">#REF!</definedName>
    <definedName name="Svc_Cd_AL_wo_Cap_MC_C7">#REF!</definedName>
    <definedName name="Svc_Cd_AL_wo_Cap_MC_C8">#REF!</definedName>
    <definedName name="Svc_Cd_AL_wo_Cap_MC_C9">#REF!</definedName>
    <definedName name="Svc_Cd_AL_wo_Cap_MC_L1">#REF!</definedName>
    <definedName name="Svc_Cd_AL_wo_Cap_MC_L2">#REF!</definedName>
    <definedName name="Svc_Cd_AL_wo_Cap_MC_L3">#REF!</definedName>
    <definedName name="Svc_Cd_AL_wo_Cap_NMC_C1">#REF!</definedName>
    <definedName name="Svc_Cd_AL_wo_Cap_NMC_C10">#REF!</definedName>
    <definedName name="Svc_Cd_AL_wo_Cap_NMC_C11">#REF!</definedName>
    <definedName name="Svc_Cd_AL_wo_Cap_NMC_C12">#REF!</definedName>
    <definedName name="Svc_Cd_AL_wo_Cap_NMC_C2">#REF!</definedName>
    <definedName name="Svc_Cd_AL_wo_Cap_NMC_C3">#REF!</definedName>
    <definedName name="Svc_Cd_AL_wo_Cap_NMC_C4">#REF!</definedName>
    <definedName name="Svc_Cd_AL_wo_Cap_NMC_C5">#REF!</definedName>
    <definedName name="Svc_Cd_AL_wo_Cap_NMC_C6">#REF!</definedName>
    <definedName name="Svc_Cd_AL_wo_Cap_NMC_C7">#REF!</definedName>
    <definedName name="Svc_Cd_AL_wo_Cap_NMC_C8">#REF!</definedName>
    <definedName name="Svc_Cd_AL_wo_Cap_NMC_C9">#REF!</definedName>
    <definedName name="Svc_Cd_AL_wo_Cap_NMC_L1">#REF!</definedName>
    <definedName name="Svc_Cd_AL_wo_Cap_NMC_L2">#REF!</definedName>
    <definedName name="Svc_Cd_AL_wo_Cap_NMC_L3">#REF!</definedName>
    <definedName name="Svc_Cd_ARC_KC_C1">#REF!</definedName>
    <definedName name="Svc_Cd_ARC_KC_C10">#REF!</definedName>
    <definedName name="Svc_Cd_ARC_KC_C11">#REF!</definedName>
    <definedName name="Svc_Cd_ARC_KC_C12">#REF!</definedName>
    <definedName name="Svc_Cd_ARC_KC_C2">#REF!</definedName>
    <definedName name="Svc_Cd_ARC_KC_C3">#REF!</definedName>
    <definedName name="Svc_Cd_ARC_KC_C4">#REF!</definedName>
    <definedName name="Svc_Cd_ARC_KC_C5">#REF!</definedName>
    <definedName name="Svc_Cd_ARC_KC_C6">#REF!</definedName>
    <definedName name="Svc_Cd_ARC_KC_C7">#REF!</definedName>
    <definedName name="Svc_Cd_ARC_KC_C8">#REF!</definedName>
    <definedName name="Svc_Cd_ARC_KC_C9">#REF!</definedName>
    <definedName name="Svc_Cd_ARC_MC_C1">#REF!</definedName>
    <definedName name="Svc_Cd_ARC_MC_C10">#REF!</definedName>
    <definedName name="Svc_Cd_ARC_MC_C11">#REF!</definedName>
    <definedName name="Svc_Cd_ARC_MC_C12">#REF!</definedName>
    <definedName name="Svc_Cd_ARC_MC_C2">#REF!</definedName>
    <definedName name="Svc_Cd_ARC_MC_C3">#REF!</definedName>
    <definedName name="Svc_Cd_ARC_MC_C4">#REF!</definedName>
    <definedName name="Svc_Cd_ARC_MC_C5">#REF!</definedName>
    <definedName name="Svc_Cd_ARC_MC_C6">#REF!</definedName>
    <definedName name="Svc_Cd_ARC_MC_C7">#REF!</definedName>
    <definedName name="Svc_Cd_ARC_MC_C8">#REF!</definedName>
    <definedName name="Svc_Cd_ARC_MC_C9">#REF!</definedName>
    <definedName name="Svc_Cd_ARC_NMC_C1">#REF!</definedName>
    <definedName name="Svc_Cd_ARC_NMC_C10">#REF!</definedName>
    <definedName name="Svc_Cd_ARC_NMC_C11">#REF!</definedName>
    <definedName name="Svc_Cd_ARC_NMC_C12">#REF!</definedName>
    <definedName name="Svc_Cd_ARC_NMC_C2">#REF!</definedName>
    <definedName name="Svc_Cd_ARC_NMC_C3">#REF!</definedName>
    <definedName name="Svc_Cd_ARC_NMC_C4">#REF!</definedName>
    <definedName name="Svc_Cd_ARC_NMC_C5">#REF!</definedName>
    <definedName name="Svc_Cd_ARC_NMC_C6">#REF!</definedName>
    <definedName name="Svc_Cd_ARC_NMC_C7">#REF!</definedName>
    <definedName name="Svc_Cd_ARC_NMC_C8">#REF!</definedName>
    <definedName name="Svc_Cd_ARC_NMC_C9">#REF!</definedName>
    <definedName name="Svc_Cd_EARC_KC_C1">#REF!</definedName>
    <definedName name="Svc_Cd_EARC_KC_C10">#REF!</definedName>
    <definedName name="Svc_Cd_EARC_KC_C11">#REF!</definedName>
    <definedName name="Svc_Cd_EARC_KC_C12">#REF!</definedName>
    <definedName name="Svc_Cd_EARC_KC_C2">#REF!</definedName>
    <definedName name="Svc_Cd_EARC_KC_C3">#REF!</definedName>
    <definedName name="Svc_Cd_EARC_KC_C4">#REF!</definedName>
    <definedName name="Svc_Cd_EARC_KC_C5">#REF!</definedName>
    <definedName name="Svc_Cd_EARC_KC_C6">#REF!</definedName>
    <definedName name="Svc_Cd_EARC_KC_C7">#REF!</definedName>
    <definedName name="Svc_Cd_EARC_KC_C8">#REF!</definedName>
    <definedName name="Svc_Cd_EARC_KC_C9">#REF!</definedName>
    <definedName name="Svc_Cd_EARC_MC_C1">#REF!</definedName>
    <definedName name="Svc_Cd_EARC_MC_C10">#REF!</definedName>
    <definedName name="Svc_Cd_EARC_MC_C11">#REF!</definedName>
    <definedName name="Svc_Cd_EARC_MC_C12">#REF!</definedName>
    <definedName name="Svc_Cd_EARC_MC_C2">#REF!</definedName>
    <definedName name="Svc_Cd_EARC_MC_C3">#REF!</definedName>
    <definedName name="Svc_Cd_EARC_MC_C4">#REF!</definedName>
    <definedName name="Svc_Cd_EARC_MC_C5">#REF!</definedName>
    <definedName name="Svc_Cd_EARC_MC_C6">#REF!</definedName>
    <definedName name="Svc_Cd_EARC_MC_C7">#REF!</definedName>
    <definedName name="Svc_Cd_EARC_MC_C8">#REF!</definedName>
    <definedName name="Svc_Cd_EARC_MC_C9">#REF!</definedName>
    <definedName name="Svc_Cd_EARC_NMC_C1">#REF!</definedName>
    <definedName name="Svc_Cd_EARC_NMC_C10">#REF!</definedName>
    <definedName name="Svc_Cd_EARC_NMC_C11">#REF!</definedName>
    <definedName name="Svc_Cd_EARC_NMC_C12">#REF!</definedName>
    <definedName name="Svc_Cd_EARC_NMC_C2">#REF!</definedName>
    <definedName name="Svc_Cd_EARC_NMC_C3">#REF!</definedName>
    <definedName name="Svc_Cd_EARC_NMC_C4">#REF!</definedName>
    <definedName name="Svc_Cd_EARC_NMC_C5">#REF!</definedName>
    <definedName name="Svc_Cd_EARC_NMC_C6">#REF!</definedName>
    <definedName name="Svc_Cd_EARC_NMC_C7">#REF!</definedName>
    <definedName name="Svc_Cd_EARC_NMC_C8">#REF!</definedName>
    <definedName name="Svc_Cd_EARC_NMC_C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0" l="1"/>
  <c r="I51" i="30"/>
  <c r="I50" i="30"/>
  <c r="I49" i="30"/>
  <c r="I48" i="30"/>
  <c r="I47" i="30"/>
  <c r="I46" i="30"/>
  <c r="M45" i="30"/>
  <c r="M38" i="30"/>
  <c r="I38" i="30"/>
  <c r="M37" i="30"/>
  <c r="I37" i="30"/>
  <c r="I36" i="30"/>
  <c r="D10" i="9" l="1"/>
  <c r="H9" i="9"/>
</calcChain>
</file>

<file path=xl/sharedStrings.xml><?xml version="1.0" encoding="utf-8"?>
<sst xmlns="http://schemas.openxmlformats.org/spreadsheetml/2006/main" count="1725" uniqueCount="681">
  <si>
    <t>Classification</t>
  </si>
  <si>
    <t>1) A Low</t>
  </si>
  <si>
    <t>2) A Med</t>
  </si>
  <si>
    <t>3) A High</t>
  </si>
  <si>
    <t>4) B Low</t>
  </si>
  <si>
    <t>5) B Med</t>
  </si>
  <si>
    <t>6) B Med-High</t>
  </si>
  <si>
    <t>7) B High</t>
  </si>
  <si>
    <t>8) C Low</t>
  </si>
  <si>
    <t>9) C Med</t>
  </si>
  <si>
    <t>10) C Med-High</t>
  </si>
  <si>
    <t>11) C High</t>
  </si>
  <si>
    <t>12) D Low</t>
  </si>
  <si>
    <t>13) D Med</t>
  </si>
  <si>
    <t>14) D Med-High</t>
  </si>
  <si>
    <t>15) D High</t>
  </si>
  <si>
    <t>16) E Med</t>
  </si>
  <si>
    <t>17) E High</t>
  </si>
  <si>
    <t>AL</t>
  </si>
  <si>
    <t>EARC</t>
  </si>
  <si>
    <t>ARC</t>
  </si>
  <si>
    <t>SDC</t>
  </si>
  <si>
    <t>AFH</t>
  </si>
  <si>
    <t>AFH + CI</t>
  </si>
  <si>
    <t>High Cost</t>
  </si>
  <si>
    <t>Standard Cost</t>
  </si>
  <si>
    <t>Service Area</t>
  </si>
  <si>
    <t>Counties Included</t>
  </si>
  <si>
    <t>Contacts:</t>
  </si>
  <si>
    <t>TSOA individual without an unpaid family caregiver</t>
  </si>
  <si>
    <t>TSOA dyad (unpaid family caregiver &amp; care receiver)</t>
  </si>
  <si>
    <t>MAC dyad (unpaid family caregiver &amp; care receiver)</t>
  </si>
  <si>
    <t>Program</t>
  </si>
  <si>
    <t>o   PEARLS: Dawn Williams</t>
  </si>
  <si>
    <t>o   CDSMP: Sapphire Knight</t>
  </si>
  <si>
    <t>o   CFC: Victoria Nuesca</t>
  </si>
  <si>
    <t>1/4 HR</t>
  </si>
  <si>
    <t>Private Duty Nursing: LPN</t>
  </si>
  <si>
    <t>TE</t>
  </si>
  <si>
    <t>T1000</t>
  </si>
  <si>
    <t>Y</t>
  </si>
  <si>
    <t>TD</t>
  </si>
  <si>
    <t>DL</t>
  </si>
  <si>
    <t xml:space="preserve">AFH PDN Spec Home </t>
  </si>
  <si>
    <t>T1020</t>
  </si>
  <si>
    <t>CG</t>
  </si>
  <si>
    <t>U1</t>
  </si>
  <si>
    <t>15 mins</t>
  </si>
  <si>
    <t>Adult Day Care Non-Metropolitan Counties</t>
  </si>
  <si>
    <t>S5100</t>
  </si>
  <si>
    <t>Adult Day Care Metropolitan Counties</t>
  </si>
  <si>
    <t>Adult Day Care King County</t>
  </si>
  <si>
    <t>HQ</t>
  </si>
  <si>
    <t>S5102</t>
  </si>
  <si>
    <t xml:space="preserve">Adult Day Care Metropolitan Counties </t>
  </si>
  <si>
    <t>N</t>
  </si>
  <si>
    <t xml:space="preserve">Adult Day Care King </t>
  </si>
  <si>
    <t>Adult Day Health, Non-Metropolitan Counties</t>
  </si>
  <si>
    <t>TG</t>
  </si>
  <si>
    <t>Adult Day Health Metropolitan Counties</t>
  </si>
  <si>
    <t>Adult Day Health King County</t>
  </si>
  <si>
    <t>Adult Day Health intake evaluation</t>
  </si>
  <si>
    <t>OF</t>
  </si>
  <si>
    <t>U5</t>
  </si>
  <si>
    <t>H2014</t>
  </si>
  <si>
    <t xml:space="preserve">AFH HIV </t>
  </si>
  <si>
    <t>$.01-10.00</t>
  </si>
  <si>
    <t>SA396</t>
  </si>
  <si>
    <t>SA392</t>
  </si>
  <si>
    <t xml:space="preserve">Home Care Agency </t>
  </si>
  <si>
    <t>T1019</t>
  </si>
  <si>
    <t xml:space="preserve">AFH SBS </t>
  </si>
  <si>
    <t>T2033</t>
  </si>
  <si>
    <t>HR</t>
  </si>
  <si>
    <t>U6</t>
  </si>
  <si>
    <t xml:space="preserve">ECS add on for AL and EARC </t>
  </si>
  <si>
    <t>U3</t>
  </si>
  <si>
    <t>EA</t>
  </si>
  <si>
    <t>T2025</t>
  </si>
  <si>
    <t>$75.00-$167.00</t>
  </si>
  <si>
    <t>Program to Encourage Active, Rewarding Lives for Seniors (PEARLS)</t>
  </si>
  <si>
    <t>U2</t>
  </si>
  <si>
    <t>Chronic Disease Self-management Program (CDSMP)</t>
  </si>
  <si>
    <t>Total to $850 (ETR allowed)</t>
  </si>
  <si>
    <t>Community Transition/Stabilization - Items</t>
  </si>
  <si>
    <t>SA290, SA296</t>
  </si>
  <si>
    <t>Community Transition/Stabilization - Service</t>
  </si>
  <si>
    <t>SA291, SA297</t>
  </si>
  <si>
    <t>See Community Rates Tab</t>
  </si>
  <si>
    <t xml:space="preserve">Assisted Living </t>
  </si>
  <si>
    <t>T2031</t>
  </si>
  <si>
    <t>Non-emergency Transportation</t>
  </si>
  <si>
    <t>T2003</t>
  </si>
  <si>
    <t>$0.01-$18.43</t>
  </si>
  <si>
    <t>VS</t>
  </si>
  <si>
    <t>Home Health Aide</t>
  </si>
  <si>
    <t>T1021</t>
  </si>
  <si>
    <t xml:space="preserve">Adult Residential Care </t>
  </si>
  <si>
    <t xml:space="preserve">Adult Family Home </t>
  </si>
  <si>
    <t>Derived</t>
  </si>
  <si>
    <t>Skills Acquisition: Annual Limit</t>
  </si>
  <si>
    <t>U4</t>
  </si>
  <si>
    <t>Skills Acquisition: CARE Hours</t>
  </si>
  <si>
    <t xml:space="preserve">$0.01 - $15.03 </t>
  </si>
  <si>
    <t>Relief Care</t>
  </si>
  <si>
    <t>$0.01-$33.00</t>
  </si>
  <si>
    <t>Nurse Consultation</t>
  </si>
  <si>
    <t>T1001</t>
  </si>
  <si>
    <t>$0.01-$186.52 (not to exceed Medicaid rate)</t>
  </si>
  <si>
    <t>Speech/Hearing/Communication Evaluation (LTC: RCL and WA Roads only)</t>
  </si>
  <si>
    <t>SA892</t>
  </si>
  <si>
    <t>Dietitian/Nutritionist</t>
  </si>
  <si>
    <t>SA890</t>
  </si>
  <si>
    <t>Occupational Therapy (LTC: RCL and WA Roads only)</t>
  </si>
  <si>
    <t>SA889</t>
  </si>
  <si>
    <t>Physical Therapy (LTC: RCL and WA Roads only)</t>
  </si>
  <si>
    <t>SA888</t>
  </si>
  <si>
    <t>Bed-Hold - Days Eight Through Twenty (New as of July 1, 2003) AFH and AL</t>
  </si>
  <si>
    <t>SA686</t>
  </si>
  <si>
    <t>Bed-Hold - First Seven Days (New as of July 1, 2003)</t>
  </si>
  <si>
    <t>SA685</t>
  </si>
  <si>
    <t>Emergency Rental Assistance (WA Roads only)</t>
  </si>
  <si>
    <t>SA298</t>
  </si>
  <si>
    <t>$.01-$2500.00</t>
  </si>
  <si>
    <t>SA294</t>
  </si>
  <si>
    <t>Total to $816.00 (ETR allowed to $2500)</t>
  </si>
  <si>
    <t>Residential Care Discharge Allowance - Not subject to VRI</t>
  </si>
  <si>
    <t>SA290</t>
  </si>
  <si>
    <t>Shopping/paying-client not present</t>
  </si>
  <si>
    <t>SA266</t>
  </si>
  <si>
    <t xml:space="preserve">Community Choice Guide </t>
  </si>
  <si>
    <t>SA263</t>
  </si>
  <si>
    <t>$15.00 - $186.52</t>
  </si>
  <si>
    <t>Caregiver Support</t>
  </si>
  <si>
    <t>SA106</t>
  </si>
  <si>
    <t>$0.01-$5000</t>
  </si>
  <si>
    <t>Assistive Technology: Non-CFC</t>
  </si>
  <si>
    <t>SA075</t>
  </si>
  <si>
    <t>Assistive Technology: CFC</t>
  </si>
  <si>
    <t xml:space="preserve">Assistive Technology  </t>
  </si>
  <si>
    <t>$0.01-$6.80</t>
  </si>
  <si>
    <t>Home Delivered Meals</t>
  </si>
  <si>
    <t>S5170</t>
  </si>
  <si>
    <t>$700/$4000 for ramp (ETR allowed)</t>
  </si>
  <si>
    <t>Residential Environmental Modifications (RCL only)</t>
  </si>
  <si>
    <t>UB</t>
  </si>
  <si>
    <t>Environmental Modifications</t>
  </si>
  <si>
    <t>UA</t>
  </si>
  <si>
    <t>S5165</t>
  </si>
  <si>
    <t>*Contracted Rate</t>
  </si>
  <si>
    <t>MN</t>
  </si>
  <si>
    <t>PERS Monthly Service: Medication Reminder</t>
  </si>
  <si>
    <t>S5163</t>
  </si>
  <si>
    <t>PERS Monthly Service: GPS</t>
  </si>
  <si>
    <t>S5162</t>
  </si>
  <si>
    <t>PERS Monthly Service: Fall Detection</t>
  </si>
  <si>
    <t>S5161</t>
  </si>
  <si>
    <t>PERS Monthly Service</t>
  </si>
  <si>
    <t>PERS Installation</t>
  </si>
  <si>
    <t>S5160</t>
  </si>
  <si>
    <t>U7</t>
  </si>
  <si>
    <t>Adult Day Trial</t>
  </si>
  <si>
    <t>U9</t>
  </si>
  <si>
    <t>MI</t>
  </si>
  <si>
    <t>Transportation - (AHCA)</t>
  </si>
  <si>
    <t>S0215</t>
  </si>
  <si>
    <t>Transportation - Other</t>
  </si>
  <si>
    <t>Behavior Support-Individual</t>
  </si>
  <si>
    <t>H2019</t>
  </si>
  <si>
    <t>Skills training and dev, 15 min (Client Training: Non-medical)</t>
  </si>
  <si>
    <t>UD</t>
  </si>
  <si>
    <t>Skills training and dev, 15 min (Client Training: Medical)</t>
  </si>
  <si>
    <t>UC</t>
  </si>
  <si>
    <t>$0.01-$20.00</t>
  </si>
  <si>
    <t>Skills training and dev, 15 min: Identify and Avoid Abuse Training</t>
  </si>
  <si>
    <t>Skills training and dev, 15 min: Interview Skills Training</t>
  </si>
  <si>
    <t>$15.00-$84.97</t>
  </si>
  <si>
    <t>Substance Abuse Services (LTC: RCL and WA Roads only)</t>
  </si>
  <si>
    <t>H0047</t>
  </si>
  <si>
    <t>$0.01-$186.52</t>
  </si>
  <si>
    <t>Speech/Hearing/Communication Therapy (LTC: RCL and WA Roads only)</t>
  </si>
  <si>
    <t>Shared Medical Service?</t>
  </si>
  <si>
    <t>Service Name</t>
  </si>
  <si>
    <t xml:space="preserve">Modifier </t>
  </si>
  <si>
    <t>Service Code</t>
  </si>
  <si>
    <t>See Bed Hold Tab</t>
  </si>
  <si>
    <t>See IP Tab / Base IP Rate listed below</t>
  </si>
  <si>
    <t>January 1, 2020 Rate Changes</t>
  </si>
  <si>
    <t>July 1, 2020 Rate Changes</t>
  </si>
  <si>
    <t>January 1, 2021 Rate Changes</t>
  </si>
  <si>
    <t>July 1, 2019 Rate Changes</t>
  </si>
  <si>
    <t>Meaningful Day - King</t>
  </si>
  <si>
    <t>Meaningful Day - MSA</t>
  </si>
  <si>
    <t>Meaningful Day - NMSA</t>
  </si>
  <si>
    <t>SA260</t>
  </si>
  <si>
    <t>Community Guide - Individual</t>
  </si>
  <si>
    <t>Community Guide - Agency</t>
  </si>
  <si>
    <t>Plethysmograph</t>
  </si>
  <si>
    <t>Medication Management, Psychiatric</t>
  </si>
  <si>
    <t>Assistive Technology assessment</t>
  </si>
  <si>
    <t>Behavior Support Treatment Team</t>
  </si>
  <si>
    <t>Risk Assessment: sexual deviancy; each</t>
  </si>
  <si>
    <t>Risk Assessment: non-sexual; hour</t>
  </si>
  <si>
    <t>Risk Assessment: Brief Evaluation, Follow up, Additional Testing</t>
  </si>
  <si>
    <t>H0045</t>
  </si>
  <si>
    <t>Respite-Daily-Dedicated Bed-Child</t>
  </si>
  <si>
    <t>Respite-Daily-Enhanced-Child-Integrated</t>
  </si>
  <si>
    <t>Respite-Daily-Enhanced-Child-Standalone</t>
  </si>
  <si>
    <t>Respite-Daily-Dedicated Bed-Adult</t>
  </si>
  <si>
    <t>Behavior Support - Group</t>
  </si>
  <si>
    <t>AHCA Behavior Support</t>
  </si>
  <si>
    <t>H2028</t>
  </si>
  <si>
    <t>Sexual Deviancy Therapy</t>
  </si>
  <si>
    <t>Sexual Deviancy Therapy-Group</t>
  </si>
  <si>
    <t>K0739</t>
  </si>
  <si>
    <t>Repair/svc DME non-oxygen eq</t>
  </si>
  <si>
    <t>o   RCL/WA Roads, RCDA: Julie Cope</t>
  </si>
  <si>
    <t>Skills training and dev *Music Therapist</t>
  </si>
  <si>
    <t>$27.00-$31.00</t>
  </si>
  <si>
    <t>$.01-$46.63</t>
  </si>
  <si>
    <t>$.01-$37.50</t>
  </si>
  <si>
    <t>T1005</t>
  </si>
  <si>
    <t>Respite in an Adult Day setting</t>
  </si>
  <si>
    <t>(a) The medicaid resident needs short-term care in a nursing home or hospital;</t>
  </si>
  <si>
    <t>Beds can be held for up to 20 days</t>
  </si>
  <si>
    <t xml:space="preserve">WAC 388-105-0045 specifies that the department must hold a Medicaid eligible resident's bed or unit if:
</t>
  </si>
  <si>
    <t>The department will pay an ESF 70% of the resident's medicaid daily rate for days 1-20.</t>
  </si>
  <si>
    <t>The department will pay an AFH 70% of the resident's medicaid daily rate for days 1-7 and $15.00 per day for days 8-20.</t>
  </si>
  <si>
    <t xml:space="preserve">January 1, 2020 Bed Hold Days 1-7 70% Conversion Calculator </t>
  </si>
  <si>
    <t>(b) The medicaid resident is likely to return to the ESF, AFH, ARC, EARC, or AL</t>
  </si>
  <si>
    <t>Bed Hold Rate (70%)</t>
  </si>
  <si>
    <t xml:space="preserve">*For contracted rates, the case manager should look in the AAA contractor list for the correct rate. </t>
  </si>
  <si>
    <t>**Metropolitan Counties: Benton, Clark, Franklin, Island, Kitsap, Pierce, Snohomish, Spokane, Thurston, Whatcom, and Yakima Counties.</t>
  </si>
  <si>
    <t>***Non-Metropolitan Counties: Adams, Asotin, Chelan, Clallam, Columbia, Cowlitz, Douglas, Ferry, Garfield, Grant, Grays Harbor, Jefferson,Kittitas, Klickitat, Lewis, Lincoln, Mason, Okanogan, Pacific, Pend Oreille, San Juan, Skagit, Skamania, Stevens, Wahkiakum, Walla Walla, and Whitman.</t>
  </si>
  <si>
    <t>****Shared Medical Service are services offered by both ALTSA and HCA. HCA sets the rate for shared services.</t>
  </si>
  <si>
    <t>an average of $625 per month not to exceed $3,750 in a six month period</t>
  </si>
  <si>
    <t>$625 per month</t>
  </si>
  <si>
    <t># of Daily Units</t>
  </si>
  <si>
    <t>Daily Unit Calculator Tool</t>
  </si>
  <si>
    <t>Rate Calculator Tool</t>
  </si>
  <si>
    <t>Insert client personal care rate (include ETR)</t>
  </si>
  <si>
    <t>Insert Client add-on
Rate Here</t>
  </si>
  <si>
    <t>Service line start date</t>
  </si>
  <si>
    <t>Service line end Date</t>
  </si>
  <si>
    <t xml:space="preserve">$0.27 - $18.00 </t>
  </si>
  <si>
    <t>Track Change Log</t>
  </si>
  <si>
    <t>Date</t>
  </si>
  <si>
    <t>Analyst</t>
  </si>
  <si>
    <t>Change made</t>
  </si>
  <si>
    <t>Requested by</t>
  </si>
  <si>
    <t>Email Link</t>
  </si>
  <si>
    <t>JGS</t>
  </si>
  <si>
    <t>SA263 range change to $0.27-$18.00 (previously $2.72-$16.25) effective 9/1/2019</t>
  </si>
  <si>
    <t>Julie Cope</t>
  </si>
  <si>
    <t>SP495</t>
  </si>
  <si>
    <t>Bed Hold Calculator Tab Updated</t>
  </si>
  <si>
    <t>J. Pinkerton</t>
  </si>
  <si>
    <t>Email</t>
  </si>
  <si>
    <t>The department will pay an ARC, EARC, or AL 70% of the resident's medicaid daily rate for days 1-7 and $11.66 per days 8-20.</t>
  </si>
  <si>
    <t>$550 per month</t>
  </si>
  <si>
    <t>an average of $550 per month not to exceed $3,300 in a six month period</t>
  </si>
  <si>
    <t>Effective 9/1/2017 - 12/31/2017</t>
  </si>
  <si>
    <t>$558 per month</t>
  </si>
  <si>
    <t>an average of $558 per month not to exceed $3,348 in a six month period</t>
  </si>
  <si>
    <t>Effective 1/1/2018 - 6/30/2018</t>
  </si>
  <si>
    <t>$573 per month</t>
  </si>
  <si>
    <t>an average of $573 per month not to exceed $3,438 in a six month period</t>
  </si>
  <si>
    <t>Effective 7/1/2018 - 12/31/2018</t>
  </si>
  <si>
    <t>$594 per month</t>
  </si>
  <si>
    <t>an average of $594 per month not to exceed $3,564 in a six month period</t>
  </si>
  <si>
    <t>Effective 1/1/2019 - 6/30/2019</t>
  </si>
  <si>
    <t>$615 per month</t>
  </si>
  <si>
    <t>an average of $615 per month not to exceed $3,690 in a six month period</t>
  </si>
  <si>
    <t>Effective 7/1/2019 - 12/31/2019</t>
  </si>
  <si>
    <t>Effective 1/1/2019- 4/30/2020</t>
  </si>
  <si>
    <t>Historical Step 3 Monthly Benefit Levels</t>
  </si>
  <si>
    <t>Benefit Level related WAC 388-106-1920</t>
  </si>
  <si>
    <t>$774 per month</t>
  </si>
  <si>
    <t>an average of $774 per month not to exceed $4,644 in a six month period</t>
  </si>
  <si>
    <t>$40.79-$78.34</t>
  </si>
  <si>
    <t>King, Pierce, and Snohomish</t>
  </si>
  <si>
    <t>Effective 5/1/2020 - 6/30/2020 (Due to COVID)</t>
  </si>
  <si>
    <t>$732 per month</t>
  </si>
  <si>
    <t>an average of $732 per month not to exceed $4,392 in a six month period</t>
  </si>
  <si>
    <t>Step 3 Monthly Benefit Level for 7/1/2020 - 9/30/2020</t>
  </si>
  <si>
    <t>$727 per month</t>
  </si>
  <si>
    <t>R. Wikandari</t>
  </si>
  <si>
    <t>S0215 IP Mileage Reimbursement updated with new IRS Mileage Rate from $0.58 to $0.56</t>
  </si>
  <si>
    <t>S. Engles</t>
  </si>
  <si>
    <t>IP Rate increased to $4.18/OF per CBA</t>
  </si>
  <si>
    <t>SA392 adjusted to match Home Care Agency rate. Change from $7.80 to $7.91/OF</t>
  </si>
  <si>
    <t>D. Johnson</t>
  </si>
  <si>
    <t>an average of $738 per month not to exceed $4,428 in a six month period</t>
  </si>
  <si>
    <t>$738 per month</t>
  </si>
  <si>
    <t>Home Care Agency Rate Increase to $7.91/OF without COVID add-on.</t>
  </si>
  <si>
    <t>Service Descriptions</t>
  </si>
  <si>
    <t>Adult Family Home</t>
  </si>
  <si>
    <t>Adult Family Home + Community Integration</t>
  </si>
  <si>
    <t>Assisted Living</t>
  </si>
  <si>
    <t>AL + Capital Add-On</t>
  </si>
  <si>
    <t>Assisted Living + Capital Add-On</t>
  </si>
  <si>
    <t>Adult Residential Care</t>
  </si>
  <si>
    <t>Enhanced Adult Residential Care</t>
  </si>
  <si>
    <t>ECS Add-On for AFH</t>
  </si>
  <si>
    <t>ECS Add-On for AL</t>
  </si>
  <si>
    <t>Expanded Community Services Add-On for Assisted Living</t>
  </si>
  <si>
    <t>ECS Add-On for EARC</t>
  </si>
  <si>
    <t>Expanded Community Services Add-On for Enhanced Adult Residential Care</t>
  </si>
  <si>
    <t>Specialized Dementia Care</t>
  </si>
  <si>
    <t>Step 3 Monthly Benefit Level for 04/01/2021 - 06/30/2021
with COVID rate enhancement</t>
  </si>
  <si>
    <t>an average of $735 per month not to exceed $4,410 in a six month period</t>
  </si>
  <si>
    <t>$735 per month</t>
  </si>
  <si>
    <t>Step 3 Monthly Benefit Level for 01/01/2021 - 3/31/2021
without COVID rate enhancement</t>
  </si>
  <si>
    <t>an average of $648 per month not to exceed $3,888 in a six month period</t>
  </si>
  <si>
    <t>$648 per month</t>
  </si>
  <si>
    <t>Step 3 Monthly Benefit Level for 01/01/2021 - 3/31/2021
with COVID rate enhancement</t>
  </si>
  <si>
    <t>July 1, 2021 Rate Change</t>
  </si>
  <si>
    <t>$0.01-$4,000.00</t>
  </si>
  <si>
    <t>SA298 Rate Range Update to $4000.00 Maximum</t>
  </si>
  <si>
    <t>SP694</t>
  </si>
  <si>
    <t>SA300, T1005, T1019, T1019 U2, T1019 U3, T1019 U4, T1019 HQ AP/IP Rates updated per CBA/Parity. $4.21/OF for IP; $8.08/OF for AP w/out COVID</t>
  </si>
  <si>
    <t>Step 3 Monthly Benefit Level for 07/01/2021 - 12/31/2021</t>
  </si>
  <si>
    <t>with COVID rate enhancement</t>
  </si>
  <si>
    <t>an average of $736 per month not to exceed $4,416 in a six month period</t>
  </si>
  <si>
    <t>$736 per month</t>
  </si>
  <si>
    <t>without COVID rate enhancement</t>
  </si>
  <si>
    <t>an average of $663 per month not to exceed $3,978 in a six month period</t>
  </si>
  <si>
    <t>$663 per month</t>
  </si>
  <si>
    <t>Expanded Community Services Add-On for Adult Family Home</t>
  </si>
  <si>
    <t>Client Training - Intensive Behavior Support</t>
  </si>
  <si>
    <t>Changed name of T2025 U3 from "ECS Behavioral Support" to "Client Training  - Intensive Behavior Support"</t>
  </si>
  <si>
    <t>K. Roach</t>
  </si>
  <si>
    <t>January 1, 2022 Rate Change</t>
  </si>
  <si>
    <t>o   Private Duty Nursing: Kaila O'Dell</t>
  </si>
  <si>
    <t xml:space="preserve">o   Nurse Delegation: Janet Wakefield </t>
  </si>
  <si>
    <t>o   Skilled Nursing: Susan Worthington</t>
  </si>
  <si>
    <t>o   Adult Day Services: Susan Worthington</t>
  </si>
  <si>
    <t>an average of $671 per month not to exceed $4,026 in a six month period</t>
  </si>
  <si>
    <t>Home Care Agency Rate Increase to $8.18/OF without COVID add-on. $9.16 w/ COVID.</t>
  </si>
  <si>
    <t>SP750</t>
  </si>
  <si>
    <t>IP Rate increased to $4.24/OF per CBA</t>
  </si>
  <si>
    <t>an average of $743 per month not to exceed $4,458 in a six month period</t>
  </si>
  <si>
    <t>Step 3 Monthly Benefit Level for 04/01/2022 - 06/30/2022</t>
  </si>
  <si>
    <t>SA636</t>
  </si>
  <si>
    <t>Assistive Technology Services: Evaluation</t>
  </si>
  <si>
    <t>Assistive Technology Services: Installation or Repair</t>
  </si>
  <si>
    <t>Assistive Technology Services: Training</t>
  </si>
  <si>
    <t>SA421</t>
  </si>
  <si>
    <t>Non-Medical Equipment &amp; Supplies</t>
  </si>
  <si>
    <t>$0.01-$10,000</t>
  </si>
  <si>
    <t>Non-Medical Equipment &amp; Supplies - Wipes</t>
  </si>
  <si>
    <t>$0.01-$500.00</t>
  </si>
  <si>
    <t>HG</t>
  </si>
  <si>
    <t>T1005 U1 added to HCS sheet (previous only in DDA)</t>
  </si>
  <si>
    <t>Respite in an Adult Family Home (up to 9 hours per day) - MAC &amp; TSOA clients only</t>
  </si>
  <si>
    <t>Respite in an Adult Family Home (9 hours or more in a 24-hour period) - MAC &amp; TSOA clients only</t>
  </si>
  <si>
    <t xml:space="preserve">HG </t>
  </si>
  <si>
    <t>noticed during Config Board 3/9/2022</t>
  </si>
  <si>
    <t xml:space="preserve">SA 421 U2 added </t>
  </si>
  <si>
    <t xml:space="preserve">SP784 </t>
  </si>
  <si>
    <t>SA604</t>
  </si>
  <si>
    <t>$0.01-$10,000.00</t>
  </si>
  <si>
    <t>1099 Vendor Supplemental Payment</t>
  </si>
  <si>
    <t>SA 604 U1 added</t>
  </si>
  <si>
    <t>SP773</t>
  </si>
  <si>
    <t>SA 421 added (previously only in DDA sheet, but there are LTC claims with this service code in SQL)</t>
  </si>
  <si>
    <t>T1019 U6</t>
  </si>
  <si>
    <t>January 1, 2022 Rate Changes</t>
  </si>
  <si>
    <t>July 1, 2022 Rate Change</t>
  </si>
  <si>
    <t>Added July 1, 2022 column to LTC Services tab. Mileage rates, S5102 HQ, S5102 TG, Home Care Agency Rates, IP Base Wage, AFH PDN</t>
  </si>
  <si>
    <t>Step 3 Monthly Benefit Level for 07/01/2022 -12/31/2022</t>
  </si>
  <si>
    <t>Step 3 Monthly Benefit Level for 01/01/2022 -06/30/2022</t>
  </si>
  <si>
    <t xml:space="preserve">253Z00CDEL Consumer Directed Employer - Personal Care </t>
  </si>
  <si>
    <t xml:space="preserve">253Z00CDEL Consumer Directed Employer - Respite Care </t>
  </si>
  <si>
    <t>Added CDE rates</t>
  </si>
  <si>
    <t>Private Duty Nursing: RN, Individual</t>
  </si>
  <si>
    <t>Private Duty Nursing: LPN, Agency</t>
  </si>
  <si>
    <t>Private Duty Nursing: LPN, Individual</t>
  </si>
  <si>
    <t>U2, U3,U4, U6</t>
  </si>
  <si>
    <t>HQ,U2,U3,U4, U6</t>
  </si>
  <si>
    <t>Home Care Agency - Personal Care</t>
  </si>
  <si>
    <t xml:space="preserve">Housework &amp; Errands (Home Care Agency - 253ZHE000L)
</t>
  </si>
  <si>
    <t>Yardwork</t>
  </si>
  <si>
    <t>$0.01-$15.00</t>
  </si>
  <si>
    <t>Added SA392 U1 and SA392 U2; changed SA 392 no-mod back to $8.57</t>
  </si>
  <si>
    <t>Heavy Housework - 1 Worker</t>
  </si>
  <si>
    <t>Heavy Housework - 2 Workers</t>
  </si>
  <si>
    <t>Heavy Housework - 3 Workers</t>
  </si>
  <si>
    <t>Changed SA 393 no-mod to $8.56</t>
  </si>
  <si>
    <t>D. Johnson, S.Engels</t>
  </si>
  <si>
    <t>an average of $759 per month not to exceed $4,554 in a six month period</t>
  </si>
  <si>
    <t xml:space="preserve">Changed MAC/TSOA rates </t>
  </si>
  <si>
    <t>Updated T1005 U3 - Respite in an Adult Day setting</t>
  </si>
  <si>
    <t>Config Board</t>
  </si>
  <si>
    <t>Config Item 802</t>
  </si>
  <si>
    <t xml:space="preserve">Removed SA300, T1019, T1005 rate at $4.44 </t>
  </si>
  <si>
    <t>Appears to be entirely replaced by CDE rates</t>
  </si>
  <si>
    <t>Updated S5100 Adult Day Care quarter hour rates</t>
  </si>
  <si>
    <t>S. Worthington</t>
  </si>
  <si>
    <t xml:space="preserve">Bath Aide (Home Care Agency -253Z00000X)
</t>
  </si>
  <si>
    <t>Updated SA 396 description to include the words "Bath Aide"</t>
  </si>
  <si>
    <t>D.Johnson</t>
  </si>
  <si>
    <t>Added SA8966 U1, U2 and SA897 U1, U2</t>
  </si>
  <si>
    <t>SA896</t>
  </si>
  <si>
    <t>SA897</t>
  </si>
  <si>
    <t>Massage Therapy - Care Receiver</t>
  </si>
  <si>
    <t>$0.01 - $30.00</t>
  </si>
  <si>
    <t>$0.01 - $20.00</t>
  </si>
  <si>
    <t>Massage Therapy - Caregiver</t>
  </si>
  <si>
    <t>Acupuncture - Care Receiver</t>
  </si>
  <si>
    <t>Acupuncture - Caregiver</t>
  </si>
  <si>
    <t>SA330</t>
  </si>
  <si>
    <t xml:space="preserve">Wellness Programs and Activities - Care Reviever </t>
  </si>
  <si>
    <t>$0.01-$100.00</t>
  </si>
  <si>
    <t>wellness Programs and Activities - Caregiver</t>
  </si>
  <si>
    <t xml:space="preserve">Added SA330 U1 and U2 </t>
  </si>
  <si>
    <t>Updated for PDN Holiday Pay P1 update</t>
  </si>
  <si>
    <t>Updated rate for K0739</t>
  </si>
  <si>
    <t>Config Board item 805</t>
  </si>
  <si>
    <t>Config Item 835</t>
  </si>
  <si>
    <t>Updated CDE Rates (T1005, T1019 U2, U3, U4, U6)</t>
  </si>
  <si>
    <r>
      <t>SA266 to go from $8.00 to $10.00</t>
    </r>
    <r>
      <rPr>
        <b/>
        <sz val="11"/>
        <color indexed="10"/>
        <rFont val="Calibri"/>
        <family val="2"/>
      </rPr>
      <t xml:space="preserve"> effective November 1st--Not effective until 11/1/2022</t>
    </r>
  </si>
  <si>
    <t>PDN Hourly Holiday Pay  RN, Individual</t>
  </si>
  <si>
    <t>PDN Hourly Holiday Pay  LPN, Individual</t>
  </si>
  <si>
    <t xml:space="preserve">Private Duty Nursing: RN, Agency </t>
  </si>
  <si>
    <t>PDN Hourly Holiday Pay  RN, Agency</t>
  </si>
  <si>
    <t>PDN Hourly Holiday Pay  LPN, Agency</t>
  </si>
  <si>
    <t>Added PDN-DD-HCS3 and PDN-DD-HCS4</t>
  </si>
  <si>
    <t>EARC Medically Complex Add-On</t>
  </si>
  <si>
    <t>Added T2033,U7 (should have been aded in July)</t>
  </si>
  <si>
    <t>J.Tong</t>
  </si>
  <si>
    <t>Config Item 791</t>
  </si>
  <si>
    <t>Show COVID Add-ons for CDE and AP rates</t>
  </si>
  <si>
    <t>R.Wade</t>
  </si>
  <si>
    <t>Changed S5165 UA and UB to "Contracted Rate"</t>
  </si>
  <si>
    <t>D.Blackner</t>
  </si>
  <si>
    <t>Updated CDE Rates (T1005, T1019 U2, U3, U4, U6) for January 1, 2023</t>
  </si>
  <si>
    <t>S. Declet</t>
  </si>
  <si>
    <t>Updated AP rates (T1005, T1019 U2, U3, U4, U6, SA392) for January 1, 2023</t>
  </si>
  <si>
    <t>R. Lee-Bell</t>
  </si>
  <si>
    <t>o   ECS: James Selby</t>
  </si>
  <si>
    <t>MAC/TSOA Rates Effective 01/01/2023</t>
  </si>
  <si>
    <t xml:space="preserve">o   MAC and TSOA: Debbie Johnson, Adrienne Cotton, Resa Lee-Bell </t>
  </si>
  <si>
    <t>o   MAC and TSOA: Debbie Johnson, Adrienne Cotton, Resa Lee-Bell</t>
  </si>
  <si>
    <t>Step 3 Monthly Benefit Level for 01/01/2023 -6/30/2023</t>
  </si>
  <si>
    <t>an average of $758 per month not to exceed $4,548 in a six month period</t>
  </si>
  <si>
    <t>Updated MAC/TSOA rates for January 1, 2023</t>
  </si>
  <si>
    <t>Updated mileage rate (S0215, various)</t>
  </si>
  <si>
    <t>https://www.irs.gov/newsroom/irs-issues-standard-mileage-rates-for-2023-business-use-increases-3-cents-per-mile</t>
  </si>
  <si>
    <t>IRS</t>
  </si>
  <si>
    <t>Updated SA392,U1 to $8.70 + various (needs to be the SA392 no-mod rate + various in general)</t>
  </si>
  <si>
    <t>Added SA 299,U1 and H0044</t>
  </si>
  <si>
    <t>Whitney Joy Howard</t>
  </si>
  <si>
    <t>SA299</t>
  </si>
  <si>
    <t>Supportive Housing Specialist (Pre-Tenancy)</t>
  </si>
  <si>
    <t>H0044</t>
  </si>
  <si>
    <t xml:space="preserve">Supportive Housing </t>
  </si>
  <si>
    <t>Updated T2033,U7 to $45.00</t>
  </si>
  <si>
    <t>Lisa Suchsland</t>
  </si>
  <si>
    <t>o   COPES:  Anne Moua</t>
  </si>
  <si>
    <t>TD,TV</t>
  </si>
  <si>
    <t>TE,TV</t>
  </si>
  <si>
    <t>RC</t>
  </si>
  <si>
    <t>Updated service codes and modifiers for PDN Hourly Holiday Pay  RN, Individual | PDN Hourly Holiday Pay  LPN, Individual | PDN Hourly Holiday Pay  RN, Agency | PDN Hourly Holiday Pay  LPN, Agency</t>
  </si>
  <si>
    <t>Kaila O'Dell</t>
  </si>
  <si>
    <t>Updated CDE rates for 6/1/2023</t>
  </si>
  <si>
    <t>Sonja Declet</t>
  </si>
  <si>
    <t>Adams, Asotin, Benton, Chelan, Clallam, Clark, Columbia, Cowlitz, Douglas, Ferry, Franklin, Garfield, Grant, Grays Harbor, Island, Jefferson, Kitsap, Kittitas, Klickitat, Lewis, Lincoln, Mason, Okanogan,Pacific, Pend Oreille, San Juan, Skagit, Skamania, Spokane, Stevens, Thurston, Wahkiakum, Walla Walla, Whatcom, Whitman, and Yakima</t>
  </si>
  <si>
    <t>Assisted Living Facility Community Residential Rates</t>
  </si>
  <si>
    <t>Adult Family Home Community Residential Rates</t>
  </si>
  <si>
    <t>Removed T1005, U3 from July 1, 2023 LTC Services Tab--this is configured as a DDA-only rate</t>
  </si>
  <si>
    <t>Added July 1, 2023 LTC Services, Community Rates and Bridge Rates tabs</t>
  </si>
  <si>
    <t>ESF Base</t>
  </si>
  <si>
    <t>Community Stability Supports Tier 1</t>
  </si>
  <si>
    <t>Community Stability Supports Tier 2</t>
  </si>
  <si>
    <t>RN Delegation Per 15 Minute Unit (Individual; 163W0000X and 251J0000X)</t>
  </si>
  <si>
    <t>RN Delegation Per 15 Minute Unit (Agency; 251E0000X)</t>
  </si>
  <si>
    <t>MAC/TSOA Rates Effective 07/01/2023</t>
  </si>
  <si>
    <t>Step 3 Monthly Benefit Level for 07/01/2023 -12/31/2023</t>
  </si>
  <si>
    <t>an average of $830 per month not to exceed $4,980 in a six month period</t>
  </si>
  <si>
    <t>Added MAC-TSOA rates</t>
  </si>
  <si>
    <t>Resa Lee-Bell</t>
  </si>
  <si>
    <t>ECS for AFH</t>
  </si>
  <si>
    <t>Changed S5170 range max from $8.50 to $6.80</t>
  </si>
  <si>
    <t>HG/RC</t>
  </si>
  <si>
    <t>AFH Community Residential Rates - ECS break out columns; T2033, U1 changed to "ECS for AFH"</t>
  </si>
  <si>
    <t>Added T2033,U8 SDCP+ Add-On</t>
  </si>
  <si>
    <t>Dawn Okrasinski</t>
  </si>
  <si>
    <t>Config Item 861</t>
  </si>
  <si>
    <t>U8</t>
  </si>
  <si>
    <t>Specialized Dementia Care Program Plus Add-On</t>
  </si>
  <si>
    <t>Removed January and July 2023 tabs</t>
  </si>
  <si>
    <t>Config Item 902</t>
  </si>
  <si>
    <t xml:space="preserve">Added 96101 U1 and SA604,U2 </t>
  </si>
  <si>
    <t>APS Intervention Services Supplemental Vendor Payment</t>
  </si>
  <si>
    <t>SA420</t>
  </si>
  <si>
    <t>Added SA420 U1</t>
  </si>
  <si>
    <t>Config Item 895</t>
  </si>
  <si>
    <t>$0.01-$200.00</t>
  </si>
  <si>
    <t>Pantry Stocking Federal Match</t>
  </si>
  <si>
    <t>Changed S5170 (Home Delivered Meals) to value of $8.50</t>
  </si>
  <si>
    <t>Annie Moua &amp; Config Item 906</t>
  </si>
  <si>
    <t xml:space="preserve">Enviro Adaptations In-Home: General Utility or Repairs </t>
  </si>
  <si>
    <t>Added S5165 U3</t>
  </si>
  <si>
    <t>Config Item 918</t>
  </si>
  <si>
    <t>$0.01-$5,000.00 (ETR allowed)</t>
  </si>
  <si>
    <t>SA391</t>
  </si>
  <si>
    <t>Specialized Deep Cleaning (MAC-TSOA)</t>
  </si>
  <si>
    <t>Config Item</t>
  </si>
  <si>
    <t>$0.01-$2500.00 (ETR allowed to $10,000)</t>
  </si>
  <si>
    <t xml:space="preserve">SA393 </t>
  </si>
  <si>
    <t>Added SA391, U1 and SA393,U2</t>
  </si>
  <si>
    <t>$0.01-$2,500.00 (ETR allowed to $5,000.00)</t>
  </si>
  <si>
    <t>Pest Eradication (MAC-TSOA)</t>
  </si>
  <si>
    <t xml:space="preserve">Specialized Dementia Care </t>
  </si>
  <si>
    <t>Skin Observation Protocol</t>
  </si>
  <si>
    <t>Added T1001, U1</t>
  </si>
  <si>
    <t>Config Item 931</t>
  </si>
  <si>
    <t>Config Item 935</t>
  </si>
  <si>
    <t>Adult Day Care Remote King County</t>
  </si>
  <si>
    <t>Adult Day Care Remote Metropolitan Counties</t>
  </si>
  <si>
    <t>Adult Day Care Remote Non-Metropolitan Counties</t>
  </si>
  <si>
    <t xml:space="preserve">Added S5100,U1 and S5100,U2 to LTC Services January 2024 tab </t>
  </si>
  <si>
    <t>Added AP &amp; CDE Rates for January 1, 2024</t>
  </si>
  <si>
    <t>Deleted IP Wage Scale tab</t>
  </si>
  <si>
    <t>Adult Day Health Remote King County</t>
  </si>
  <si>
    <t>Adult Day Health Remote Metropolitan Counties</t>
  </si>
  <si>
    <t>Adult Day Health Remote Non-Metropolitan Counties</t>
  </si>
  <si>
    <t>Deleted S5115,U7 and S5115,U6</t>
  </si>
  <si>
    <t>These are DDA-only codes; checked P1 because of Config Item 954</t>
  </si>
  <si>
    <t>AL (T2031)</t>
  </si>
  <si>
    <t>EARC (T1020,U3)</t>
  </si>
  <si>
    <t>ARC (T1020,U2)</t>
  </si>
  <si>
    <t>ECS Add-on for AL (T2033,U3)</t>
  </si>
  <si>
    <t>ECS Add-on for EARC (T2033,U3)</t>
  </si>
  <si>
    <t>SDC (T1020,U4)</t>
  </si>
  <si>
    <t>AFH (T1020,U1)</t>
  </si>
  <si>
    <t>AFH (T1020,U1) + CI</t>
  </si>
  <si>
    <t>MAC/TSOA Rates Effective 01/01/2024</t>
  </si>
  <si>
    <t>Step 3 Monthly Benefit Level for 01/01/2024 -06/30/2023</t>
  </si>
  <si>
    <t>an average of $818 per month not to exceed $4,908 in a six month period</t>
  </si>
  <si>
    <t>Added January 1 2024 MAC-TSOA rates</t>
  </si>
  <si>
    <t>Deleted LTC Services July 2023 tab</t>
  </si>
  <si>
    <t>Updated language in description of S5100,U2</t>
  </si>
  <si>
    <t>Susan Worthington</t>
  </si>
  <si>
    <t>Psychological Testing First 30 Min</t>
  </si>
  <si>
    <t>Psychological Testing Addt'l 30 Min</t>
  </si>
  <si>
    <t>Changed T2003 rate to *Contracted Rate</t>
  </si>
  <si>
    <t>Stephanie Van Pelt</t>
  </si>
  <si>
    <t>AL (T2031) + Capital Add-on + Bridge Rate</t>
  </si>
  <si>
    <t>EARC (T1020,U3) + Bridge Rate</t>
  </si>
  <si>
    <t>ARC (T1020,U2) + Bridge Rate</t>
  </si>
  <si>
    <t>SDC(T1020,U4) + Bridge Rate</t>
  </si>
  <si>
    <t>Jonathon Smith</t>
  </si>
  <si>
    <t>FY25 Budget</t>
  </si>
  <si>
    <t>Care Team Template</t>
  </si>
  <si>
    <t>Model</t>
  </si>
  <si>
    <t>AFH Medical Escort</t>
  </si>
  <si>
    <t>Added FY2025 Community Rates and Bridge Rates tabs</t>
  </si>
  <si>
    <t>Added FY2025 Adult Day Rates</t>
  </si>
  <si>
    <t>Added FY2025 In-Home Agency &amp; CDE Rates</t>
  </si>
  <si>
    <t>AFHC CBA</t>
  </si>
  <si>
    <t>Added FY2025 AFH Respite, HIV and Medical Escort rates</t>
  </si>
  <si>
    <t>T1002</t>
  </si>
  <si>
    <t>T1003</t>
  </si>
  <si>
    <t>Adult Day Care Intake Evaluation</t>
  </si>
  <si>
    <t xml:space="preserve">Added T1002, T1003 </t>
  </si>
  <si>
    <t xml:space="preserve">Susan Worthington </t>
  </si>
  <si>
    <t>Removed T1030; T1030,U1; T1030, CG from July 1, 2024 tab</t>
  </si>
  <si>
    <t>Config Item 979</t>
  </si>
  <si>
    <t>Config Item 905</t>
  </si>
  <si>
    <t>Added S5102, UA</t>
  </si>
  <si>
    <t>Config Item 972</t>
  </si>
  <si>
    <t>$0.01-$150.00</t>
  </si>
  <si>
    <t>Client Training EBT EnhanceFitness</t>
  </si>
  <si>
    <t>Added T2025, UA</t>
  </si>
  <si>
    <t>Config Item 973</t>
  </si>
  <si>
    <t>$.01-$5,000.00</t>
  </si>
  <si>
    <t>Housing Subsidies (Interim Housing Federal)</t>
  </si>
  <si>
    <t>Housing Subsidies (Interim Housing State)</t>
  </si>
  <si>
    <t>Removed SA294 null from July 1, 2024 tab</t>
  </si>
  <si>
    <t>Added SA294, U1 and SA294,U1</t>
  </si>
  <si>
    <t>Config Item 963</t>
  </si>
  <si>
    <t>Added H2014,U9</t>
  </si>
  <si>
    <t>Config Item 957</t>
  </si>
  <si>
    <t>$0.01-$17.00</t>
  </si>
  <si>
    <t>Skills training and dev, 15 min, Technology Support Consultation and Assistance</t>
  </si>
  <si>
    <t>MAC/TSOA Rates Effective 07/01/2024</t>
  </si>
  <si>
    <t>an average of $844 per month not to exceed $5,064 in a six month period</t>
  </si>
  <si>
    <t>Step 3 Monthly Benefit Level for 07/01/2024 -06/30/2025</t>
  </si>
  <si>
    <t>Specialized Dementia Care - Enhanced (SSRC 22C00)</t>
  </si>
  <si>
    <t>Respite in an Adult Day Health Setting</t>
  </si>
  <si>
    <t>$10.29 + $0.75</t>
  </si>
  <si>
    <t>$10.29 + $1.50</t>
  </si>
  <si>
    <t>$10.29 + $4.50</t>
  </si>
  <si>
    <t>See ESF Rates Tab</t>
  </si>
  <si>
    <t>Tier</t>
  </si>
  <si>
    <t>Service Code/ Modifier</t>
  </si>
  <si>
    <t>Reason Code</t>
  </si>
  <si>
    <t>Rate</t>
  </si>
  <si>
    <t>Tier 1</t>
  </si>
  <si>
    <t>Tier 2</t>
  </si>
  <si>
    <t>Tier 3</t>
  </si>
  <si>
    <t>Tier 4</t>
  </si>
  <si>
    <t>Tier 5</t>
  </si>
  <si>
    <t>Tier 6</t>
  </si>
  <si>
    <t>T1020,U5</t>
  </si>
  <si>
    <t>MCO Funded Tier 1</t>
  </si>
  <si>
    <t>MCO Funded Tier 3</t>
  </si>
  <si>
    <t>MCO Funded Tier 4</t>
  </si>
  <si>
    <t>MCO Funded Tier 5</t>
  </si>
  <si>
    <t>MCO Funded Tier 6</t>
  </si>
  <si>
    <t>MCO Funded Tier 2</t>
  </si>
  <si>
    <t xml:space="preserve">For Clients eligible for Community Health Behavioral Supports (CBHS) at most ESF facilities: </t>
  </si>
  <si>
    <t>For Clients  at Unified Residential Care in Spokane eligible for CBHS:</t>
  </si>
  <si>
    <t xml:space="preserve">For Clients at Unified Residential Care in Spokane not eligible for CBHS: </t>
  </si>
  <si>
    <t>n/a</t>
  </si>
  <si>
    <t>No Reason Code Needed</t>
  </si>
  <si>
    <t xml:space="preserve">For clients not eligible for CBHS at most facilities: </t>
  </si>
  <si>
    <t>Enhanced Service Facility Daily Rates Current as of July 1, 2024</t>
  </si>
  <si>
    <t>$0.01-$5,000.00</t>
  </si>
  <si>
    <t>Changed rate range for SA075,U1</t>
  </si>
  <si>
    <t>Config Item 1026</t>
  </si>
  <si>
    <t>changed rate for T1005,U1 MAC-TSOA daily</t>
  </si>
  <si>
    <t>Skilled Nursing - LPN - quarter hour, Agency (251E00000X)</t>
  </si>
  <si>
    <t>Community Residential Daily Rates Current as of January 1, 2025</t>
  </si>
  <si>
    <t>Bridge Rates as of January 1, 2025</t>
  </si>
  <si>
    <t>Skilled Nursing - RN - quarter hour, Agency (251E00000X and 251J00000X)</t>
  </si>
  <si>
    <t>Skilled Nursing - RN - quarter hour, Individual (163W00000X )</t>
  </si>
  <si>
    <t>Skilled Nursing - LPN - quarter hour, Individual (164W00000X)</t>
  </si>
  <si>
    <t>Skilled Nursing- Agency (251J00000X)</t>
  </si>
  <si>
    <t>Added Community Rates and Bridge Rates tabs for January 1, 2025</t>
  </si>
  <si>
    <t xml:space="preserve">Added LTC Services tab for January 1, 2025, including updates to PDN, AFH PDN, and Skilled Nursing Rates </t>
  </si>
  <si>
    <t xml:space="preserve">FY25 Budget </t>
  </si>
  <si>
    <t>Calculations</t>
  </si>
  <si>
    <t>See CSS Rates Tab</t>
  </si>
  <si>
    <t>Added CSS Rates tab and edited T2033,U2 and T2033,U4 in July 2024 and January 2024 LTC Services tabs</t>
  </si>
  <si>
    <t>Laura Botero</t>
  </si>
  <si>
    <t>T2033,U2</t>
  </si>
  <si>
    <t>T2033,U4</t>
  </si>
  <si>
    <t xml:space="preserve">For CSS Tier 1 clients not eligible for CBHS: </t>
  </si>
  <si>
    <t xml:space="preserve">For CSS Tier 2 clients not eligible for CBHS: </t>
  </si>
  <si>
    <t>Note: All CSS clients should also be authorized for T1020,U3 (Enhanced Adult Residential Care) at the rate associated with their county and CARE Classification. See "Community Rates" tab for details</t>
  </si>
  <si>
    <t>Community Stability Supports Daily Rates for July 1, 2024 - June 30, 2025</t>
  </si>
  <si>
    <t>CBHS Tier</t>
  </si>
  <si>
    <t>Updated mileage rates in LTC Services January 2025 tab</t>
  </si>
  <si>
    <t>Config Item 1050</t>
  </si>
  <si>
    <t>SDC Enhanced Pilot (T1020,U4 with SSRC "Specialized Dementia Care Enhanced")</t>
  </si>
  <si>
    <t>SDC Enhanced Pilot (T1020, U4 with SSRC "Specialized Dementia Care Enhanced") + Bridge Rate</t>
  </si>
  <si>
    <r>
      <t xml:space="preserve">For </t>
    </r>
    <r>
      <rPr>
        <b/>
        <sz val="11"/>
        <color theme="1"/>
        <rFont val="Calibri"/>
        <family val="2"/>
        <scheme val="minor"/>
      </rPr>
      <t>CSS Tier 1 clients</t>
    </r>
    <r>
      <rPr>
        <sz val="11"/>
        <color theme="1"/>
        <rFont val="Calibri"/>
        <family val="2"/>
        <scheme val="minor"/>
      </rPr>
      <t xml:space="preserve"> eligible for Community Behavioral Health Supports (CBHS): </t>
    </r>
  </si>
  <si>
    <r>
      <t xml:space="preserve">For </t>
    </r>
    <r>
      <rPr>
        <b/>
        <sz val="11"/>
        <color theme="1"/>
        <rFont val="Calibri"/>
        <family val="2"/>
        <scheme val="minor"/>
      </rPr>
      <t>CSS Tier 2 clients</t>
    </r>
    <r>
      <rPr>
        <sz val="11"/>
        <color theme="1"/>
        <rFont val="Calibri"/>
        <family val="2"/>
        <scheme val="minor"/>
      </rPr>
      <t xml:space="preserve"> eligible for Community Behavioral Health Supports (CBHS): </t>
    </r>
  </si>
  <si>
    <t>Unit Type*****</t>
  </si>
  <si>
    <t xml:space="preserve">*****Unit Type Key: </t>
  </si>
  <si>
    <t>Each</t>
  </si>
  <si>
    <t>One-quarter hour (15 minutes)</t>
  </si>
  <si>
    <t>Daily</t>
  </si>
  <si>
    <t>Hourly</t>
  </si>
  <si>
    <t>Per mile</t>
  </si>
  <si>
    <t>Monthly</t>
  </si>
  <si>
    <t>Per visit</t>
  </si>
  <si>
    <t>Removed LTC Services, Community Rates and Bridge Rates tabs for July 1, 2024</t>
  </si>
  <si>
    <t xml:space="preserve">Added colums for SDC Acute Care </t>
  </si>
  <si>
    <t xml:space="preserve">Jacquie Pinkerton </t>
  </si>
  <si>
    <t>SDC Acute Care (T1020, U4 with SSRC "Specialized Dementia Care Acute Care") + Bridge Rate</t>
  </si>
  <si>
    <t>SDC Acute Care (T1020, U4 with SSRC "Specialized Dementia Care Acute Care")</t>
  </si>
  <si>
    <t>Added Unit Type Key to LTC Services tab</t>
  </si>
  <si>
    <t>Katy Hartman</t>
  </si>
  <si>
    <t xml:space="preserve">ECS Add-On* for AFH (T2033,U1) </t>
  </si>
  <si>
    <t>AL (T2031)+ Capital Add-on**</t>
  </si>
  <si>
    <t>**For AL + Capital Add-On + Bridge Rate, please see the tab 'Bridge Rates July 2024</t>
  </si>
  <si>
    <t xml:space="preserve">*The total rate for AFH ECS clients (T1020,U1 + T2033,U1) is the greater of $232.39 or the client's </t>
  </si>
  <si>
    <t xml:space="preserve">base AFH (T1020,U1) rate. The total rate for AFH ECS clients authorized for Community Integration </t>
  </si>
  <si>
    <t xml:space="preserve">is the greater of $237.49 or the client's base AFH+CI (T1020,U1) rate. </t>
  </si>
  <si>
    <t>Removed columns showing AFH+ECS and AFH+CI+ECS totals</t>
  </si>
  <si>
    <t>Current Rates (as of January 1, 2025)</t>
  </si>
  <si>
    <t>Tribal Care Facility Daily Rates Current as of July 1, 2024</t>
  </si>
  <si>
    <t>Tribal Care Facility</t>
  </si>
  <si>
    <t>Added T1020,U6 to LTC Services tab; added Tribal Care Facility Rates tab</t>
  </si>
  <si>
    <t xml:space="preserve">Annie Moua </t>
  </si>
  <si>
    <t>See Tribal Care Facility Rates Tab</t>
  </si>
  <si>
    <t>Tribal Care Facility Rate (T1020,U6)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</si>
</sst>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mm\ d\,\ yyyy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 Light"/>
      <family val="2"/>
    </font>
    <font>
      <sz val="10"/>
      <name val="Arial"/>
      <family val="2"/>
    </font>
    <font>
      <sz val="10"/>
      <name val="Calibri Light"/>
      <family val="2"/>
    </font>
    <font>
      <sz val="11"/>
      <name val="Calibri Light"/>
      <family val="2"/>
    </font>
    <font>
      <b/>
      <sz val="14"/>
      <name val="Calibri Light"/>
      <family val="2"/>
    </font>
    <font>
      <b/>
      <sz val="10"/>
      <name val="Arial"/>
      <family val="2"/>
    </font>
    <font>
      <b/>
      <sz val="16"/>
      <name val="Calibri Light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1"/>
      <color theme="1"/>
      <name val="Calibri Light"/>
      <family val="2"/>
      <scheme val="major"/>
    </font>
    <font>
      <sz val="10"/>
      <color theme="6"/>
      <name val="Arial"/>
      <family val="2"/>
    </font>
    <font>
      <b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4793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 Light"/>
      <family val="2"/>
      <scheme val="major"/>
    </font>
    <font>
      <b/>
      <i/>
      <sz val="11"/>
      <color rgb="FFFF0000"/>
      <name val="Calibri"/>
      <family val="2"/>
      <scheme val="minor"/>
    </font>
    <font>
      <b/>
      <u/>
      <sz val="12"/>
      <color theme="1"/>
      <name val="Calibri Light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749992370372631"/>
        <bgColor theme="0" tint="-0.14999847407452621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59999389629810485"/>
        <bgColor theme="0" tint="-0.34998626667073579"/>
      </patternFill>
    </fill>
    <fill>
      <patternFill patternType="solid">
        <fgColor rgb="FFB7CADB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0" fillId="0" borderId="0"/>
    <xf numFmtId="0" fontId="1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285">
    <xf numFmtId="0" fontId="0" fillId="0" borderId="0" xfId="0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/>
    <xf numFmtId="0" fontId="14" fillId="0" borderId="2" xfId="0" applyFont="1" applyBorder="1"/>
    <xf numFmtId="0" fontId="1" fillId="0" borderId="0" xfId="7"/>
    <xf numFmtId="0" fontId="1" fillId="0" borderId="0" xfId="7" applyAlignment="1">
      <alignment horizontal="center"/>
    </xf>
    <xf numFmtId="0" fontId="0" fillId="0" borderId="0" xfId="0" applyAlignment="1">
      <alignment horizontal="center"/>
    </xf>
    <xf numFmtId="44" fontId="15" fillId="0" borderId="1" xfId="2" applyFont="1" applyBorder="1" applyAlignment="1">
      <alignment horizontal="center" vertical="center"/>
    </xf>
    <xf numFmtId="44" fontId="15" fillId="0" borderId="1" xfId="2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4" fontId="15" fillId="0" borderId="6" xfId="2" applyFont="1" applyFill="1" applyBorder="1" applyAlignment="1">
      <alignment horizontal="center" vertical="center"/>
    </xf>
    <xf numFmtId="44" fontId="15" fillId="0" borderId="6" xfId="2" applyFont="1" applyBorder="1" applyAlignment="1">
      <alignment horizontal="center" vertical="center"/>
    </xf>
    <xf numFmtId="44" fontId="15" fillId="0" borderId="7" xfId="2" applyFont="1" applyFill="1" applyBorder="1" applyAlignment="1">
      <alignment horizontal="center" vertical="center"/>
    </xf>
    <xf numFmtId="44" fontId="15" fillId="0" borderId="7" xfId="2" applyFont="1" applyBorder="1" applyAlignment="1">
      <alignment horizontal="center" vertical="center"/>
    </xf>
    <xf numFmtId="8" fontId="2" fillId="0" borderId="1" xfId="2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0" fontId="16" fillId="0" borderId="0" xfId="3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4" fontId="14" fillId="0" borderId="0" xfId="0" applyNumberFormat="1" applyFont="1"/>
    <xf numFmtId="0" fontId="6" fillId="0" borderId="0" xfId="11" applyFont="1" applyAlignment="1">
      <alignment vertical="center"/>
    </xf>
    <xf numFmtId="0" fontId="6" fillId="0" borderId="8" xfId="11" applyFont="1" applyBorder="1" applyAlignment="1">
      <alignment vertical="center"/>
    </xf>
    <xf numFmtId="0" fontId="8" fillId="0" borderId="0" xfId="11" applyFont="1" applyAlignment="1">
      <alignment vertical="center"/>
    </xf>
    <xf numFmtId="0" fontId="6" fillId="0" borderId="9" xfId="11" applyFont="1" applyBorder="1" applyAlignment="1">
      <alignment vertical="center"/>
    </xf>
    <xf numFmtId="14" fontId="6" fillId="3" borderId="9" xfId="11" applyNumberFormat="1" applyFont="1" applyFill="1" applyBorder="1" applyAlignment="1" applyProtection="1">
      <alignment vertical="center"/>
      <protection locked="0"/>
    </xf>
    <xf numFmtId="0" fontId="6" fillId="0" borderId="1" xfId="11" applyFont="1" applyBorder="1" applyAlignment="1">
      <alignment vertical="center" wrapText="1"/>
    </xf>
    <xf numFmtId="44" fontId="19" fillId="0" borderId="0" xfId="1" applyFont="1" applyFill="1" applyBorder="1" applyAlignment="1" applyProtection="1">
      <alignment horizontal="center"/>
      <protection locked="0"/>
    </xf>
    <xf numFmtId="44" fontId="19" fillId="3" borderId="10" xfId="1" applyFont="1" applyFill="1" applyBorder="1" applyAlignment="1" applyProtection="1">
      <alignment horizontal="center"/>
      <protection locked="0"/>
    </xf>
    <xf numFmtId="44" fontId="19" fillId="0" borderId="1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12" xfId="0" applyFont="1" applyBorder="1" applyAlignment="1">
      <alignment horizontal="left"/>
    </xf>
    <xf numFmtId="0" fontId="11" fillId="0" borderId="0" xfId="3"/>
    <xf numFmtId="0" fontId="1" fillId="4" borderId="27" xfId="7" applyFill="1" applyBorder="1" applyAlignment="1">
      <alignment horizontal="center"/>
    </xf>
    <xf numFmtId="0" fontId="1" fillId="5" borderId="27" xfId="7" applyFill="1" applyBorder="1" applyAlignment="1">
      <alignment horizontal="center"/>
    </xf>
    <xf numFmtId="0" fontId="23" fillId="6" borderId="27" xfId="7" applyFont="1" applyFill="1" applyBorder="1" applyAlignment="1">
      <alignment horizontal="center"/>
    </xf>
    <xf numFmtId="0" fontId="1" fillId="6" borderId="27" xfId="7" applyFill="1" applyBorder="1" applyAlignment="1">
      <alignment horizontal="center"/>
    </xf>
    <xf numFmtId="0" fontId="1" fillId="4" borderId="28" xfId="7" applyFill="1" applyBorder="1" applyAlignment="1">
      <alignment horizontal="center"/>
    </xf>
    <xf numFmtId="0" fontId="1" fillId="4" borderId="29" xfId="7" applyFill="1" applyBorder="1" applyAlignment="1">
      <alignment horizontal="center"/>
    </xf>
    <xf numFmtId="0" fontId="1" fillId="5" borderId="30" xfId="7" applyFill="1" applyBorder="1" applyAlignment="1">
      <alignment horizontal="center"/>
    </xf>
    <xf numFmtId="0" fontId="1" fillId="5" borderId="31" xfId="7" applyFill="1" applyBorder="1" applyAlignment="1">
      <alignment horizontal="center"/>
    </xf>
    <xf numFmtId="0" fontId="1" fillId="4" borderId="32" xfId="7" applyFill="1" applyBorder="1" applyAlignment="1">
      <alignment horizontal="center"/>
    </xf>
    <xf numFmtId="0" fontId="1" fillId="5" borderId="32" xfId="7" applyFill="1" applyBorder="1" applyAlignment="1">
      <alignment horizontal="center"/>
    </xf>
    <xf numFmtId="0" fontId="1" fillId="5" borderId="33" xfId="7" applyFill="1" applyBorder="1" applyAlignment="1">
      <alignment horizontal="center"/>
    </xf>
    <xf numFmtId="0" fontId="1" fillId="4" borderId="33" xfId="7" applyFill="1" applyBorder="1" applyAlignment="1">
      <alignment horizontal="center"/>
    </xf>
    <xf numFmtId="0" fontId="23" fillId="6" borderId="34" xfId="7" applyFont="1" applyFill="1" applyBorder="1" applyAlignment="1">
      <alignment horizontal="center"/>
    </xf>
    <xf numFmtId="0" fontId="1" fillId="6" borderId="35" xfId="7" applyFill="1" applyBorder="1" applyAlignment="1">
      <alignment horizontal="center"/>
    </xf>
    <xf numFmtId="0" fontId="7" fillId="0" borderId="0" xfId="7" applyFont="1" applyAlignment="1">
      <alignment horizontal="center"/>
    </xf>
    <xf numFmtId="0" fontId="1" fillId="4" borderId="0" xfId="7" applyFill="1" applyAlignment="1">
      <alignment horizontal="center"/>
    </xf>
    <xf numFmtId="44" fontId="4" fillId="0" borderId="0" xfId="1" applyFont="1" applyFill="1"/>
    <xf numFmtId="9" fontId="15" fillId="0" borderId="1" xfId="16" applyFont="1" applyFill="1" applyBorder="1" applyAlignment="1">
      <alignment horizontal="center" vertical="center"/>
    </xf>
    <xf numFmtId="0" fontId="1" fillId="7" borderId="0" xfId="7" applyFill="1" applyAlignment="1">
      <alignment horizontal="center"/>
    </xf>
    <xf numFmtId="0" fontId="23" fillId="7" borderId="0" xfId="7" applyFont="1" applyFill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/>
    <xf numFmtId="0" fontId="25" fillId="2" borderId="0" xfId="7" applyFont="1" applyFill="1" applyAlignment="1">
      <alignment horizontal="center"/>
    </xf>
    <xf numFmtId="0" fontId="1" fillId="8" borderId="0" xfId="7" applyFill="1" applyAlignment="1">
      <alignment horizontal="center"/>
    </xf>
    <xf numFmtId="0" fontId="1" fillId="9" borderId="27" xfId="7" applyFill="1" applyBorder="1" applyAlignment="1">
      <alignment horizontal="center"/>
    </xf>
    <xf numFmtId="0" fontId="7" fillId="7" borderId="0" xfId="7" applyFont="1" applyFill="1" applyAlignment="1">
      <alignment horizontal="center"/>
    </xf>
    <xf numFmtId="0" fontId="7" fillId="0" borderId="27" xfId="7" applyFont="1" applyBorder="1" applyAlignment="1">
      <alignment horizontal="center"/>
    </xf>
    <xf numFmtId="0" fontId="1" fillId="0" borderId="27" xfId="7" applyBorder="1" applyAlignment="1">
      <alignment horizontal="center"/>
    </xf>
    <xf numFmtId="0" fontId="26" fillId="0" borderId="0" xfId="0" applyFont="1"/>
    <xf numFmtId="0" fontId="27" fillId="0" borderId="13" xfId="0" applyFont="1" applyBorder="1" applyAlignment="1">
      <alignment vertical="center"/>
    </xf>
    <xf numFmtId="0" fontId="13" fillId="0" borderId="0" xfId="0" applyFont="1"/>
    <xf numFmtId="164" fontId="14" fillId="0" borderId="1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28" fillId="0" borderId="0" xfId="0" applyFont="1"/>
    <xf numFmtId="0" fontId="29" fillId="10" borderId="36" xfId="0" applyFont="1" applyFill="1" applyBorder="1" applyAlignment="1">
      <alignment horizontal="center" vertical="center" wrapText="1"/>
    </xf>
    <xf numFmtId="0" fontId="29" fillId="10" borderId="37" xfId="0" applyFont="1" applyFill="1" applyBorder="1" applyAlignment="1">
      <alignment horizontal="center" vertical="center" wrapText="1"/>
    </xf>
    <xf numFmtId="0" fontId="30" fillId="11" borderId="38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0" fontId="28" fillId="12" borderId="38" xfId="0" applyFont="1" applyFill="1" applyBorder="1"/>
    <xf numFmtId="0" fontId="28" fillId="12" borderId="37" xfId="0" applyFont="1" applyFill="1" applyBorder="1"/>
    <xf numFmtId="0" fontId="31" fillId="12" borderId="36" xfId="0" applyFont="1" applyFill="1" applyBorder="1" applyAlignment="1">
      <alignment horizontal="center" vertical="center" wrapText="1"/>
    </xf>
    <xf numFmtId="0" fontId="31" fillId="12" borderId="37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0" fillId="13" borderId="38" xfId="0" applyFont="1" applyFill="1" applyBorder="1" applyAlignment="1">
      <alignment horizontal="center" vertical="center"/>
    </xf>
    <xf numFmtId="0" fontId="30" fillId="13" borderId="37" xfId="0" applyFont="1" applyFill="1" applyBorder="1" applyAlignment="1">
      <alignment horizontal="center" vertical="center"/>
    </xf>
    <xf numFmtId="0" fontId="33" fillId="7" borderId="0" xfId="7" applyFont="1" applyFill="1" applyAlignment="1">
      <alignment horizontal="center" wrapText="1"/>
    </xf>
    <xf numFmtId="0" fontId="23" fillId="2" borderId="0" xfId="7" applyFont="1" applyFill="1" applyAlignment="1">
      <alignment horizontal="center" wrapText="1"/>
    </xf>
    <xf numFmtId="0" fontId="23" fillId="7" borderId="0" xfId="7" applyFont="1" applyFill="1" applyAlignment="1">
      <alignment horizontal="center" wrapText="1"/>
    </xf>
    <xf numFmtId="0" fontId="34" fillId="4" borderId="27" xfId="7" applyFont="1" applyFill="1" applyBorder="1" applyAlignment="1">
      <alignment horizontal="center"/>
    </xf>
    <xf numFmtId="0" fontId="32" fillId="0" borderId="14" xfId="0" applyFont="1" applyBorder="1" applyAlignment="1">
      <alignment vertical="center"/>
    </xf>
    <xf numFmtId="0" fontId="33" fillId="10" borderId="36" xfId="0" applyFont="1" applyFill="1" applyBorder="1" applyAlignment="1">
      <alignment horizontal="center" vertical="center" wrapText="1"/>
    </xf>
    <xf numFmtId="0" fontId="33" fillId="10" borderId="37" xfId="0" applyFont="1" applyFill="1" applyBorder="1" applyAlignment="1">
      <alignment horizontal="center" vertical="center" wrapText="1"/>
    </xf>
    <xf numFmtId="0" fontId="35" fillId="0" borderId="0" xfId="0" applyFont="1"/>
    <xf numFmtId="16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164" fontId="37" fillId="0" borderId="0" xfId="0" applyNumberFormat="1" applyFont="1"/>
    <xf numFmtId="0" fontId="2" fillId="2" borderId="1" xfId="5" applyFont="1" applyFill="1" applyBorder="1" applyAlignment="1">
      <alignment horizontal="center" vertical="top" wrapText="1"/>
    </xf>
    <xf numFmtId="0" fontId="2" fillId="2" borderId="7" xfId="5" applyFont="1" applyFill="1" applyBorder="1" applyAlignment="1">
      <alignment horizontal="center" vertical="top" wrapText="1"/>
    </xf>
    <xf numFmtId="165" fontId="2" fillId="2" borderId="1" xfId="5" applyNumberFormat="1" applyFont="1" applyFill="1" applyBorder="1" applyAlignment="1">
      <alignment horizontal="center" vertical="top" wrapText="1"/>
    </xf>
    <xf numFmtId="0" fontId="4" fillId="0" borderId="0" xfId="5" applyFont="1"/>
    <xf numFmtId="0" fontId="15" fillId="0" borderId="1" xfId="5" applyFont="1" applyBorder="1" applyAlignment="1">
      <alignment horizontal="left"/>
    </xf>
    <xf numFmtId="0" fontId="15" fillId="0" borderId="7" xfId="5" applyFont="1" applyBorder="1" applyAlignment="1">
      <alignment horizontal="center"/>
    </xf>
    <xf numFmtId="0" fontId="15" fillId="0" borderId="7" xfId="5" applyFont="1" applyBorder="1" applyAlignment="1">
      <alignment horizontal="left"/>
    </xf>
    <xf numFmtId="0" fontId="15" fillId="0" borderId="7" xfId="5" applyFont="1" applyBorder="1" applyAlignment="1">
      <alignment horizontal="center" vertical="center"/>
    </xf>
    <xf numFmtId="164" fontId="15" fillId="0" borderId="7" xfId="5" applyNumberFormat="1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7" xfId="5" applyFont="1" applyBorder="1" applyAlignment="1">
      <alignment horizontal="center" vertical="center"/>
    </xf>
    <xf numFmtId="8" fontId="2" fillId="0" borderId="1" xfId="5" applyNumberFormat="1" applyFont="1" applyBorder="1" applyAlignment="1">
      <alignment horizontal="center"/>
    </xf>
    <xf numFmtId="0" fontId="15" fillId="0" borderId="1" xfId="5" applyFont="1" applyBorder="1"/>
    <xf numFmtId="8" fontId="15" fillId="0" borderId="1" xfId="5" applyNumberFormat="1" applyFont="1" applyBorder="1" applyAlignment="1">
      <alignment horizontal="center" vertical="center"/>
    </xf>
    <xf numFmtId="164" fontId="2" fillId="0" borderId="1" xfId="5" applyNumberFormat="1" applyFont="1" applyBorder="1" applyAlignment="1">
      <alignment horizontal="center" vertical="center"/>
    </xf>
    <xf numFmtId="164" fontId="4" fillId="0" borderId="0" xfId="5" applyNumberFormat="1" applyFont="1"/>
    <xf numFmtId="0" fontId="15" fillId="0" borderId="6" xfId="5" applyFont="1" applyBorder="1" applyAlignment="1">
      <alignment horizontal="center" vertical="center"/>
    </xf>
    <xf numFmtId="0" fontId="15" fillId="0" borderId="17" xfId="5" applyFont="1" applyBorder="1" applyAlignment="1">
      <alignment horizontal="left"/>
    </xf>
    <xf numFmtId="0" fontId="15" fillId="0" borderId="17" xfId="5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top"/>
    </xf>
    <xf numFmtId="8" fontId="15" fillId="0" borderId="6" xfId="5" applyNumberFormat="1" applyFont="1" applyBorder="1" applyAlignment="1">
      <alignment horizontal="center" vertical="center"/>
    </xf>
    <xf numFmtId="8" fontId="15" fillId="0" borderId="7" xfId="5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2" fillId="0" borderId="6" xfId="5" applyFont="1" applyBorder="1" applyAlignment="1">
      <alignment horizontal="center" vertical="center"/>
    </xf>
    <xf numFmtId="0" fontId="2" fillId="0" borderId="1" xfId="15" applyFont="1" applyBorder="1" applyAlignment="1">
      <alignment horizontal="left" vertical="top"/>
    </xf>
    <xf numFmtId="6" fontId="15" fillId="0" borderId="1" xfId="5" applyNumberFormat="1" applyFont="1" applyBorder="1" applyAlignment="1">
      <alignment horizontal="center" vertical="center"/>
    </xf>
    <xf numFmtId="0" fontId="2" fillId="0" borderId="0" xfId="7" applyFont="1"/>
    <xf numFmtId="164" fontId="2" fillId="0" borderId="0" xfId="7" applyNumberFormat="1" applyFont="1"/>
    <xf numFmtId="0" fontId="2" fillId="0" borderId="0" xfId="9" applyFont="1" applyAlignment="1">
      <alignment vertical="center" wrapText="1"/>
    </xf>
    <xf numFmtId="0" fontId="15" fillId="0" borderId="0" xfId="5" applyFont="1"/>
    <xf numFmtId="164" fontId="15" fillId="0" borderId="0" xfId="5" applyNumberFormat="1" applyFont="1" applyAlignment="1">
      <alignment horizontal="left"/>
    </xf>
    <xf numFmtId="0" fontId="2" fillId="0" borderId="0" xfId="7" applyFont="1" applyAlignment="1">
      <alignment wrapText="1"/>
    </xf>
    <xf numFmtId="0" fontId="38" fillId="0" borderId="0" xfId="5" applyFont="1" applyAlignment="1">
      <alignment horizontal="left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left"/>
    </xf>
    <xf numFmtId="0" fontId="34" fillId="0" borderId="0" xfId="0" applyFont="1" applyAlignment="1">
      <alignment horizontal="center" vertical="center"/>
    </xf>
    <xf numFmtId="164" fontId="15" fillId="0" borderId="1" xfId="16" applyNumberFormat="1" applyFont="1" applyFill="1" applyBorder="1" applyAlignment="1">
      <alignment horizontal="center" vertical="center"/>
    </xf>
    <xf numFmtId="0" fontId="15" fillId="0" borderId="7" xfId="5" applyFont="1" applyBorder="1"/>
    <xf numFmtId="0" fontId="2" fillId="0" borderId="1" xfId="5" applyFont="1" applyBorder="1" applyAlignment="1">
      <alignment horizontal="center" vertical="center"/>
    </xf>
    <xf numFmtId="164" fontId="15" fillId="0" borderId="1" xfId="5" applyNumberFormat="1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64" fontId="15" fillId="0" borderId="0" xfId="5" applyNumberFormat="1" applyFont="1"/>
    <xf numFmtId="164" fontId="15" fillId="0" borderId="1" xfId="2" applyNumberFormat="1" applyFont="1" applyFill="1" applyBorder="1" applyAlignment="1">
      <alignment horizontal="center" vertical="center"/>
    </xf>
    <xf numFmtId="0" fontId="15" fillId="0" borderId="7" xfId="5" applyFont="1" applyBorder="1" applyAlignment="1">
      <alignment vertical="top"/>
    </xf>
    <xf numFmtId="0" fontId="15" fillId="0" borderId="7" xfId="5" applyFont="1" applyBorder="1" applyAlignment="1">
      <alignment vertical="top" wrapText="1"/>
    </xf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1" fillId="0" borderId="0" xfId="3" applyAlignment="1">
      <alignment horizontal="left"/>
    </xf>
    <xf numFmtId="0" fontId="10" fillId="0" borderId="0" xfId="6"/>
    <xf numFmtId="0" fontId="2" fillId="0" borderId="0" xfId="5" applyFont="1" applyAlignment="1">
      <alignment vertical="center"/>
    </xf>
    <xf numFmtId="0" fontId="15" fillId="0" borderId="17" xfId="5" applyFont="1" applyBorder="1"/>
    <xf numFmtId="0" fontId="11" fillId="0" borderId="0" xfId="3" applyFill="1"/>
    <xf numFmtId="0" fontId="5" fillId="0" borderId="7" xfId="0" applyFont="1" applyBorder="1" applyAlignment="1">
      <alignment vertical="top"/>
    </xf>
    <xf numFmtId="0" fontId="43" fillId="0" borderId="0" xfId="0" applyFont="1"/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44" fillId="12" borderId="38" xfId="0" applyFont="1" applyFill="1" applyBorder="1"/>
    <xf numFmtId="0" fontId="1" fillId="0" borderId="0" xfId="0" applyFont="1" applyAlignment="1">
      <alignment vertical="center"/>
    </xf>
    <xf numFmtId="0" fontId="7" fillId="10" borderId="36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 vertical="center"/>
    </xf>
    <xf numFmtId="0" fontId="44" fillId="12" borderId="37" xfId="0" applyFont="1" applyFill="1" applyBorder="1"/>
    <xf numFmtId="0" fontId="15" fillId="0" borderId="0" xfId="5" applyFont="1" applyAlignment="1">
      <alignment horizontal="center" vertical="center"/>
    </xf>
    <xf numFmtId="0" fontId="15" fillId="0" borderId="18" xfId="5" applyFont="1" applyBorder="1" applyAlignment="1">
      <alignment horizontal="left"/>
    </xf>
    <xf numFmtId="0" fontId="2" fillId="0" borderId="7" xfId="5" applyFont="1" applyBorder="1" applyAlignment="1">
      <alignment horizontal="left"/>
    </xf>
    <xf numFmtId="164" fontId="2" fillId="0" borderId="7" xfId="5" applyNumberFormat="1" applyFont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4" fillId="0" borderId="9" xfId="0" applyFont="1" applyBorder="1"/>
    <xf numFmtId="164" fontId="14" fillId="0" borderId="9" xfId="0" applyNumberFormat="1" applyFont="1" applyBorder="1" applyAlignment="1">
      <alignment horizontal="center" vertical="center"/>
    </xf>
    <xf numFmtId="164" fontId="14" fillId="0" borderId="43" xfId="0" applyNumberFormat="1" applyFont="1" applyBorder="1" applyAlignment="1">
      <alignment horizontal="center" vertical="center"/>
    </xf>
    <xf numFmtId="0" fontId="14" fillId="0" borderId="4" xfId="0" applyFont="1" applyBorder="1"/>
    <xf numFmtId="164" fontId="14" fillId="0" borderId="4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6" fontId="15" fillId="0" borderId="6" xfId="5" applyNumberFormat="1" applyFont="1" applyBorder="1" applyAlignment="1">
      <alignment horizontal="center" vertical="center"/>
    </xf>
    <xf numFmtId="6" fontId="15" fillId="0" borderId="7" xfId="5" applyNumberFormat="1" applyFont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47" xfId="0" applyBorder="1"/>
    <xf numFmtId="0" fontId="0" fillId="0" borderId="48" xfId="0" applyBorder="1"/>
    <xf numFmtId="8" fontId="0" fillId="0" borderId="49" xfId="0" applyNumberFormat="1" applyBorder="1"/>
    <xf numFmtId="0" fontId="27" fillId="0" borderId="0" xfId="0" applyFont="1" applyAlignment="1">
      <alignment vertical="center"/>
    </xf>
    <xf numFmtId="0" fontId="0" fillId="0" borderId="48" xfId="0" applyBorder="1" applyAlignment="1">
      <alignment horizontal="center"/>
    </xf>
    <xf numFmtId="8" fontId="0" fillId="0" borderId="49" xfId="0" applyNumberFormat="1" applyBorder="1" applyAlignment="1">
      <alignment horizontal="center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8" fontId="0" fillId="0" borderId="5" xfId="0" applyNumberForma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8" fontId="0" fillId="0" borderId="16" xfId="0" applyNumberFormat="1" applyBorder="1" applyAlignment="1">
      <alignment horizontal="center"/>
    </xf>
    <xf numFmtId="6" fontId="2" fillId="0" borderId="0" xfId="5" applyNumberFormat="1" applyFont="1" applyAlignment="1">
      <alignment horizontal="center" vertical="center"/>
    </xf>
    <xf numFmtId="6" fontId="2" fillId="0" borderId="1" xfId="5" applyNumberFormat="1" applyFont="1" applyBorder="1" applyAlignment="1">
      <alignment horizontal="center" vertical="center"/>
    </xf>
    <xf numFmtId="0" fontId="39" fillId="0" borderId="7" xfId="5" applyFont="1" applyBorder="1" applyAlignment="1">
      <alignment vertical="top" wrapText="1"/>
    </xf>
    <xf numFmtId="0" fontId="39" fillId="0" borderId="7" xfId="5" applyFont="1" applyBorder="1" applyAlignment="1">
      <alignment horizontal="center" vertical="center"/>
    </xf>
    <xf numFmtId="164" fontId="39" fillId="0" borderId="7" xfId="5" applyNumberFormat="1" applyFont="1" applyBorder="1" applyAlignment="1">
      <alignment horizontal="center" vertical="center"/>
    </xf>
    <xf numFmtId="8" fontId="39" fillId="0" borderId="6" xfId="5" applyNumberFormat="1" applyFont="1" applyBorder="1" applyAlignment="1">
      <alignment horizontal="center" vertical="center"/>
    </xf>
    <xf numFmtId="8" fontId="39" fillId="0" borderId="7" xfId="5" applyNumberFormat="1" applyFont="1" applyBorder="1" applyAlignment="1">
      <alignment horizontal="center" vertical="center"/>
    </xf>
    <xf numFmtId="0" fontId="39" fillId="0" borderId="1" xfId="5" applyFont="1" applyBorder="1" applyAlignment="1">
      <alignment horizontal="center" vertical="center"/>
    </xf>
    <xf numFmtId="0" fontId="40" fillId="0" borderId="7" xfId="5" applyFont="1" applyBorder="1" applyAlignment="1">
      <alignment vertical="top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164" fontId="40" fillId="0" borderId="7" xfId="5" applyNumberFormat="1" applyFont="1" applyBorder="1" applyAlignment="1">
      <alignment horizontal="center" vertical="center"/>
    </xf>
    <xf numFmtId="8" fontId="40" fillId="0" borderId="6" xfId="5" applyNumberFormat="1" applyFont="1" applyBorder="1" applyAlignment="1">
      <alignment horizontal="center" vertical="center"/>
    </xf>
    <xf numFmtId="8" fontId="40" fillId="0" borderId="7" xfId="5" applyNumberFormat="1" applyFont="1" applyBorder="1" applyAlignment="1">
      <alignment horizontal="center" vertical="center"/>
    </xf>
    <xf numFmtId="0" fontId="40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horizontal="left"/>
    </xf>
    <xf numFmtId="0" fontId="2" fillId="0" borderId="7" xfId="5" applyFont="1" applyBorder="1" applyAlignment="1">
      <alignment horizontal="center"/>
    </xf>
    <xf numFmtId="0" fontId="2" fillId="0" borderId="1" xfId="7" applyFont="1" applyBorder="1"/>
    <xf numFmtId="0" fontId="2" fillId="0" borderId="1" xfId="7" applyFont="1" applyBorder="1" applyAlignment="1">
      <alignment wrapText="1"/>
    </xf>
    <xf numFmtId="0" fontId="26" fillId="0" borderId="0" xfId="0" applyFont="1" applyAlignment="1">
      <alignment horizontal="center"/>
    </xf>
    <xf numFmtId="164" fontId="14" fillId="0" borderId="53" xfId="0" applyNumberFormat="1" applyFont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2" fillId="0" borderId="0" xfId="7" applyFont="1"/>
    <xf numFmtId="0" fontId="2" fillId="0" borderId="0" xfId="7" applyFont="1" applyAlignment="1">
      <alignment wrapText="1"/>
    </xf>
    <xf numFmtId="0" fontId="2" fillId="0" borderId="6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0" xfId="5" applyFont="1" applyAlignment="1">
      <alignment horizontal="left"/>
    </xf>
    <xf numFmtId="0" fontId="40" fillId="0" borderId="9" xfId="5" applyFont="1" applyBorder="1" applyAlignment="1">
      <alignment horizontal="left" vertical="center"/>
    </xf>
    <xf numFmtId="0" fontId="40" fillId="0" borderId="19" xfId="5" applyFont="1" applyBorder="1" applyAlignment="1">
      <alignment horizontal="left" vertical="center"/>
    </xf>
    <xf numFmtId="0" fontId="40" fillId="0" borderId="18" xfId="5" applyFont="1" applyBorder="1" applyAlignment="1">
      <alignment horizontal="left" vertical="center"/>
    </xf>
    <xf numFmtId="0" fontId="40" fillId="0" borderId="9" xfId="5" applyFont="1" applyBorder="1" applyAlignment="1">
      <alignment horizontal="center" vertical="center"/>
    </xf>
    <xf numFmtId="0" fontId="40" fillId="0" borderId="19" xfId="5" applyFont="1" applyBorder="1" applyAlignment="1">
      <alignment horizontal="center" vertical="center"/>
    </xf>
    <xf numFmtId="0" fontId="40" fillId="0" borderId="18" xfId="5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10" borderId="39" xfId="0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/>
    </xf>
    <xf numFmtId="0" fontId="7" fillId="10" borderId="39" xfId="0" applyFont="1" applyFill="1" applyBorder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0" fontId="7" fillId="0" borderId="40" xfId="7" applyFont="1" applyBorder="1" applyAlignment="1">
      <alignment horizontal="center"/>
    </xf>
    <xf numFmtId="0" fontId="29" fillId="10" borderId="39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31" fillId="12" borderId="39" xfId="0" applyFont="1" applyFill="1" applyBorder="1" applyAlignment="1">
      <alignment horizontal="center" vertical="center"/>
    </xf>
    <xf numFmtId="0" fontId="31" fillId="12" borderId="3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0" fontId="6" fillId="0" borderId="2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1" xfId="0" applyFont="1" applyBorder="1"/>
    <xf numFmtId="0" fontId="2" fillId="0" borderId="1" xfId="15" applyFont="1" applyFill="1" applyBorder="1" applyAlignment="1">
      <alignment horizontal="left" vertical="top"/>
    </xf>
    <xf numFmtId="0" fontId="2" fillId="0" borderId="7" xfId="5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left"/>
    </xf>
    <xf numFmtId="164" fontId="2" fillId="0" borderId="7" xfId="5" applyNumberFormat="1" applyFont="1" applyFill="1" applyBorder="1" applyAlignment="1">
      <alignment horizontal="center" vertical="center"/>
    </xf>
    <xf numFmtId="6" fontId="2" fillId="0" borderId="0" xfId="5" applyNumberFormat="1" applyFont="1" applyFill="1" applyAlignment="1">
      <alignment horizontal="center" vertical="center"/>
    </xf>
    <xf numFmtId="6" fontId="2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4" fillId="0" borderId="0" xfId="5" applyFont="1" applyFill="1"/>
  </cellXfs>
  <cellStyles count="17">
    <cellStyle name="Currency" xfId="1" builtinId="4"/>
    <cellStyle name="Currency 7" xfId="2" xr:uid="{00000000-0005-0000-0000-000001000000}"/>
    <cellStyle name="Hyperlink" xfId="3" builtinId="8"/>
    <cellStyle name="Normal" xfId="0" builtinId="0"/>
    <cellStyle name="Normal 10" xfId="4" xr:uid="{00000000-0005-0000-0000-000004000000}"/>
    <cellStyle name="Normal 10 2" xfId="5" xr:uid="{00000000-0005-0000-0000-000005000000}"/>
    <cellStyle name="Normal 11" xfId="6" xr:uid="{00000000-0005-0000-0000-000006000000}"/>
    <cellStyle name="Normal 2" xfId="7" xr:uid="{00000000-0005-0000-0000-000007000000}"/>
    <cellStyle name="Normal 2 2" xfId="8" xr:uid="{00000000-0005-0000-0000-000008000000}"/>
    <cellStyle name="Normal 2 2 2" xfId="9" xr:uid="{00000000-0005-0000-0000-000009000000}"/>
    <cellStyle name="Normal 3 2" xfId="10" xr:uid="{00000000-0005-0000-0000-00000A000000}"/>
    <cellStyle name="Normal 3 2 2" xfId="11" xr:uid="{00000000-0005-0000-0000-00000B000000}"/>
    <cellStyle name="Normal 4" xfId="12" xr:uid="{00000000-0005-0000-0000-00000C000000}"/>
    <cellStyle name="Normal 7" xfId="13" xr:uid="{00000000-0005-0000-0000-00000D000000}"/>
    <cellStyle name="Normal 9" xfId="14" xr:uid="{00000000-0005-0000-0000-00000E000000}"/>
    <cellStyle name="Normal 9 2" xfId="15" xr:uid="{00000000-0005-0000-0000-00000F000000}"/>
    <cellStyle name="Percent" xfId="16" builtinId="5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6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3" tint="0.74999237037263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3" tint="0.74999237037263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3" tint="0.74999237037263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navigateFromTxnmyRateList('frmGenericListPage','Grid1','NAV','103G00000X-07/01/2011-12/31/2999','2')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javascript:navigateFromTxnmyRateList('frmGenericListPage','Grid1','NAV','103G00000X-07/01/2011-12/31/2999','2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0</xdr:col>
      <xdr:colOff>28575</xdr:colOff>
      <xdr:row>111</xdr:row>
      <xdr:rowOff>9525</xdr:rowOff>
    </xdr:to>
    <xdr:pic>
      <xdr:nvPicPr>
        <xdr:cNvPr id="2" name="Picture 4" descr="http://localhost:8080/ecams/images/common/ADA_ZeroSizeImag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900416-DE0E-4229-A1ED-1D5BFD71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83800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28575</xdr:colOff>
      <xdr:row>110</xdr:row>
      <xdr:rowOff>9525</xdr:rowOff>
    </xdr:to>
    <xdr:pic>
      <xdr:nvPicPr>
        <xdr:cNvPr id="3" name="Picture 3" descr="http://localhost:8080/ecams/images/common/ADA_ZeroSizeImag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0F4111-EE18-4FDD-96A5-7D0695158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8377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3176</xdr:colOff>
      <xdr:row>8</xdr:row>
      <xdr:rowOff>1</xdr:rowOff>
    </xdr:from>
    <xdr:to>
      <xdr:col>3</xdr:col>
      <xdr:colOff>20176</xdr:colOff>
      <xdr:row>9</xdr:row>
      <xdr:rowOff>359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4A3E7564-8796-7F54-6D9F-C1B2AFBBFD80}"/>
            </a:ext>
          </a:extLst>
        </xdr:cNvPr>
        <xdr:cNvSpPr/>
      </xdr:nvSpPr>
      <xdr:spPr>
        <a:xfrm>
          <a:off x="3267076" y="2781301"/>
          <a:ext cx="190500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8</xdr:row>
      <xdr:rowOff>22225</xdr:rowOff>
    </xdr:from>
    <xdr:to>
      <xdr:col>4</xdr:col>
      <xdr:colOff>0</xdr:colOff>
      <xdr:row>9</xdr:row>
      <xdr:rowOff>2243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5E0D1B28-10EA-DD68-067A-3A1E86A6A423}"/>
            </a:ext>
          </a:extLst>
        </xdr:cNvPr>
        <xdr:cNvSpPr/>
      </xdr:nvSpPr>
      <xdr:spPr>
        <a:xfrm>
          <a:off x="4238625" y="2790825"/>
          <a:ext cx="190500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6350</xdr:colOff>
      <xdr:row>8</xdr:row>
      <xdr:rowOff>22225</xdr:rowOff>
    </xdr:from>
    <xdr:to>
      <xdr:col>2</xdr:col>
      <xdr:colOff>53988</xdr:colOff>
      <xdr:row>9</xdr:row>
      <xdr:rowOff>2243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4325F0D2-B7BB-073F-A652-9342D184C2E1}"/>
            </a:ext>
          </a:extLst>
        </xdr:cNvPr>
        <xdr:cNvSpPr/>
      </xdr:nvSpPr>
      <xdr:spPr>
        <a:xfrm>
          <a:off x="2124075" y="2790825"/>
          <a:ext cx="190500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6350</xdr:colOff>
      <xdr:row>29</xdr:row>
      <xdr:rowOff>6350</xdr:rowOff>
    </xdr:to>
    <xdr:pic>
      <xdr:nvPicPr>
        <xdr:cNvPr id="13362" name="Picture 1" descr="http://localhost:8080/ecams/images/common/ADA_ZeroSizeImag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E78F8D-4C38-D4DA-882E-6EF5C9E7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495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web/management/orm/DD%20Rates%200701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D 8400 8500 (PG11)"/>
      <sheetName val="DD 8300 (PG10)"/>
      <sheetName val="DD 8200 (PG9)"/>
      <sheetName val="DD 8100 (PG8)"/>
      <sheetName val="DD 7811 (PG7)"/>
      <sheetName val="DDD 7373 (PG6)"/>
      <sheetName val="DDD 7214 (PG5)"/>
      <sheetName val="DDD 7101 (PG4)"/>
    </sheetNames>
    <sheetDataSet>
      <sheetData sheetId="0"/>
      <sheetData sheetId="1">
        <row r="11">
          <cell r="C11">
            <v>8.93</v>
          </cell>
        </row>
        <row r="12">
          <cell r="C12">
            <v>8.93</v>
          </cell>
        </row>
        <row r="13">
          <cell r="C13" t="str">
            <v>Vendor Unique</v>
          </cell>
        </row>
        <row r="14">
          <cell r="C14" t="str">
            <v>Vendor Unique</v>
          </cell>
        </row>
        <row r="15">
          <cell r="C15" t="str">
            <v>Vendor Unique</v>
          </cell>
        </row>
        <row r="16">
          <cell r="C16" t="str">
            <v>$8.93 - $10.50</v>
          </cell>
        </row>
        <row r="17">
          <cell r="C17" t="str">
            <v>Vendor Unique</v>
          </cell>
        </row>
        <row r="18">
          <cell r="C18" t="str">
            <v>$0.01 - $1,500</v>
          </cell>
        </row>
        <row r="19">
          <cell r="C19" t="str">
            <v>Non-Standard</v>
          </cell>
        </row>
        <row r="20">
          <cell r="C20">
            <v>14.93</v>
          </cell>
        </row>
        <row r="21">
          <cell r="C21">
            <v>14.93</v>
          </cell>
        </row>
        <row r="22">
          <cell r="C22">
            <v>8.93</v>
          </cell>
        </row>
        <row r="23">
          <cell r="C23">
            <v>366.31</v>
          </cell>
        </row>
        <row r="26">
          <cell r="C26">
            <v>278.83</v>
          </cell>
        </row>
        <row r="27">
          <cell r="C27">
            <v>366.31</v>
          </cell>
        </row>
        <row r="30">
          <cell r="C30" t="str">
            <v>Non-Standard</v>
          </cell>
        </row>
        <row r="31">
          <cell r="C31" t="str">
            <v>Non-Standard</v>
          </cell>
        </row>
        <row r="32">
          <cell r="C32" t="str">
            <v>Non-Standard</v>
          </cell>
        </row>
        <row r="33">
          <cell r="C33">
            <v>8.93</v>
          </cell>
        </row>
        <row r="34">
          <cell r="C34">
            <v>8.93</v>
          </cell>
        </row>
        <row r="35">
          <cell r="C35" t="str">
            <v>Non-Standard</v>
          </cell>
        </row>
        <row r="36">
          <cell r="C36" t="str">
            <v>$0.01 - $325.00</v>
          </cell>
        </row>
        <row r="37">
          <cell r="C37">
            <v>15</v>
          </cell>
        </row>
        <row r="38">
          <cell r="C38" t="str">
            <v>Non-Standard</v>
          </cell>
        </row>
        <row r="39">
          <cell r="C39">
            <v>0.31</v>
          </cell>
        </row>
        <row r="40">
          <cell r="C40" t="str">
            <v>Non-Standard</v>
          </cell>
        </row>
        <row r="41">
          <cell r="C41">
            <v>20</v>
          </cell>
        </row>
        <row r="42">
          <cell r="C42">
            <v>14.69</v>
          </cell>
        </row>
        <row r="45">
          <cell r="C45" t="str">
            <v>$0.01 - $13.82</v>
          </cell>
        </row>
        <row r="46">
          <cell r="C46" t="str">
            <v>Non-Standard</v>
          </cell>
        </row>
        <row r="47">
          <cell r="C47" t="str">
            <v>Non-Standard</v>
          </cell>
        </row>
        <row r="48">
          <cell r="C48" t="str">
            <v>Non-Standard</v>
          </cell>
        </row>
        <row r="49">
          <cell r="C49" t="str">
            <v>Non-Standard</v>
          </cell>
        </row>
        <row r="50">
          <cell r="C50">
            <v>8.08</v>
          </cell>
        </row>
        <row r="51">
          <cell r="C51" t="str">
            <v>Non-Standard</v>
          </cell>
        </row>
        <row r="52">
          <cell r="C52" t="str">
            <v>Non-Standard</v>
          </cell>
        </row>
        <row r="53">
          <cell r="C53" t="str">
            <v>Non-Standard</v>
          </cell>
        </row>
        <row r="54">
          <cell r="C54" t="str">
            <v>Non-Standard</v>
          </cell>
        </row>
        <row r="55">
          <cell r="C55" t="str">
            <v>Non-Standard</v>
          </cell>
        </row>
        <row r="56">
          <cell r="C56" t="str">
            <v>Non-Standard</v>
          </cell>
        </row>
        <row r="57">
          <cell r="C57" t="str">
            <v>Non-Standard</v>
          </cell>
        </row>
        <row r="58">
          <cell r="C58">
            <v>8.93</v>
          </cell>
        </row>
        <row r="59">
          <cell r="C59">
            <v>8.93</v>
          </cell>
        </row>
        <row r="60">
          <cell r="C60">
            <v>8.93</v>
          </cell>
        </row>
        <row r="61">
          <cell r="C61">
            <v>8.93</v>
          </cell>
        </row>
        <row r="62">
          <cell r="C62">
            <v>8.93</v>
          </cell>
        </row>
        <row r="63">
          <cell r="C63">
            <v>14.93</v>
          </cell>
        </row>
        <row r="64">
          <cell r="C64">
            <v>14.93</v>
          </cell>
        </row>
        <row r="65">
          <cell r="C65">
            <v>8.93</v>
          </cell>
        </row>
        <row r="66">
          <cell r="C66" t="str">
            <v>Non-Standard</v>
          </cell>
        </row>
        <row r="67">
          <cell r="C67" t="str">
            <v>Non-Standard</v>
          </cell>
        </row>
        <row r="68">
          <cell r="C68">
            <v>14.93</v>
          </cell>
        </row>
        <row r="69">
          <cell r="C69" t="str">
            <v>Non-Standard</v>
          </cell>
        </row>
        <row r="70">
          <cell r="C70">
            <v>8.93</v>
          </cell>
        </row>
        <row r="71">
          <cell r="C71" t="str">
            <v>Non-Standard</v>
          </cell>
        </row>
        <row r="72">
          <cell r="C72" t="str">
            <v>Non-Standard</v>
          </cell>
        </row>
      </sheetData>
      <sheetData sheetId="2">
        <row r="11">
          <cell r="C11">
            <v>8.93</v>
          </cell>
        </row>
        <row r="12">
          <cell r="C12">
            <v>8.93</v>
          </cell>
        </row>
        <row r="13">
          <cell r="C13">
            <v>14.93</v>
          </cell>
        </row>
        <row r="14">
          <cell r="C14">
            <v>492.5</v>
          </cell>
        </row>
        <row r="15">
          <cell r="C15">
            <v>14.93</v>
          </cell>
        </row>
        <row r="16">
          <cell r="C16">
            <v>492.5</v>
          </cell>
        </row>
        <row r="18">
          <cell r="C18" t="str">
            <v>$100 - $700</v>
          </cell>
        </row>
        <row r="20">
          <cell r="C20" t="str">
            <v>$100 - $700</v>
          </cell>
        </row>
        <row r="21">
          <cell r="C21">
            <v>8.93</v>
          </cell>
        </row>
        <row r="22">
          <cell r="C22">
            <v>8.93</v>
          </cell>
        </row>
        <row r="23">
          <cell r="C23">
            <v>8.93</v>
          </cell>
        </row>
        <row r="24">
          <cell r="C24" t="str">
            <v>Non-Standard</v>
          </cell>
        </row>
        <row r="25">
          <cell r="C25">
            <v>15</v>
          </cell>
        </row>
        <row r="26">
          <cell r="C26" t="str">
            <v>Non-Standard</v>
          </cell>
        </row>
        <row r="27">
          <cell r="C27">
            <v>0.31</v>
          </cell>
        </row>
        <row r="28">
          <cell r="C28" t="str">
            <v>Non-Standard</v>
          </cell>
        </row>
        <row r="29">
          <cell r="C29" t="str">
            <v>Non-Standard</v>
          </cell>
        </row>
        <row r="30">
          <cell r="C30" t="str">
            <v>Non-Standard</v>
          </cell>
        </row>
        <row r="31">
          <cell r="C31" t="str">
            <v>Non-Standard</v>
          </cell>
        </row>
        <row r="32">
          <cell r="C32" t="str">
            <v>Non-Standard</v>
          </cell>
        </row>
        <row r="33">
          <cell r="C33">
            <v>8.08</v>
          </cell>
        </row>
        <row r="34">
          <cell r="C34" t="str">
            <v>Non-Standard</v>
          </cell>
        </row>
        <row r="35">
          <cell r="C35" t="str">
            <v>Non-Standard</v>
          </cell>
        </row>
        <row r="36">
          <cell r="C36" t="str">
            <v>Non-Standard</v>
          </cell>
        </row>
        <row r="37">
          <cell r="C37" t="str">
            <v>Non-Standard</v>
          </cell>
        </row>
        <row r="38">
          <cell r="C38" t="str">
            <v>Non-Standard</v>
          </cell>
        </row>
        <row r="39">
          <cell r="C39" t="str">
            <v>Non-Standard</v>
          </cell>
        </row>
        <row r="41">
          <cell r="C41">
            <v>0</v>
          </cell>
        </row>
        <row r="43">
          <cell r="C43" t="str">
            <v>Non-Standard</v>
          </cell>
        </row>
        <row r="44">
          <cell r="C44" t="str">
            <v>Non-Standard</v>
          </cell>
        </row>
        <row r="45">
          <cell r="C45">
            <v>8.93</v>
          </cell>
        </row>
        <row r="46">
          <cell r="C46">
            <v>8.93</v>
          </cell>
        </row>
        <row r="47">
          <cell r="C47">
            <v>8.93</v>
          </cell>
        </row>
        <row r="48">
          <cell r="C48">
            <v>8.93</v>
          </cell>
        </row>
        <row r="49">
          <cell r="C49">
            <v>8.93</v>
          </cell>
        </row>
        <row r="50">
          <cell r="C50">
            <v>14.93</v>
          </cell>
        </row>
        <row r="51">
          <cell r="C51">
            <v>14.93</v>
          </cell>
        </row>
        <row r="52">
          <cell r="C52">
            <v>8.93</v>
          </cell>
        </row>
        <row r="53">
          <cell r="C53" t="str">
            <v>Non-Standard</v>
          </cell>
        </row>
        <row r="54">
          <cell r="C54" t="str">
            <v>Non-Standard</v>
          </cell>
        </row>
        <row r="55">
          <cell r="C55">
            <v>14.93</v>
          </cell>
        </row>
        <row r="56">
          <cell r="C56" t="str">
            <v>Non-Standard</v>
          </cell>
        </row>
        <row r="57">
          <cell r="C57">
            <v>8.93</v>
          </cell>
        </row>
        <row r="58">
          <cell r="C58" t="str">
            <v>Non-Standard</v>
          </cell>
        </row>
        <row r="59">
          <cell r="C59" t="str">
            <v>Non-Standard</v>
          </cell>
        </row>
      </sheetData>
      <sheetData sheetId="3">
        <row r="11">
          <cell r="C11">
            <v>8.93</v>
          </cell>
        </row>
        <row r="12">
          <cell r="C12">
            <v>8.93</v>
          </cell>
        </row>
        <row r="13">
          <cell r="C13">
            <v>14.93</v>
          </cell>
        </row>
        <row r="14">
          <cell r="C14">
            <v>14.93</v>
          </cell>
        </row>
        <row r="15">
          <cell r="C15">
            <v>8.93</v>
          </cell>
        </row>
        <row r="16">
          <cell r="C16">
            <v>8.93</v>
          </cell>
        </row>
        <row r="17">
          <cell r="C17">
            <v>8.93</v>
          </cell>
        </row>
        <row r="18">
          <cell r="C18" t="str">
            <v>Non-Standard</v>
          </cell>
        </row>
        <row r="19">
          <cell r="C19">
            <v>15</v>
          </cell>
        </row>
        <row r="20">
          <cell r="C20" t="str">
            <v>Non-Standard</v>
          </cell>
        </row>
        <row r="21">
          <cell r="C21">
            <v>0.31</v>
          </cell>
        </row>
        <row r="22">
          <cell r="C22" t="str">
            <v>Non-Standard</v>
          </cell>
        </row>
        <row r="23">
          <cell r="C23" t="str">
            <v>Non-Standard</v>
          </cell>
        </row>
        <row r="24">
          <cell r="C24" t="str">
            <v>Non-Standard</v>
          </cell>
        </row>
        <row r="25">
          <cell r="C25" t="str">
            <v>Non-Standard</v>
          </cell>
        </row>
        <row r="26">
          <cell r="C26" t="str">
            <v>Non-Standard</v>
          </cell>
        </row>
        <row r="27">
          <cell r="C27" t="str">
            <v>Non-Standard</v>
          </cell>
        </row>
        <row r="28">
          <cell r="C28" t="str">
            <v>Non-Standard</v>
          </cell>
        </row>
        <row r="29">
          <cell r="C29" t="str">
            <v>Non-Standard</v>
          </cell>
        </row>
        <row r="30">
          <cell r="C30">
            <v>8.93</v>
          </cell>
        </row>
        <row r="31">
          <cell r="C31">
            <v>8.93</v>
          </cell>
        </row>
        <row r="32">
          <cell r="C32">
            <v>8.93</v>
          </cell>
        </row>
        <row r="33">
          <cell r="C33">
            <v>8.93</v>
          </cell>
        </row>
        <row r="34">
          <cell r="C34">
            <v>8.93</v>
          </cell>
        </row>
        <row r="35">
          <cell r="C35">
            <v>14.93</v>
          </cell>
        </row>
        <row r="36">
          <cell r="C36">
            <v>14.93</v>
          </cell>
        </row>
        <row r="37">
          <cell r="C37">
            <v>8.93</v>
          </cell>
        </row>
        <row r="38">
          <cell r="C38" t="str">
            <v>Non-Standard</v>
          </cell>
        </row>
        <row r="39">
          <cell r="C39" t="str">
            <v>Non-Standard</v>
          </cell>
        </row>
        <row r="40">
          <cell r="C40">
            <v>14.93</v>
          </cell>
        </row>
        <row r="41">
          <cell r="C41" t="str">
            <v>Non-Standard</v>
          </cell>
        </row>
        <row r="42">
          <cell r="C42">
            <v>8.93</v>
          </cell>
        </row>
        <row r="43">
          <cell r="C43" t="str">
            <v>Non-Standard</v>
          </cell>
        </row>
        <row r="44">
          <cell r="C44" t="str">
            <v>Non-Standard</v>
          </cell>
        </row>
      </sheetData>
      <sheetData sheetId="4">
        <row r="11">
          <cell r="C11" t="str">
            <v>$8.93 - $21.56</v>
          </cell>
        </row>
        <row r="12">
          <cell r="C12" t="str">
            <v>$8.93 - $21.56</v>
          </cell>
        </row>
        <row r="13">
          <cell r="C13" t="str">
            <v>$0.01 - $250.00</v>
          </cell>
        </row>
        <row r="14">
          <cell r="C14" t="str">
            <v>$0.01 - $5.00</v>
          </cell>
        </row>
        <row r="15">
          <cell r="C15" t="str">
            <v>$0.01 - $18.90</v>
          </cell>
        </row>
        <row r="16">
          <cell r="C16" t="str">
            <v>$0.01 - $37.80</v>
          </cell>
        </row>
        <row r="17">
          <cell r="C17" t="str">
            <v>$0.01 - $138.00</v>
          </cell>
        </row>
        <row r="18">
          <cell r="C18" t="str">
            <v>Non-Standard</v>
          </cell>
        </row>
        <row r="19">
          <cell r="C19">
            <v>514.95000000000005</v>
          </cell>
        </row>
        <row r="20">
          <cell r="C20" t="str">
            <v>Non-Standard</v>
          </cell>
        </row>
        <row r="21">
          <cell r="C21" t="str">
            <v>Non-Standard</v>
          </cell>
        </row>
        <row r="22">
          <cell r="C22" t="str">
            <v>Non-Standard</v>
          </cell>
        </row>
        <row r="23">
          <cell r="C23" t="str">
            <v>Non-Standard</v>
          </cell>
        </row>
        <row r="24">
          <cell r="C24" t="str">
            <v>Non-Standard</v>
          </cell>
        </row>
        <row r="25">
          <cell r="C25" t="str">
            <v>Non-Standard</v>
          </cell>
        </row>
        <row r="26">
          <cell r="C26" t="str">
            <v>$0.01 - $138</v>
          </cell>
        </row>
        <row r="27">
          <cell r="C27" t="str">
            <v>$0.01 - $250</v>
          </cell>
        </row>
        <row r="28">
          <cell r="C28" t="str">
            <v>$8.93 - $21.56</v>
          </cell>
        </row>
        <row r="29">
          <cell r="C29" t="str">
            <v>$8.93 - $21.56</v>
          </cell>
        </row>
        <row r="30">
          <cell r="C30" t="str">
            <v>$0.01 - $71.44</v>
          </cell>
        </row>
        <row r="31">
          <cell r="C31" t="str">
            <v>$0.01 - $71.44</v>
          </cell>
        </row>
        <row r="32">
          <cell r="C32" t="str">
            <v>$0.01 - $5.00</v>
          </cell>
        </row>
        <row r="33">
          <cell r="C33" t="str">
            <v>$0.01 - $18.90</v>
          </cell>
        </row>
        <row r="34">
          <cell r="C34" t="str">
            <v>$0.01 - $37.80</v>
          </cell>
        </row>
        <row r="35">
          <cell r="C35" t="str">
            <v>Vendor Unique</v>
          </cell>
        </row>
        <row r="36">
          <cell r="C36" t="str">
            <v>$0.01 - $278.63</v>
          </cell>
        </row>
        <row r="37">
          <cell r="C37" t="str">
            <v>$0.01 - $800</v>
          </cell>
        </row>
        <row r="38">
          <cell r="C38">
            <v>0.31</v>
          </cell>
        </row>
        <row r="39">
          <cell r="C39" t="str">
            <v>$0.01 - $200</v>
          </cell>
        </row>
        <row r="40">
          <cell r="C40">
            <v>8.93</v>
          </cell>
        </row>
        <row r="41">
          <cell r="C41" t="str">
            <v>$0.01 - $36.26</v>
          </cell>
        </row>
        <row r="42">
          <cell r="C42" t="str">
            <v>Non-Standard</v>
          </cell>
        </row>
        <row r="43">
          <cell r="C43" t="str">
            <v>Non-Standard</v>
          </cell>
        </row>
        <row r="44">
          <cell r="C44" t="str">
            <v>Non-Standard</v>
          </cell>
        </row>
        <row r="45">
          <cell r="C45" t="str">
            <v>Non-Standard</v>
          </cell>
        </row>
        <row r="46">
          <cell r="C46" t="str">
            <v>Non-Standard</v>
          </cell>
        </row>
        <row r="47">
          <cell r="C47" t="str">
            <v>Non-Standard</v>
          </cell>
        </row>
        <row r="48">
          <cell r="C48" t="str">
            <v>Non-Standard</v>
          </cell>
        </row>
        <row r="49">
          <cell r="C49">
            <v>8.08</v>
          </cell>
        </row>
        <row r="50">
          <cell r="C50" t="str">
            <v>$0.01 - $900</v>
          </cell>
        </row>
        <row r="51">
          <cell r="C51" t="str">
            <v>Non-Standard</v>
          </cell>
        </row>
        <row r="52">
          <cell r="C52" t="str">
            <v>Non-Standard</v>
          </cell>
        </row>
        <row r="53">
          <cell r="C53" t="str">
            <v>Non-Standard</v>
          </cell>
        </row>
        <row r="54">
          <cell r="C54" t="str">
            <v>Non-Standard</v>
          </cell>
        </row>
      </sheetData>
      <sheetData sheetId="5">
        <row r="11">
          <cell r="C11">
            <v>857.28</v>
          </cell>
        </row>
        <row r="13">
          <cell r="C13">
            <v>14.93</v>
          </cell>
        </row>
        <row r="14">
          <cell r="C14">
            <v>0.31</v>
          </cell>
        </row>
        <row r="15">
          <cell r="C15">
            <v>8.93</v>
          </cell>
        </row>
        <row r="16">
          <cell r="C16">
            <v>14.93</v>
          </cell>
        </row>
        <row r="17">
          <cell r="C17" t="str">
            <v>Vendor Unique</v>
          </cell>
        </row>
        <row r="18">
          <cell r="C18" t="str">
            <v>$0.01 - $1,500</v>
          </cell>
        </row>
        <row r="19">
          <cell r="C19" t="str">
            <v>$0.01 - $325.00</v>
          </cell>
        </row>
        <row r="20">
          <cell r="C20" t="str">
            <v>Not Pd by SSPS</v>
          </cell>
        </row>
        <row r="21">
          <cell r="C21" t="str">
            <v>Non-Standard</v>
          </cell>
        </row>
        <row r="22">
          <cell r="C22">
            <v>20</v>
          </cell>
        </row>
        <row r="23">
          <cell r="C23">
            <v>14.69</v>
          </cell>
        </row>
        <row r="26">
          <cell r="C26" t="str">
            <v>$0.01 - $13.82</v>
          </cell>
        </row>
        <row r="27">
          <cell r="C27">
            <v>278.63</v>
          </cell>
        </row>
        <row r="28">
          <cell r="C28">
            <v>38.799999999999997</v>
          </cell>
        </row>
        <row r="29">
          <cell r="C29">
            <v>14.69</v>
          </cell>
        </row>
        <row r="32">
          <cell r="C32">
            <v>8.08</v>
          </cell>
        </row>
        <row r="33">
          <cell r="C33" t="str">
            <v>Vendor Unique</v>
          </cell>
        </row>
        <row r="34">
          <cell r="C34" t="str">
            <v>Vendor Unique</v>
          </cell>
        </row>
        <row r="35">
          <cell r="C35" t="str">
            <v>Vendor Unique</v>
          </cell>
        </row>
        <row r="36">
          <cell r="C36" t="str">
            <v>Vendor Unique</v>
          </cell>
        </row>
        <row r="37">
          <cell r="C37">
            <v>14.69</v>
          </cell>
        </row>
        <row r="40">
          <cell r="C40">
            <v>93.24</v>
          </cell>
        </row>
        <row r="44">
          <cell r="C44" t="str">
            <v>Non-Standard</v>
          </cell>
        </row>
        <row r="45">
          <cell r="C45" t="str">
            <v>Non-Standard</v>
          </cell>
        </row>
        <row r="46">
          <cell r="C46" t="str">
            <v>Non-Standard</v>
          </cell>
        </row>
        <row r="47">
          <cell r="C47" t="str">
            <v>Non-Standard</v>
          </cell>
        </row>
        <row r="48">
          <cell r="C48" t="str">
            <v>Non-Standard</v>
          </cell>
        </row>
        <row r="49">
          <cell r="C49">
            <v>366.31</v>
          </cell>
        </row>
        <row r="52">
          <cell r="C52" t="str">
            <v>Non-Standard</v>
          </cell>
        </row>
        <row r="53">
          <cell r="C53" t="str">
            <v>Non-Standard</v>
          </cell>
        </row>
        <row r="54">
          <cell r="C54" t="str">
            <v>$0.01 - $500</v>
          </cell>
        </row>
        <row r="55">
          <cell r="C55" t="str">
            <v>Non-Standard</v>
          </cell>
        </row>
        <row r="56">
          <cell r="C56">
            <v>71.44</v>
          </cell>
        </row>
        <row r="57">
          <cell r="C57">
            <v>71.44</v>
          </cell>
        </row>
      </sheetData>
      <sheetData sheetId="6">
        <row r="11">
          <cell r="C11" t="str">
            <v>Non-Standard</v>
          </cell>
        </row>
        <row r="12">
          <cell r="C12" t="str">
            <v>Non-Standard</v>
          </cell>
        </row>
        <row r="13">
          <cell r="C13" t="str">
            <v>Non-Standard</v>
          </cell>
        </row>
        <row r="14">
          <cell r="C14" t="str">
            <v>Non-Standard</v>
          </cell>
        </row>
        <row r="15">
          <cell r="C15" t="str">
            <v>$ 0.01 - $750</v>
          </cell>
        </row>
        <row r="16">
          <cell r="C16" t="str">
            <v>Non-Standard</v>
          </cell>
        </row>
        <row r="17">
          <cell r="C17" t="str">
            <v>Non-Standard</v>
          </cell>
        </row>
        <row r="18">
          <cell r="C18" t="str">
            <v>Non-Standard</v>
          </cell>
        </row>
        <row r="19">
          <cell r="C19" t="str">
            <v>Non-Standard</v>
          </cell>
        </row>
        <row r="20">
          <cell r="C20" t="str">
            <v>$0.01 - $25.00</v>
          </cell>
        </row>
        <row r="21">
          <cell r="C21" t="str">
            <v>Non-Standard</v>
          </cell>
        </row>
        <row r="22">
          <cell r="C22" t="str">
            <v>Non-Standard</v>
          </cell>
        </row>
        <row r="23">
          <cell r="C23" t="str">
            <v>Non-Standard</v>
          </cell>
        </row>
        <row r="24">
          <cell r="C24" t="str">
            <v>Non-Standard</v>
          </cell>
        </row>
        <row r="25">
          <cell r="C25" t="str">
            <v>Vendor Unique</v>
          </cell>
        </row>
        <row r="26">
          <cell r="C26" t="str">
            <v>Vendor Unique</v>
          </cell>
        </row>
        <row r="27">
          <cell r="C27">
            <v>8.93</v>
          </cell>
        </row>
        <row r="28">
          <cell r="C28">
            <v>8.93</v>
          </cell>
        </row>
        <row r="29">
          <cell r="C29">
            <v>71.44</v>
          </cell>
        </row>
        <row r="30">
          <cell r="C30">
            <v>71.44</v>
          </cell>
        </row>
        <row r="31">
          <cell r="C31" t="str">
            <v>Non-Standard</v>
          </cell>
        </row>
        <row r="32">
          <cell r="C32" t="str">
            <v>Non-Standard</v>
          </cell>
        </row>
        <row r="33">
          <cell r="C33" t="str">
            <v>Non-Standard</v>
          </cell>
        </row>
        <row r="34">
          <cell r="C34" t="str">
            <v>Non-Standard</v>
          </cell>
        </row>
        <row r="35">
          <cell r="C35" t="str">
            <v>Non-Standard</v>
          </cell>
        </row>
        <row r="36">
          <cell r="C36" t="str">
            <v>Non-Standard</v>
          </cell>
        </row>
        <row r="37">
          <cell r="C37" t="str">
            <v>Non-Standard</v>
          </cell>
        </row>
        <row r="38">
          <cell r="C38" t="str">
            <v>Non-Standard</v>
          </cell>
        </row>
        <row r="39">
          <cell r="C39" t="str">
            <v>Non-Standard</v>
          </cell>
        </row>
        <row r="40">
          <cell r="C40" t="str">
            <v>Non-Standard</v>
          </cell>
        </row>
        <row r="41">
          <cell r="C41" t="str">
            <v>Non-Standard</v>
          </cell>
        </row>
        <row r="42">
          <cell r="C42" t="str">
            <v>Non-Standard</v>
          </cell>
        </row>
        <row r="43">
          <cell r="C43" t="str">
            <v>$0.01 - $212</v>
          </cell>
        </row>
        <row r="44">
          <cell r="C44" t="str">
            <v>$0.01 - $26.00</v>
          </cell>
        </row>
        <row r="45">
          <cell r="C45" t="str">
            <v>$0.01-$1,350</v>
          </cell>
        </row>
        <row r="46">
          <cell r="C46" t="str">
            <v>$0.01 - $25.00</v>
          </cell>
        </row>
        <row r="47">
          <cell r="C47" t="str">
            <v>$0.01-$1,350</v>
          </cell>
        </row>
        <row r="48">
          <cell r="C48" t="str">
            <v>Non-Standard</v>
          </cell>
        </row>
        <row r="49">
          <cell r="C49" t="str">
            <v>Non-Standard</v>
          </cell>
        </row>
        <row r="50">
          <cell r="C50" t="str">
            <v>$0.01 - $1,200</v>
          </cell>
        </row>
        <row r="51">
          <cell r="C51">
            <v>0.31</v>
          </cell>
        </row>
        <row r="52">
          <cell r="C52" t="str">
            <v>Non-Standard</v>
          </cell>
        </row>
        <row r="53">
          <cell r="C53" t="str">
            <v>Non-Standard</v>
          </cell>
        </row>
        <row r="54">
          <cell r="C54">
            <v>8.93</v>
          </cell>
        </row>
        <row r="55">
          <cell r="C55" t="str">
            <v>$28.18 - $42.28</v>
          </cell>
        </row>
      </sheetData>
      <sheetData sheetId="7">
        <row r="11">
          <cell r="C11">
            <v>8.93</v>
          </cell>
        </row>
        <row r="12">
          <cell r="C12">
            <v>8.93</v>
          </cell>
        </row>
        <row r="13">
          <cell r="C13" t="str">
            <v>$0.01 - $42.28</v>
          </cell>
        </row>
        <row r="14">
          <cell r="C14">
            <v>1285.92</v>
          </cell>
        </row>
        <row r="15">
          <cell r="C15">
            <v>492.5</v>
          </cell>
        </row>
        <row r="16">
          <cell r="C16">
            <v>16.190000000000001</v>
          </cell>
        </row>
        <row r="17">
          <cell r="C17">
            <v>14.93</v>
          </cell>
        </row>
        <row r="18">
          <cell r="C18">
            <v>14.93</v>
          </cell>
        </row>
        <row r="19">
          <cell r="C19">
            <v>3.15</v>
          </cell>
        </row>
        <row r="20">
          <cell r="C20">
            <v>0.31</v>
          </cell>
        </row>
        <row r="22">
          <cell r="C22" t="str">
            <v>$100 - $700</v>
          </cell>
        </row>
        <row r="23">
          <cell r="C23">
            <v>8.93</v>
          </cell>
        </row>
        <row r="24">
          <cell r="C24">
            <v>8.93</v>
          </cell>
        </row>
        <row r="25">
          <cell r="C25">
            <v>8.93</v>
          </cell>
        </row>
        <row r="26">
          <cell r="C26">
            <v>857.28</v>
          </cell>
        </row>
        <row r="27">
          <cell r="C27">
            <v>8.93</v>
          </cell>
        </row>
        <row r="28">
          <cell r="C28">
            <v>8.93</v>
          </cell>
        </row>
        <row r="29">
          <cell r="C29">
            <v>8.93</v>
          </cell>
        </row>
        <row r="30">
          <cell r="C30">
            <v>2.84</v>
          </cell>
        </row>
        <row r="31">
          <cell r="C31">
            <v>3.15</v>
          </cell>
        </row>
        <row r="32">
          <cell r="C32">
            <v>14.93</v>
          </cell>
        </row>
        <row r="33">
          <cell r="C33">
            <v>0.31</v>
          </cell>
        </row>
        <row r="34">
          <cell r="C34">
            <v>0</v>
          </cell>
        </row>
        <row r="39">
          <cell r="C39" t="str">
            <v>Non-Standard</v>
          </cell>
        </row>
        <row r="40">
          <cell r="C40" t="str">
            <v>Non-Standard</v>
          </cell>
        </row>
        <row r="41">
          <cell r="C41">
            <v>8.93</v>
          </cell>
        </row>
        <row r="42">
          <cell r="C42">
            <v>8.93</v>
          </cell>
        </row>
        <row r="43">
          <cell r="C43">
            <v>8.93</v>
          </cell>
        </row>
        <row r="44">
          <cell r="C44">
            <v>8.93</v>
          </cell>
        </row>
        <row r="45">
          <cell r="C45">
            <v>14.93</v>
          </cell>
        </row>
        <row r="46">
          <cell r="C46">
            <v>14.93</v>
          </cell>
        </row>
        <row r="48">
          <cell r="C48">
            <v>10.94</v>
          </cell>
        </row>
        <row r="50">
          <cell r="C50" t="str">
            <v>$100 - $700</v>
          </cell>
        </row>
        <row r="51">
          <cell r="C51">
            <v>8.93</v>
          </cell>
        </row>
        <row r="52">
          <cell r="C52">
            <v>8.93</v>
          </cell>
        </row>
        <row r="53">
          <cell r="C53" t="str">
            <v>$0.00 - $800</v>
          </cell>
        </row>
        <row r="54">
          <cell r="C54" t="str">
            <v>$0.00 - $800</v>
          </cell>
        </row>
        <row r="55">
          <cell r="C55">
            <v>0.31</v>
          </cell>
        </row>
        <row r="56">
          <cell r="C56" t="str">
            <v>Non-Standard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206ECF-3092-44F7-8B99-1E1AA0A695D7}" name="Table240515879126" displayName="Table240515879126" ref="A121:B126" totalsRowShown="0" headerRowDxfId="15" dataDxfId="14">
  <tableColumns count="2">
    <tableColumn id="1" xr3:uid="{28C5DBFF-3AE9-49F5-BB3C-623B276F377F}" name="Program" dataDxfId="13"/>
    <tableColumn id="2" xr3:uid="{FE05AA33-D686-4F71-9F67-331E5D482760}" name="Step 3 Monthly Benefit Level for 7/1/2020 - 9/30/2020" dataDxfId="1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C5E4C7-2471-476F-9C65-720A57B9802B}" name="Table240515864749237" displayName="Table240515864749237" ref="A113:B118" totalsRowShown="0" headerRowDxfId="11" dataDxfId="10">
  <tableColumns count="2">
    <tableColumn id="1" xr3:uid="{C8A4219B-0932-45C6-B781-1F0B0AE215E6}" name="MAC dyad (unpaid family caregiver &amp; care receiver)" dataDxfId="9"/>
    <tableColumn id="2" xr3:uid="{8444423E-93EF-4EC3-85DB-ECA635AB2467}" name="an average of $738 per month not to exceed $4,428 in a six month period" dataDxfId="8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C8D6A42-6464-4EF5-B943-6CF22228381D}" name="Table2405158649048" displayName="Table2405158649048" ref="A98:B103" totalsRowShown="0" headerRowDxfId="7" dataDxfId="6">
  <tableColumns count="2">
    <tableColumn id="1" xr3:uid="{AB84795A-844F-4B88-86EC-EB7854DD6B9E}" name="Program" dataDxfId="5"/>
    <tableColumn id="2" xr3:uid="{37582E74-0D05-4182-B08D-2CFCFBD5FD95}" name="Step 3 Monthly Benefit Level for 04/01/2021 - 06/30/2021_x000a_with COVID rate enhancement" dataDxfId="4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0A6A298-D1C0-4577-98C2-AB2F56B842A3}" name="Table2405158648759" displayName="Table2405158648759" ref="A105:B110" totalsRowShown="0" headerRowDxfId="3" dataDxfId="2">
  <tableColumns count="2">
    <tableColumn id="1" xr3:uid="{D4CAA090-340A-41EC-A9E6-A3611E250580}" name="Program" dataDxfId="1"/>
    <tableColumn id="2" xr3:uid="{85011E36-0BBF-4D54-B80E-D72F0B37320D}" name="Step 3 Monthly Benefit Level for 01/01/2021 - 3/31/2021_x000a_without COVID rate enhancement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DSHS Branding">
  <a:themeElements>
    <a:clrScheme name="DSHS Brandi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CAB"/>
      </a:accent1>
      <a:accent2>
        <a:srgbClr val="87AE58"/>
      </a:accent2>
      <a:accent3>
        <a:srgbClr val="E89719"/>
      </a:accent3>
      <a:accent4>
        <a:srgbClr val="B52555"/>
      </a:accent4>
      <a:accent5>
        <a:srgbClr val="00A499"/>
      </a:accent5>
      <a:accent6>
        <a:srgbClr val="7E71B4"/>
      </a:accent6>
      <a:hlink>
        <a:srgbClr val="CCCFEC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pp.leg.wa.gov/WAC/default.aspx?cite=388-105-0045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Change%20Log%20Emails/RE%20Amendment%20to%20MB%20home%20care%20agency%20rate%20July-Dec%2022%20(002).msg" TargetMode="External"/><Relationship Id="rId18" Type="http://schemas.openxmlformats.org/officeDocument/2006/relationships/hyperlink" Target="Change%20Log%20Emails/add%20SA330%20to%20Rates%20spreadsheet.msg" TargetMode="External"/><Relationship Id="rId26" Type="http://schemas.openxmlformats.org/officeDocument/2006/relationships/hyperlink" Target="Change%20Log%20Emails/SA299U1_H0044.msg" TargetMode="External"/><Relationship Id="rId39" Type="http://schemas.openxmlformats.org/officeDocument/2006/relationships/hyperlink" Target="..\..\_Rates%20Models\Nursing%20Services\January2025_Rate_Implementation" TargetMode="External"/><Relationship Id="rId21" Type="http://schemas.openxmlformats.org/officeDocument/2006/relationships/hyperlink" Target="Change%20Log%20Emails/SA5165UAUB.pdf" TargetMode="External"/><Relationship Id="rId34" Type="http://schemas.openxmlformats.org/officeDocument/2006/relationships/hyperlink" Target="Change%20Log%20Emails/FY25_AP_CDE_Rates.pdf" TargetMode="External"/><Relationship Id="rId42" Type="http://schemas.openxmlformats.org/officeDocument/2006/relationships/printerSettings" Target="../printerSettings/printerSettings9.bin"/><Relationship Id="rId7" Type="http://schemas.openxmlformats.org/officeDocument/2006/relationships/hyperlink" Target="https://teamshare.dshs.wa.gov/sites/msd/IT/pscb/Lists/ConfigRequests2/DispForm.aspx?ID=750&amp;Source=https%3A%2F%2Fteamshare%2Edshs%2Ewa%2Egov%2Fsites%2Fmsd%2FIT%2Fpscb%2FLists%2FConfigRequests2%2FMgmtOpenOnly%2Easpx&amp;ContentTypeId=0x01003E98E9337400E047B972281715FCF3A5" TargetMode="External"/><Relationship Id="rId2" Type="http://schemas.openxmlformats.org/officeDocument/2006/relationships/hyperlink" Target="https://teamshare.dshs.wa.gov/sites/msd/IT/pscb/Lists/ConfigRequests2/DispForm.aspx?ID=495&amp;Source=https%3A%2F%2Fteamshare%2Edshs%2Ewa%2Egov%2Fsites%2Fmsd%2FIT%2Fpscb%2FLists%2FConfigRequests2%2FAllItems%2Easpx%23InplviewHasha6870f6b%2D2a67%2D4bc5%2D9bfd%252" TargetMode="External"/><Relationship Id="rId16" Type="http://schemas.openxmlformats.org/officeDocument/2006/relationships/hyperlink" Target="Change%20Log%20Emails/SA396%20Bath%20Aide.msg" TargetMode="External"/><Relationship Id="rId20" Type="http://schemas.openxmlformats.org/officeDocument/2006/relationships/hyperlink" Target="Change%20Log%20Emails/COVID_Formatting_CDE_AP.pdf" TargetMode="External"/><Relationship Id="rId29" Type="http://schemas.openxmlformats.org/officeDocument/2006/relationships/hyperlink" Target="Change%20Log%20Emails/CDE_Rates_June2023.pdf" TargetMode="External"/><Relationship Id="rId41" Type="http://schemas.openxmlformats.org/officeDocument/2006/relationships/hyperlink" Target="Change%20Log%20Emails\TribalRates_4-16-2025.pdf" TargetMode="External"/><Relationship Id="rId1" Type="http://schemas.openxmlformats.org/officeDocument/2006/relationships/hyperlink" Target="file:///\\dshsapoly2411c\..\..\..\..\_Recurring%20Report\All%20HCS%20or%20DDA%20Rates\Change%20Log%20Emails\RE%20Update%20to%20bed%20hold%20tab%20of%20rates%20sheet.msg" TargetMode="External"/><Relationship Id="rId6" Type="http://schemas.openxmlformats.org/officeDocument/2006/relationships/hyperlink" Target="https://teamshare.dshs.wa.gov/sites/msd/IT/pscb/Lists/ConfigRequests2/DispForm.aspx?ID=694&amp;Source=https%3A%2F%2Fteamshare%2Edshs%2Ewa%2Egov%2Fsites%2Fmsd%2FIT%2Fpscb%2FLists%2FConfigRequests2%2FAllItems%2Easpx&amp;ContentTypeId=0x01003E98E9337400E047B972281715FCF3A5" TargetMode="External"/><Relationship Id="rId11" Type="http://schemas.openxmlformats.org/officeDocument/2006/relationships/hyperlink" Target="https://teamshare.dshs.wa.gov/sites/msd/IT/pscb/Lists/ConfigRequests2/DispForm.aspx?ID=773&amp;Source=https%3A%2F%2Fteamshare%2Edshs%2Ewa%2Egov%2Fsites%2Fmsd%2FIT%2Fpscb%2FLists%2FConfigRequests2%2FMgmtOpenOnly%2Easpx%23InplviewHashb799444c%2Daac3%2D4ae3%2D9b24%2D14b390c91d62%3DSortField%253DID%2DSortDir%253DDesc&amp;ContentTypeId=0x01003E98E9337400E047B972281715FCF3A5" TargetMode="External"/><Relationship Id="rId24" Type="http://schemas.openxmlformats.org/officeDocument/2006/relationships/hyperlink" Target="Change%20Log%20Emails/MAC-TSOA_Jan2023.pdf" TargetMode="External"/><Relationship Id="rId32" Type="http://schemas.openxmlformats.org/officeDocument/2006/relationships/hyperlink" Target="Change%20Log%20Emails/Adult%20Day%20Remote.pdf" TargetMode="External"/><Relationship Id="rId37" Type="http://schemas.openxmlformats.org/officeDocument/2006/relationships/hyperlink" Target="Change%20Log%20Emails\T1005,U1_Daily_Sept2024.pdf" TargetMode="External"/><Relationship Id="rId40" Type="http://schemas.openxmlformats.org/officeDocument/2006/relationships/hyperlink" Target="Change%20Log%20Emails\CSS_Tiers_MCO_Rates_11-25-2024.pdf" TargetMode="External"/><Relationship Id="rId5" Type="http://schemas.openxmlformats.org/officeDocument/2006/relationships/hyperlink" Target="file:///\\dshsapoly2411c\..\..\..\..\_Recurring%20Report\All%20HCS%20or%20DDA%20Rates\Change%20Log%20Emails\RE%20%20IRS%20issues%20standard%20mileage%20rates%20for%202021.msg" TargetMode="External"/><Relationship Id="rId15" Type="http://schemas.openxmlformats.org/officeDocument/2006/relationships/hyperlink" Target="Change%20Log%20Emails/Adult%20Day%20Quarter%20Hour%20Rates.msg" TargetMode="External"/><Relationship Id="rId23" Type="http://schemas.openxmlformats.org/officeDocument/2006/relationships/hyperlink" Target="Change%20Log%20Emails/AP_Rates_January2023.pdf" TargetMode="External"/><Relationship Id="rId28" Type="http://schemas.openxmlformats.org/officeDocument/2006/relationships/hyperlink" Target="Change%20Log%20Emails/RE%20PDN%20RatesModifiers%20K%20O'Dell%20T1000%20code%20updates.msg" TargetMode="External"/><Relationship Id="rId36" Type="http://schemas.openxmlformats.org/officeDocument/2006/relationships/hyperlink" Target="../../_Rates%20Models/Adult%20Day/2023%20Model" TargetMode="External"/><Relationship Id="rId10" Type="http://schemas.openxmlformats.org/officeDocument/2006/relationships/hyperlink" Target="https://teamshare.dshs.wa.gov/sites/msd/IT/pscb/Lists/ConfigRequests2/DispForm.aspx?ID=784&amp;Source=https%3A%2F%2Fteamshare%2Edshs%2Ewa%2Egov%2Fsites%2Fmsd%2FIT%2Fpscb%2FLists%2FConfigRequests2%2FMgmtOpenOnly%2Easpx&amp;ContentTypeId=0x01003E98E9337400E047B972281715FCF3A5" TargetMode="External"/><Relationship Id="rId19" Type="http://schemas.openxmlformats.org/officeDocument/2006/relationships/hyperlink" Target="Change%20Log%20Emails/CDWA%20rate%20Oct%202022%20Change.msg" TargetMode="External"/><Relationship Id="rId31" Type="http://schemas.openxmlformats.org/officeDocument/2006/relationships/hyperlink" Target="Change%20Log%20Emails/MAC-TSOA_Jan2024.pdf" TargetMode="External"/><Relationship Id="rId4" Type="http://schemas.openxmlformats.org/officeDocument/2006/relationships/hyperlink" Target="file:///\\dshsapoly2411c\..\..\..\..\_Recurring%20Report\All%20HCS%20or%20DDA%20Rates\Change%20Log%20Emails\January%201,%202021%20Rates\RE%20%202021%20AP%20Rate.msg" TargetMode="External"/><Relationship Id="rId9" Type="http://schemas.openxmlformats.org/officeDocument/2006/relationships/hyperlink" Target="file:///\\dshsapoly2411c\..\..\..\goldshh\Downloads\Change%20Log%20Emails\T005_U1.pdf" TargetMode="External"/><Relationship Id="rId14" Type="http://schemas.openxmlformats.org/officeDocument/2006/relationships/hyperlink" Target="Change%20Log%20Emails/MAC-TSOA-7-20-2022.msg" TargetMode="External"/><Relationship Id="rId22" Type="http://schemas.openxmlformats.org/officeDocument/2006/relationships/hyperlink" Target="Change%20Log%20Emails/CDE_Rates_January2023.pdf" TargetMode="External"/><Relationship Id="rId27" Type="http://schemas.openxmlformats.org/officeDocument/2006/relationships/hyperlink" Target="Change%20Log%20Emails/T2033_U7.txt" TargetMode="External"/><Relationship Id="rId30" Type="http://schemas.openxmlformats.org/officeDocument/2006/relationships/hyperlink" Target="Change%20Log%20Emails/S5170_HomeDeliveredMeals_6-22-2023.pdf" TargetMode="External"/><Relationship Id="rId35" Type="http://schemas.openxmlformats.org/officeDocument/2006/relationships/hyperlink" Target="CARE%20Team%20Template/FY25.1%20Rate%20Updates%2020240320.xlsx" TargetMode="External"/><Relationship Id="rId43" Type="http://schemas.openxmlformats.org/officeDocument/2006/relationships/drawing" Target="../drawings/drawing3.xml"/><Relationship Id="rId8" Type="http://schemas.openxmlformats.org/officeDocument/2006/relationships/hyperlink" Target="file:///\\dshsapoly2411c\..\..\..\goldshh\Change%20Log%20Emails\January%201,%202021%20Rates\RE%20%202021%20AP%20Rate.msg" TargetMode="External"/><Relationship Id="rId3" Type="http://schemas.openxmlformats.org/officeDocument/2006/relationships/hyperlink" Target="file:///\\dshsapoly2411c\..\..\..\..\_Recurring%20Report\All%20HCS%20or%20DDA%20Rates\Change%20Log%20Emails\RE%20%20IRS%20issues%20standard%20mileage%20rates%20for%202021.msg" TargetMode="External"/><Relationship Id="rId12" Type="http://schemas.openxmlformats.org/officeDocument/2006/relationships/hyperlink" Target="Change%20Log%20Emails/SA392.msg" TargetMode="External"/><Relationship Id="rId17" Type="http://schemas.openxmlformats.org/officeDocument/2006/relationships/hyperlink" Target="Change%20Log%20Emails/MTD%20rates%20for%20HCS%20All%20Rates%20spreadsheet.msg" TargetMode="External"/><Relationship Id="rId25" Type="http://schemas.openxmlformats.org/officeDocument/2006/relationships/hyperlink" Target="Change%20Log%20Emails/SA392_U1.txt" TargetMode="External"/><Relationship Id="rId33" Type="http://schemas.openxmlformats.org/officeDocument/2006/relationships/hyperlink" Target="Change%20Log%20Emails/T2003_March2024.pdf" TargetMode="External"/><Relationship Id="rId38" Type="http://schemas.openxmlformats.org/officeDocument/2006/relationships/hyperlink" Target="CARE%20Team%20Template\FY25.2%20Rate%20Updates%2020241115_FIN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324F-C279-4222-BE2D-E6BD349605D8}">
  <sheetPr>
    <pageSetUpPr fitToPage="1"/>
  </sheetPr>
  <dimension ref="A1:S187"/>
  <sheetViews>
    <sheetView showGridLines="0" tabSelected="1" zoomScale="85" zoomScaleNormal="85" workbookViewId="0">
      <selection activeCell="R18" sqref="R18"/>
    </sheetView>
  </sheetViews>
  <sheetFormatPr defaultColWidth="9" defaultRowHeight="15.75" x14ac:dyDescent="0.25"/>
  <cols>
    <col min="1" max="1" width="14.42578125" style="139" customWidth="1"/>
    <col min="2" max="2" width="22.5703125" style="134" customWidth="1"/>
    <col min="3" max="3" width="92" style="134" customWidth="1"/>
    <col min="4" max="4" width="12" style="134" customWidth="1"/>
    <col min="5" max="5" width="46.140625" style="134" customWidth="1"/>
    <col min="6" max="6" width="18.5703125" style="134" hidden="1" customWidth="1"/>
    <col min="7" max="11" width="14.140625" style="134" hidden="1" customWidth="1"/>
    <col min="12" max="13" width="17.140625" style="134" hidden="1" customWidth="1"/>
    <col min="14" max="14" width="19.28515625" style="134" customWidth="1"/>
    <col min="15" max="15" width="9" style="104" customWidth="1"/>
    <col min="16" max="16384" width="9" style="104"/>
  </cols>
  <sheetData>
    <row r="1" spans="1:14" ht="39.6" customHeight="1" x14ac:dyDescent="0.2">
      <c r="A1" s="101" t="s">
        <v>184</v>
      </c>
      <c r="B1" s="102" t="s">
        <v>183</v>
      </c>
      <c r="C1" s="101" t="s">
        <v>182</v>
      </c>
      <c r="D1" s="101" t="s">
        <v>651</v>
      </c>
      <c r="E1" s="101" t="s">
        <v>674</v>
      </c>
      <c r="F1" s="101" t="s">
        <v>367</v>
      </c>
      <c r="G1" s="103" t="s">
        <v>190</v>
      </c>
      <c r="H1" s="103" t="s">
        <v>187</v>
      </c>
      <c r="I1" s="103" t="s">
        <v>188</v>
      </c>
      <c r="J1" s="103" t="s">
        <v>189</v>
      </c>
      <c r="K1" s="103" t="s">
        <v>316</v>
      </c>
      <c r="L1" s="103" t="s">
        <v>332</v>
      </c>
      <c r="M1" s="103" t="s">
        <v>368</v>
      </c>
      <c r="N1" s="101" t="s">
        <v>181</v>
      </c>
    </row>
    <row r="2" spans="1:14" x14ac:dyDescent="0.25">
      <c r="A2" s="105">
        <v>54240</v>
      </c>
      <c r="B2" s="106"/>
      <c r="C2" s="107" t="s">
        <v>197</v>
      </c>
      <c r="D2" s="108" t="s">
        <v>77</v>
      </c>
      <c r="E2" s="109" t="s">
        <v>149</v>
      </c>
      <c r="F2" s="109" t="s">
        <v>149</v>
      </c>
      <c r="G2" s="110"/>
      <c r="H2" s="110"/>
      <c r="I2" s="110"/>
      <c r="J2" s="110"/>
      <c r="K2" s="110"/>
      <c r="L2" s="110"/>
      <c r="M2" s="110"/>
      <c r="N2" s="110" t="s">
        <v>55</v>
      </c>
    </row>
    <row r="3" spans="1:14" x14ac:dyDescent="0.25">
      <c r="A3" s="105">
        <v>90863</v>
      </c>
      <c r="B3" s="106"/>
      <c r="C3" s="107" t="s">
        <v>198</v>
      </c>
      <c r="D3" s="108" t="s">
        <v>77</v>
      </c>
      <c r="E3" s="109" t="s">
        <v>149</v>
      </c>
      <c r="F3" s="109" t="s">
        <v>149</v>
      </c>
      <c r="G3" s="110"/>
      <c r="H3" s="110"/>
      <c r="I3" s="110"/>
      <c r="J3" s="110"/>
      <c r="K3" s="110"/>
      <c r="L3" s="110"/>
      <c r="M3" s="110"/>
      <c r="N3" s="110" t="s">
        <v>40</v>
      </c>
    </row>
    <row r="4" spans="1:14" x14ac:dyDescent="0.25">
      <c r="A4" s="105">
        <v>92507</v>
      </c>
      <c r="B4" s="106"/>
      <c r="C4" s="107" t="s">
        <v>180</v>
      </c>
      <c r="D4" s="108" t="s">
        <v>77</v>
      </c>
      <c r="E4" s="109" t="s">
        <v>179</v>
      </c>
      <c r="F4" s="109" t="s">
        <v>179</v>
      </c>
      <c r="G4" s="110"/>
      <c r="H4" s="110"/>
      <c r="I4" s="110"/>
      <c r="J4" s="110"/>
      <c r="K4" s="110"/>
      <c r="L4" s="110"/>
      <c r="M4" s="110"/>
      <c r="N4" s="110" t="s">
        <v>40</v>
      </c>
    </row>
    <row r="5" spans="1:14" x14ac:dyDescent="0.25">
      <c r="A5" s="111">
        <v>96138</v>
      </c>
      <c r="B5" s="106" t="s">
        <v>46</v>
      </c>
      <c r="C5" s="107" t="s">
        <v>545</v>
      </c>
      <c r="D5" s="112" t="s">
        <v>77</v>
      </c>
      <c r="E5" s="109" t="s">
        <v>351</v>
      </c>
      <c r="F5" s="109"/>
      <c r="G5" s="113"/>
      <c r="H5" s="113"/>
      <c r="I5" s="113"/>
      <c r="J5" s="113"/>
      <c r="K5" s="113"/>
      <c r="L5" s="113"/>
      <c r="M5" s="113"/>
      <c r="N5" s="110"/>
    </row>
    <row r="6" spans="1:14" x14ac:dyDescent="0.25">
      <c r="A6" s="111">
        <v>96139</v>
      </c>
      <c r="B6" s="106" t="s">
        <v>46</v>
      </c>
      <c r="C6" s="107" t="s">
        <v>546</v>
      </c>
      <c r="D6" s="112" t="s">
        <v>77</v>
      </c>
      <c r="E6" s="109" t="s">
        <v>351</v>
      </c>
      <c r="F6" s="109"/>
      <c r="G6" s="113"/>
      <c r="H6" s="113"/>
      <c r="I6" s="113"/>
      <c r="J6" s="113"/>
      <c r="K6" s="113"/>
      <c r="L6" s="113"/>
      <c r="M6" s="113"/>
      <c r="N6" s="110"/>
    </row>
    <row r="7" spans="1:14" x14ac:dyDescent="0.25">
      <c r="A7" s="111">
        <v>97755</v>
      </c>
      <c r="B7" s="106"/>
      <c r="C7" s="111" t="s">
        <v>199</v>
      </c>
      <c r="D7" s="112" t="s">
        <v>62</v>
      </c>
      <c r="E7" s="109" t="s">
        <v>149</v>
      </c>
      <c r="F7" s="109" t="s">
        <v>149</v>
      </c>
      <c r="G7" s="113"/>
      <c r="H7" s="113"/>
      <c r="I7" s="113"/>
      <c r="J7" s="113"/>
      <c r="K7" s="113"/>
      <c r="L7" s="113"/>
      <c r="M7" s="113"/>
      <c r="N7" s="110" t="s">
        <v>55</v>
      </c>
    </row>
    <row r="8" spans="1:14" x14ac:dyDescent="0.25">
      <c r="A8" s="111">
        <v>99366</v>
      </c>
      <c r="B8" s="106"/>
      <c r="C8" s="111" t="s">
        <v>200</v>
      </c>
      <c r="D8" s="112" t="s">
        <v>77</v>
      </c>
      <c r="E8" s="109" t="s">
        <v>149</v>
      </c>
      <c r="F8" s="109" t="s">
        <v>149</v>
      </c>
      <c r="G8" s="113"/>
      <c r="H8" s="113"/>
      <c r="I8" s="113"/>
      <c r="J8" s="113"/>
      <c r="K8" s="113"/>
      <c r="L8" s="113"/>
      <c r="M8" s="113"/>
      <c r="N8" s="110" t="s">
        <v>55</v>
      </c>
    </row>
    <row r="9" spans="1:14" x14ac:dyDescent="0.25">
      <c r="A9" s="111">
        <v>99499</v>
      </c>
      <c r="B9" s="106" t="s">
        <v>46</v>
      </c>
      <c r="C9" s="114" t="s">
        <v>201</v>
      </c>
      <c r="D9" s="112" t="s">
        <v>77</v>
      </c>
      <c r="E9" s="109" t="s">
        <v>149</v>
      </c>
      <c r="F9" s="109" t="s">
        <v>149</v>
      </c>
      <c r="G9" s="113"/>
      <c r="H9" s="113"/>
      <c r="I9" s="113"/>
      <c r="J9" s="113"/>
      <c r="K9" s="113"/>
      <c r="L9" s="113"/>
      <c r="M9" s="113"/>
      <c r="N9" s="110" t="s">
        <v>55</v>
      </c>
    </row>
    <row r="10" spans="1:14" x14ac:dyDescent="0.25">
      <c r="A10" s="111">
        <v>99499</v>
      </c>
      <c r="B10" s="115" t="s">
        <v>101</v>
      </c>
      <c r="C10" s="114" t="s">
        <v>202</v>
      </c>
      <c r="D10" s="112" t="s">
        <v>77</v>
      </c>
      <c r="E10" s="109" t="s">
        <v>149</v>
      </c>
      <c r="F10" s="109" t="s">
        <v>149</v>
      </c>
      <c r="G10" s="113"/>
      <c r="H10" s="113"/>
      <c r="I10" s="113"/>
      <c r="J10" s="113"/>
      <c r="K10" s="113"/>
      <c r="L10" s="113"/>
      <c r="M10" s="113"/>
      <c r="N10" s="110" t="s">
        <v>55</v>
      </c>
    </row>
    <row r="11" spans="1:14" x14ac:dyDescent="0.25">
      <c r="A11" s="111">
        <v>99499</v>
      </c>
      <c r="B11" s="106" t="s">
        <v>63</v>
      </c>
      <c r="C11" s="114" t="s">
        <v>203</v>
      </c>
      <c r="D11" s="112" t="s">
        <v>77</v>
      </c>
      <c r="E11" s="109" t="s">
        <v>149</v>
      </c>
      <c r="F11" s="109" t="s">
        <v>149</v>
      </c>
      <c r="G11" s="113"/>
      <c r="H11" s="113"/>
      <c r="I11" s="113"/>
      <c r="J11" s="113"/>
      <c r="K11" s="113"/>
      <c r="L11" s="113"/>
      <c r="M11" s="113"/>
      <c r="N11" s="110" t="s">
        <v>55</v>
      </c>
    </row>
    <row r="12" spans="1:14" x14ac:dyDescent="0.25">
      <c r="A12" s="111" t="s">
        <v>455</v>
      </c>
      <c r="B12" s="106"/>
      <c r="C12" s="114" t="s">
        <v>456</v>
      </c>
      <c r="D12" s="112" t="s">
        <v>150</v>
      </c>
      <c r="E12" s="109">
        <v>575</v>
      </c>
      <c r="F12" s="109"/>
      <c r="G12" s="113"/>
      <c r="H12" s="113"/>
      <c r="I12" s="113"/>
      <c r="J12" s="113"/>
      <c r="K12" s="113"/>
      <c r="L12" s="113"/>
      <c r="M12" s="113"/>
      <c r="N12" s="110" t="s">
        <v>55</v>
      </c>
    </row>
    <row r="13" spans="1:14" x14ac:dyDescent="0.25">
      <c r="A13" s="111" t="s">
        <v>204</v>
      </c>
      <c r="B13" s="106" t="s">
        <v>46</v>
      </c>
      <c r="C13" s="114" t="s">
        <v>205</v>
      </c>
      <c r="D13" s="112" t="s">
        <v>42</v>
      </c>
      <c r="E13" s="109" t="s">
        <v>149</v>
      </c>
      <c r="F13" s="109" t="s">
        <v>149</v>
      </c>
      <c r="G13" s="113"/>
      <c r="H13" s="113"/>
      <c r="I13" s="113"/>
      <c r="J13" s="113"/>
      <c r="K13" s="113"/>
      <c r="L13" s="113"/>
      <c r="M13" s="113"/>
      <c r="N13" s="110" t="s">
        <v>55</v>
      </c>
    </row>
    <row r="14" spans="1:14" x14ac:dyDescent="0.25">
      <c r="A14" s="111" t="s">
        <v>204</v>
      </c>
      <c r="B14" s="106" t="s">
        <v>81</v>
      </c>
      <c r="C14" s="114" t="s">
        <v>206</v>
      </c>
      <c r="D14" s="112" t="s">
        <v>42</v>
      </c>
      <c r="E14" s="109">
        <v>376.05</v>
      </c>
      <c r="F14" s="109">
        <v>376.05</v>
      </c>
      <c r="G14" s="116"/>
      <c r="H14" s="116"/>
      <c r="I14" s="116"/>
      <c r="J14" s="116"/>
      <c r="K14" s="116"/>
      <c r="L14" s="116"/>
      <c r="M14" s="116"/>
      <c r="N14" s="110" t="s">
        <v>55</v>
      </c>
    </row>
    <row r="15" spans="1:14" x14ac:dyDescent="0.25">
      <c r="A15" s="111" t="s">
        <v>204</v>
      </c>
      <c r="B15" s="115" t="s">
        <v>81</v>
      </c>
      <c r="C15" s="114" t="s">
        <v>207</v>
      </c>
      <c r="D15" s="112" t="s">
        <v>42</v>
      </c>
      <c r="E15" s="109">
        <v>435</v>
      </c>
      <c r="F15" s="109">
        <v>435</v>
      </c>
      <c r="G15" s="116"/>
      <c r="H15" s="116"/>
      <c r="I15" s="116"/>
      <c r="J15" s="116"/>
      <c r="K15" s="116"/>
      <c r="L15" s="116"/>
      <c r="M15" s="116"/>
      <c r="N15" s="110" t="s">
        <v>55</v>
      </c>
    </row>
    <row r="16" spans="1:14" x14ac:dyDescent="0.25">
      <c r="A16" s="111" t="s">
        <v>204</v>
      </c>
      <c r="B16" s="106" t="s">
        <v>76</v>
      </c>
      <c r="C16" s="114" t="s">
        <v>208</v>
      </c>
      <c r="D16" s="112" t="s">
        <v>42</v>
      </c>
      <c r="E16" s="109" t="s">
        <v>149</v>
      </c>
      <c r="F16" s="109" t="s">
        <v>149</v>
      </c>
      <c r="G16" s="113"/>
      <c r="H16" s="113"/>
      <c r="I16" s="113"/>
      <c r="J16" s="113"/>
      <c r="K16" s="113"/>
      <c r="L16" s="113"/>
      <c r="M16" s="113"/>
      <c r="N16" s="110" t="s">
        <v>55</v>
      </c>
    </row>
    <row r="17" spans="1:14" x14ac:dyDescent="0.25">
      <c r="A17" s="105" t="s">
        <v>178</v>
      </c>
      <c r="B17" s="106"/>
      <c r="C17" s="107" t="s">
        <v>177</v>
      </c>
      <c r="D17" s="108" t="s">
        <v>77</v>
      </c>
      <c r="E17" s="109" t="s">
        <v>176</v>
      </c>
      <c r="F17" s="109" t="s">
        <v>176</v>
      </c>
      <c r="G17" s="110"/>
      <c r="H17" s="110"/>
      <c r="I17" s="110"/>
      <c r="J17" s="110"/>
      <c r="K17" s="110"/>
      <c r="L17" s="110"/>
      <c r="M17" s="110"/>
      <c r="N17" s="110" t="s">
        <v>40</v>
      </c>
    </row>
    <row r="18" spans="1:14" x14ac:dyDescent="0.25">
      <c r="A18" s="105" t="s">
        <v>64</v>
      </c>
      <c r="B18" s="106" t="s">
        <v>46</v>
      </c>
      <c r="C18" s="107" t="s">
        <v>175</v>
      </c>
      <c r="D18" s="108" t="s">
        <v>62</v>
      </c>
      <c r="E18" s="109" t="s">
        <v>173</v>
      </c>
      <c r="F18" s="109" t="s">
        <v>173</v>
      </c>
      <c r="G18" s="110"/>
      <c r="H18" s="110"/>
      <c r="I18" s="110"/>
      <c r="J18" s="110"/>
      <c r="K18" s="110"/>
      <c r="L18" s="110"/>
      <c r="M18" s="110"/>
      <c r="N18" s="110" t="s">
        <v>55</v>
      </c>
    </row>
    <row r="19" spans="1:14" x14ac:dyDescent="0.25">
      <c r="A19" s="105" t="s">
        <v>64</v>
      </c>
      <c r="B19" s="106" t="s">
        <v>81</v>
      </c>
      <c r="C19" s="107" t="s">
        <v>174</v>
      </c>
      <c r="D19" s="108" t="s">
        <v>62</v>
      </c>
      <c r="E19" s="109" t="s">
        <v>173</v>
      </c>
      <c r="F19" s="109" t="s">
        <v>173</v>
      </c>
      <c r="G19" s="110"/>
      <c r="H19" s="110"/>
      <c r="I19" s="110"/>
      <c r="J19" s="110"/>
      <c r="K19" s="110"/>
      <c r="L19" s="110"/>
      <c r="M19" s="110"/>
      <c r="N19" s="110" t="s">
        <v>55</v>
      </c>
    </row>
    <row r="20" spans="1:14" x14ac:dyDescent="0.25">
      <c r="A20" s="105" t="s">
        <v>64</v>
      </c>
      <c r="B20" s="106" t="s">
        <v>172</v>
      </c>
      <c r="C20" s="107" t="s">
        <v>171</v>
      </c>
      <c r="D20" s="108" t="s">
        <v>62</v>
      </c>
      <c r="E20" s="109" t="s">
        <v>219</v>
      </c>
      <c r="F20" s="109" t="s">
        <v>219</v>
      </c>
      <c r="G20" s="10"/>
      <c r="H20" s="10"/>
      <c r="I20" s="10"/>
      <c r="J20" s="10"/>
      <c r="K20" s="10"/>
      <c r="L20" s="10"/>
      <c r="M20" s="10"/>
      <c r="N20" s="110" t="s">
        <v>40</v>
      </c>
    </row>
    <row r="21" spans="1:14" x14ac:dyDescent="0.25">
      <c r="A21" s="105" t="s">
        <v>64</v>
      </c>
      <c r="B21" s="115" t="s">
        <v>63</v>
      </c>
      <c r="C21" s="107" t="s">
        <v>475</v>
      </c>
      <c r="D21" s="108" t="s">
        <v>62</v>
      </c>
      <c r="E21" s="109">
        <v>12.86</v>
      </c>
      <c r="F21" s="109">
        <v>12.46</v>
      </c>
      <c r="G21" s="117"/>
      <c r="H21" s="118">
        <v>12.46</v>
      </c>
      <c r="I21" s="118"/>
      <c r="J21" s="19"/>
      <c r="K21" s="19"/>
      <c r="L21" s="19"/>
      <c r="M21" s="19"/>
      <c r="N21" s="110" t="s">
        <v>40</v>
      </c>
    </row>
    <row r="22" spans="1:14" x14ac:dyDescent="0.25">
      <c r="A22" s="105" t="s">
        <v>64</v>
      </c>
      <c r="B22" s="115" t="s">
        <v>63</v>
      </c>
      <c r="C22" s="107" t="s">
        <v>476</v>
      </c>
      <c r="D22" s="108" t="s">
        <v>62</v>
      </c>
      <c r="E22" s="109">
        <v>15.43</v>
      </c>
      <c r="F22" s="109"/>
      <c r="G22" s="117"/>
      <c r="H22" s="118"/>
      <c r="I22" s="118"/>
      <c r="J22" s="19"/>
      <c r="K22" s="19"/>
      <c r="L22" s="19"/>
      <c r="M22" s="19"/>
      <c r="N22" s="110" t="s">
        <v>40</v>
      </c>
    </row>
    <row r="23" spans="1:14" x14ac:dyDescent="0.25">
      <c r="A23" s="105" t="s">
        <v>64</v>
      </c>
      <c r="B23" s="115" t="s">
        <v>162</v>
      </c>
      <c r="C23" s="107" t="s">
        <v>586</v>
      </c>
      <c r="D23" s="108" t="s">
        <v>62</v>
      </c>
      <c r="E23" s="109" t="s">
        <v>585</v>
      </c>
      <c r="F23" s="109"/>
      <c r="G23" s="117"/>
      <c r="H23" s="118"/>
      <c r="I23" s="118"/>
      <c r="J23" s="19"/>
      <c r="K23" s="19"/>
      <c r="L23" s="19"/>
      <c r="M23" s="19"/>
      <c r="N23" s="110" t="s">
        <v>55</v>
      </c>
    </row>
    <row r="24" spans="1:14" x14ac:dyDescent="0.25">
      <c r="A24" s="105" t="s">
        <v>64</v>
      </c>
      <c r="B24" s="106" t="s">
        <v>170</v>
      </c>
      <c r="C24" s="107" t="s">
        <v>169</v>
      </c>
      <c r="D24" s="108" t="s">
        <v>62</v>
      </c>
      <c r="E24" s="109" t="s">
        <v>219</v>
      </c>
      <c r="F24" s="109" t="s">
        <v>219</v>
      </c>
      <c r="G24" s="10"/>
      <c r="H24" s="10"/>
      <c r="I24" s="10"/>
      <c r="J24" s="10"/>
      <c r="K24" s="10"/>
      <c r="L24" s="10"/>
      <c r="M24" s="10"/>
      <c r="N24" s="110" t="s">
        <v>55</v>
      </c>
    </row>
    <row r="25" spans="1:14" x14ac:dyDescent="0.25">
      <c r="A25" s="105" t="s">
        <v>64</v>
      </c>
      <c r="B25" s="106" t="s">
        <v>170</v>
      </c>
      <c r="C25" s="107" t="s">
        <v>217</v>
      </c>
      <c r="D25" s="108" t="s">
        <v>62</v>
      </c>
      <c r="E25" s="109" t="s">
        <v>218</v>
      </c>
      <c r="F25" s="109" t="s">
        <v>218</v>
      </c>
      <c r="G25" s="10"/>
      <c r="H25" s="10"/>
      <c r="I25" s="10"/>
      <c r="J25" s="10"/>
      <c r="K25" s="10"/>
      <c r="L25" s="10"/>
      <c r="M25" s="10"/>
      <c r="N25" s="110" t="s">
        <v>55</v>
      </c>
    </row>
    <row r="26" spans="1:14" x14ac:dyDescent="0.25">
      <c r="A26" s="105" t="s">
        <v>168</v>
      </c>
      <c r="B26" s="106"/>
      <c r="C26" s="107" t="s">
        <v>167</v>
      </c>
      <c r="D26" s="108" t="s">
        <v>62</v>
      </c>
      <c r="E26" s="109" t="s">
        <v>220</v>
      </c>
      <c r="F26" s="109" t="s">
        <v>220</v>
      </c>
      <c r="G26" s="110"/>
      <c r="H26" s="110"/>
      <c r="I26" s="110"/>
      <c r="J26" s="110"/>
      <c r="K26" s="110"/>
      <c r="L26" s="110"/>
      <c r="M26" s="110"/>
      <c r="N26" s="110" t="s">
        <v>40</v>
      </c>
    </row>
    <row r="27" spans="1:14" x14ac:dyDescent="0.25">
      <c r="A27" s="105" t="s">
        <v>168</v>
      </c>
      <c r="B27" s="106" t="s">
        <v>52</v>
      </c>
      <c r="C27" s="107" t="s">
        <v>209</v>
      </c>
      <c r="D27" s="108" t="s">
        <v>62</v>
      </c>
      <c r="E27" s="109" t="s">
        <v>149</v>
      </c>
      <c r="F27" s="109" t="s">
        <v>149</v>
      </c>
      <c r="G27" s="110"/>
      <c r="H27" s="110"/>
      <c r="I27" s="110"/>
      <c r="J27" s="110"/>
      <c r="K27" s="110"/>
      <c r="L27" s="110"/>
      <c r="M27" s="110"/>
      <c r="N27" s="110" t="s">
        <v>55</v>
      </c>
    </row>
    <row r="28" spans="1:14" x14ac:dyDescent="0.25">
      <c r="A28" s="105" t="s">
        <v>168</v>
      </c>
      <c r="B28" s="106" t="s">
        <v>162</v>
      </c>
      <c r="C28" s="107" t="s">
        <v>210</v>
      </c>
      <c r="D28" s="108" t="s">
        <v>62</v>
      </c>
      <c r="E28" s="109" t="s">
        <v>149</v>
      </c>
      <c r="F28" s="109" t="s">
        <v>149</v>
      </c>
      <c r="G28" s="10"/>
      <c r="H28" s="10"/>
      <c r="I28" s="10"/>
      <c r="J28" s="10"/>
      <c r="K28" s="10"/>
      <c r="L28" s="10"/>
      <c r="M28" s="10"/>
      <c r="N28" s="110" t="s">
        <v>55</v>
      </c>
    </row>
    <row r="29" spans="1:14" x14ac:dyDescent="0.25">
      <c r="A29" s="105" t="s">
        <v>211</v>
      </c>
      <c r="B29" s="115"/>
      <c r="C29" s="107" t="s">
        <v>212</v>
      </c>
      <c r="D29" s="108" t="s">
        <v>62</v>
      </c>
      <c r="E29" s="109" t="s">
        <v>149</v>
      </c>
      <c r="F29" s="109" t="s">
        <v>149</v>
      </c>
      <c r="G29" s="117"/>
      <c r="H29" s="118"/>
      <c r="I29" s="118"/>
      <c r="J29" s="19"/>
      <c r="K29" s="19"/>
      <c r="L29" s="19"/>
      <c r="M29" s="19"/>
      <c r="N29" s="110" t="s">
        <v>55</v>
      </c>
    </row>
    <row r="30" spans="1:14" x14ac:dyDescent="0.25">
      <c r="A30" s="105" t="s">
        <v>211</v>
      </c>
      <c r="B30" s="106" t="s">
        <v>52</v>
      </c>
      <c r="C30" s="107" t="s">
        <v>213</v>
      </c>
      <c r="D30" s="108" t="s">
        <v>62</v>
      </c>
      <c r="E30" s="109" t="s">
        <v>149</v>
      </c>
      <c r="F30" s="109" t="s">
        <v>149</v>
      </c>
      <c r="G30" s="10"/>
      <c r="H30" s="10"/>
      <c r="I30" s="10"/>
      <c r="J30" s="10"/>
      <c r="K30" s="10"/>
      <c r="L30" s="10"/>
      <c r="M30" s="10"/>
      <c r="N30" s="110" t="s">
        <v>55</v>
      </c>
    </row>
    <row r="31" spans="1:14" x14ac:dyDescent="0.25">
      <c r="A31" s="105" t="s">
        <v>214</v>
      </c>
      <c r="B31" s="106"/>
      <c r="C31" s="107" t="s">
        <v>215</v>
      </c>
      <c r="D31" s="108" t="s">
        <v>62</v>
      </c>
      <c r="E31" s="109">
        <v>24.67</v>
      </c>
      <c r="F31" s="109">
        <v>21.97</v>
      </c>
      <c r="G31" s="110"/>
      <c r="H31" s="110"/>
      <c r="I31" s="110"/>
      <c r="J31" s="110"/>
      <c r="K31" s="110"/>
      <c r="L31" s="110"/>
      <c r="M31" s="110"/>
      <c r="N31" s="110" t="s">
        <v>55</v>
      </c>
    </row>
    <row r="32" spans="1:14" x14ac:dyDescent="0.25">
      <c r="A32" s="105" t="s">
        <v>165</v>
      </c>
      <c r="B32" s="106" t="s">
        <v>81</v>
      </c>
      <c r="C32" s="107" t="s">
        <v>166</v>
      </c>
      <c r="D32" s="108" t="s">
        <v>163</v>
      </c>
      <c r="E32" s="118">
        <v>0.7</v>
      </c>
      <c r="F32" s="118">
        <v>0.59</v>
      </c>
      <c r="G32" s="11"/>
      <c r="H32" s="11"/>
      <c r="I32" s="11"/>
      <c r="J32" s="118">
        <v>0.56000000000000005</v>
      </c>
      <c r="K32" s="117"/>
      <c r="L32" s="118">
        <v>0.59</v>
      </c>
      <c r="M32" s="118">
        <v>0.63</v>
      </c>
      <c r="N32" s="110" t="s">
        <v>55</v>
      </c>
    </row>
    <row r="33" spans="1:16" x14ac:dyDescent="0.25">
      <c r="A33" s="105" t="s">
        <v>165</v>
      </c>
      <c r="B33" s="115" t="s">
        <v>76</v>
      </c>
      <c r="C33" s="107" t="s">
        <v>166</v>
      </c>
      <c r="D33" s="108" t="s">
        <v>163</v>
      </c>
      <c r="E33" s="118">
        <v>0.7</v>
      </c>
      <c r="F33" s="118">
        <v>0.59</v>
      </c>
      <c r="G33" s="117"/>
      <c r="H33" s="118"/>
      <c r="I33" s="118"/>
      <c r="J33" s="118">
        <v>0.56000000000000005</v>
      </c>
      <c r="K33" s="117"/>
      <c r="L33" s="118">
        <v>0.59</v>
      </c>
      <c r="M33" s="118">
        <v>0.63</v>
      </c>
      <c r="N33" s="110" t="s">
        <v>55</v>
      </c>
    </row>
    <row r="34" spans="1:16" x14ac:dyDescent="0.25">
      <c r="A34" s="105" t="s">
        <v>165</v>
      </c>
      <c r="B34" s="106" t="s">
        <v>101</v>
      </c>
      <c r="C34" s="107" t="s">
        <v>166</v>
      </c>
      <c r="D34" s="108" t="s">
        <v>163</v>
      </c>
      <c r="E34" s="118">
        <v>0.7</v>
      </c>
      <c r="F34" s="118">
        <v>0.59</v>
      </c>
      <c r="G34" s="119"/>
      <c r="H34" s="119"/>
      <c r="I34" s="119"/>
      <c r="J34" s="118">
        <v>0.56000000000000005</v>
      </c>
      <c r="K34" s="117"/>
      <c r="L34" s="118">
        <v>0.59</v>
      </c>
      <c r="M34" s="118">
        <v>0.63</v>
      </c>
      <c r="N34" s="110" t="s">
        <v>55</v>
      </c>
    </row>
    <row r="35" spans="1:16" x14ac:dyDescent="0.25">
      <c r="A35" s="105" t="s">
        <v>165</v>
      </c>
      <c r="B35" s="106" t="s">
        <v>162</v>
      </c>
      <c r="C35" s="107" t="s">
        <v>164</v>
      </c>
      <c r="D35" s="108" t="s">
        <v>163</v>
      </c>
      <c r="E35" s="118">
        <v>0.7</v>
      </c>
      <c r="F35" s="118">
        <v>0.59</v>
      </c>
      <c r="G35" s="119"/>
      <c r="H35" s="119"/>
      <c r="I35" s="119"/>
      <c r="J35" s="118">
        <v>0.56000000000000005</v>
      </c>
      <c r="K35" s="117"/>
      <c r="L35" s="118">
        <v>0.59</v>
      </c>
      <c r="M35" s="118">
        <v>0.63</v>
      </c>
      <c r="N35" s="110" t="s">
        <v>55</v>
      </c>
    </row>
    <row r="36" spans="1:16" x14ac:dyDescent="0.25">
      <c r="A36" s="105" t="s">
        <v>49</v>
      </c>
      <c r="B36" s="115"/>
      <c r="C36" s="107" t="s">
        <v>51</v>
      </c>
      <c r="D36" s="108" t="s">
        <v>47</v>
      </c>
      <c r="E36" s="109">
        <v>4.8899999999999997</v>
      </c>
      <c r="F36" s="109">
        <v>3.38</v>
      </c>
      <c r="G36" s="118">
        <v>3.19</v>
      </c>
      <c r="H36" s="118"/>
      <c r="I36" s="118">
        <f t="shared" ref="I36:I38" si="0">G36*1.06</f>
        <v>3.3814000000000002</v>
      </c>
      <c r="J36" s="119"/>
      <c r="K36" s="119"/>
      <c r="L36" s="119"/>
      <c r="M36" s="119"/>
      <c r="N36" s="110"/>
      <c r="O36" s="120"/>
    </row>
    <row r="37" spans="1:16" x14ac:dyDescent="0.25">
      <c r="A37" s="105" t="s">
        <v>49</v>
      </c>
      <c r="B37" s="115"/>
      <c r="C37" s="107" t="s">
        <v>50</v>
      </c>
      <c r="D37" s="108" t="s">
        <v>47</v>
      </c>
      <c r="E37" s="109">
        <v>4.45</v>
      </c>
      <c r="F37" s="109">
        <v>3.01</v>
      </c>
      <c r="G37" s="118">
        <v>2.84</v>
      </c>
      <c r="H37" s="118"/>
      <c r="I37" s="118">
        <f t="shared" si="0"/>
        <v>3.0104000000000002</v>
      </c>
      <c r="J37" s="119"/>
      <c r="K37" s="119"/>
      <c r="L37" s="119"/>
      <c r="M37" s="119">
        <f>M50/4/4</f>
        <v>4.0724999999999998</v>
      </c>
      <c r="N37" s="110"/>
      <c r="O37" s="120"/>
    </row>
    <row r="38" spans="1:16" x14ac:dyDescent="0.25">
      <c r="A38" s="105" t="s">
        <v>49</v>
      </c>
      <c r="B38" s="115"/>
      <c r="C38" s="107" t="s">
        <v>48</v>
      </c>
      <c r="D38" s="108" t="s">
        <v>47</v>
      </c>
      <c r="E38" s="109">
        <v>4.26</v>
      </c>
      <c r="F38" s="109">
        <v>2.86</v>
      </c>
      <c r="G38" s="118">
        <v>2.7</v>
      </c>
      <c r="H38" s="118"/>
      <c r="I38" s="118">
        <f t="shared" si="0"/>
        <v>2.8620000000000005</v>
      </c>
      <c r="J38" s="119"/>
      <c r="K38" s="119"/>
      <c r="L38" s="119"/>
      <c r="M38" s="119">
        <f>M51/4/4</f>
        <v>3.7062499999999998</v>
      </c>
      <c r="N38" s="110"/>
      <c r="O38" s="120"/>
    </row>
    <row r="39" spans="1:16" x14ac:dyDescent="0.25">
      <c r="A39" s="105" t="s">
        <v>49</v>
      </c>
      <c r="B39" s="115" t="s">
        <v>46</v>
      </c>
      <c r="C39" s="107" t="s">
        <v>519</v>
      </c>
      <c r="D39" s="108" t="s">
        <v>47</v>
      </c>
      <c r="E39" s="109">
        <v>4.66</v>
      </c>
      <c r="F39" s="109"/>
      <c r="G39" s="118"/>
      <c r="H39" s="118"/>
      <c r="I39" s="118"/>
      <c r="J39" s="119"/>
      <c r="K39" s="119"/>
      <c r="L39" s="119"/>
      <c r="M39" s="119"/>
      <c r="N39" s="110"/>
      <c r="O39" s="120"/>
    </row>
    <row r="40" spans="1:16" x14ac:dyDescent="0.25">
      <c r="A40" s="105" t="s">
        <v>49</v>
      </c>
      <c r="B40" s="115" t="s">
        <v>46</v>
      </c>
      <c r="C40" s="107" t="s">
        <v>520</v>
      </c>
      <c r="D40" s="108" t="s">
        <v>47</v>
      </c>
      <c r="E40" s="109">
        <v>4.24</v>
      </c>
      <c r="F40" s="109"/>
      <c r="G40" s="118"/>
      <c r="H40" s="118"/>
      <c r="I40" s="118"/>
      <c r="J40" s="119"/>
      <c r="K40" s="119"/>
      <c r="L40" s="119"/>
      <c r="M40" s="119"/>
      <c r="N40" s="110"/>
      <c r="O40" s="120"/>
    </row>
    <row r="41" spans="1:16" x14ac:dyDescent="0.25">
      <c r="A41" s="105" t="s">
        <v>49</v>
      </c>
      <c r="B41" s="115" t="s">
        <v>46</v>
      </c>
      <c r="C41" s="107" t="s">
        <v>521</v>
      </c>
      <c r="D41" s="108" t="s">
        <v>47</v>
      </c>
      <c r="E41" s="109">
        <v>4.0599999999999996</v>
      </c>
      <c r="F41" s="109"/>
      <c r="G41" s="118"/>
      <c r="H41" s="118"/>
      <c r="I41" s="118"/>
      <c r="J41" s="119"/>
      <c r="K41" s="119"/>
      <c r="L41" s="119"/>
      <c r="M41" s="119"/>
      <c r="N41" s="110"/>
      <c r="O41" s="120"/>
    </row>
    <row r="42" spans="1:16" x14ac:dyDescent="0.25">
      <c r="A42" s="105" t="s">
        <v>49</v>
      </c>
      <c r="B42" s="106" t="s">
        <v>81</v>
      </c>
      <c r="C42" s="107" t="s">
        <v>525</v>
      </c>
      <c r="D42" s="108" t="s">
        <v>47</v>
      </c>
      <c r="E42" s="109">
        <v>6.65</v>
      </c>
      <c r="F42" s="109"/>
      <c r="G42" s="118"/>
      <c r="H42" s="118"/>
      <c r="I42" s="118"/>
      <c r="J42" s="59"/>
      <c r="K42" s="59"/>
      <c r="L42" s="141"/>
      <c r="M42" s="141"/>
      <c r="N42" s="110" t="s">
        <v>40</v>
      </c>
      <c r="O42" s="120"/>
    </row>
    <row r="43" spans="1:16" x14ac:dyDescent="0.25">
      <c r="A43" s="105" t="s">
        <v>49</v>
      </c>
      <c r="B43" s="106" t="s">
        <v>81</v>
      </c>
      <c r="C43" s="107" t="s">
        <v>526</v>
      </c>
      <c r="D43" s="108" t="s">
        <v>47</v>
      </c>
      <c r="E43" s="109">
        <v>6.21</v>
      </c>
      <c r="F43" s="109"/>
      <c r="G43" s="118"/>
      <c r="H43" s="118"/>
      <c r="I43" s="118"/>
      <c r="J43" s="59"/>
      <c r="K43" s="59"/>
      <c r="L43" s="141"/>
      <c r="M43" s="141"/>
      <c r="N43" s="110" t="s">
        <v>40</v>
      </c>
      <c r="O43" s="120"/>
    </row>
    <row r="44" spans="1:16" x14ac:dyDescent="0.25">
      <c r="A44" s="105" t="s">
        <v>49</v>
      </c>
      <c r="B44" s="106" t="s">
        <v>81</v>
      </c>
      <c r="C44" s="107" t="s">
        <v>527</v>
      </c>
      <c r="D44" s="108" t="s">
        <v>47</v>
      </c>
      <c r="E44" s="109">
        <v>5.98</v>
      </c>
      <c r="F44" s="109"/>
      <c r="G44" s="118"/>
      <c r="H44" s="118"/>
      <c r="I44" s="118"/>
      <c r="J44" s="59"/>
      <c r="K44" s="59"/>
      <c r="L44" s="141"/>
      <c r="M44" s="141"/>
      <c r="N44" s="110" t="s">
        <v>40</v>
      </c>
      <c r="O44" s="120"/>
    </row>
    <row r="45" spans="1:16" x14ac:dyDescent="0.25">
      <c r="A45" s="105" t="s">
        <v>53</v>
      </c>
      <c r="B45" s="106" t="s">
        <v>162</v>
      </c>
      <c r="C45" s="107" t="s">
        <v>161</v>
      </c>
      <c r="D45" s="108" t="s">
        <v>42</v>
      </c>
      <c r="E45" s="109" t="s">
        <v>279</v>
      </c>
      <c r="F45" s="109" t="s">
        <v>279</v>
      </c>
      <c r="G45" s="11"/>
      <c r="H45" s="11"/>
      <c r="I45" s="118"/>
      <c r="J45" s="11"/>
      <c r="K45" s="11"/>
      <c r="L45" s="11"/>
      <c r="M45" s="147">
        <f>M52/4/4</f>
        <v>3.5518749999999999</v>
      </c>
      <c r="N45" s="110" t="s">
        <v>55</v>
      </c>
      <c r="O45" s="120"/>
      <c r="P45" s="58"/>
    </row>
    <row r="46" spans="1:16" x14ac:dyDescent="0.25">
      <c r="A46" s="105" t="s">
        <v>53</v>
      </c>
      <c r="B46" s="106" t="s">
        <v>45</v>
      </c>
      <c r="C46" s="107" t="s">
        <v>61</v>
      </c>
      <c r="D46" s="108" t="s">
        <v>42</v>
      </c>
      <c r="E46" s="109">
        <v>124.94</v>
      </c>
      <c r="F46" s="109">
        <v>124.94</v>
      </c>
      <c r="G46" s="118">
        <v>117.87</v>
      </c>
      <c r="H46" s="118"/>
      <c r="I46" s="118">
        <f>G46*1.06</f>
        <v>124.94220000000001</v>
      </c>
      <c r="J46" s="59"/>
      <c r="K46" s="59"/>
      <c r="L46" s="59"/>
      <c r="M46" s="59"/>
      <c r="N46" s="110" t="s">
        <v>40</v>
      </c>
      <c r="O46" s="120"/>
    </row>
    <row r="47" spans="1:16" x14ac:dyDescent="0.25">
      <c r="A47" s="105" t="s">
        <v>53</v>
      </c>
      <c r="B47" s="106" t="s">
        <v>58</v>
      </c>
      <c r="C47" s="107" t="s">
        <v>60</v>
      </c>
      <c r="D47" s="108" t="s">
        <v>42</v>
      </c>
      <c r="E47" s="109">
        <v>117.86</v>
      </c>
      <c r="F47" s="109">
        <v>87.14</v>
      </c>
      <c r="G47" s="118">
        <v>82.21</v>
      </c>
      <c r="H47" s="118"/>
      <c r="I47" s="118">
        <f t="shared" ref="I47:I52" si="1">G47*1.06</f>
        <v>87.142600000000002</v>
      </c>
      <c r="J47" s="59"/>
      <c r="K47" s="59"/>
      <c r="L47" s="141"/>
      <c r="M47" s="141">
        <v>98.22</v>
      </c>
      <c r="N47" s="110" t="s">
        <v>40</v>
      </c>
      <c r="O47" s="120"/>
    </row>
    <row r="48" spans="1:16" x14ac:dyDescent="0.25">
      <c r="A48" s="105" t="s">
        <v>53</v>
      </c>
      <c r="B48" s="106" t="s">
        <v>58</v>
      </c>
      <c r="C48" s="107" t="s">
        <v>59</v>
      </c>
      <c r="D48" s="108" t="s">
        <v>42</v>
      </c>
      <c r="E48" s="109">
        <v>110.15</v>
      </c>
      <c r="F48" s="109">
        <v>80.709999999999994</v>
      </c>
      <c r="G48" s="118">
        <v>76.14</v>
      </c>
      <c r="H48" s="118"/>
      <c r="I48" s="118">
        <f t="shared" si="1"/>
        <v>80.708400000000012</v>
      </c>
      <c r="J48" s="59"/>
      <c r="K48" s="59"/>
      <c r="L48" s="141"/>
      <c r="M48" s="141">
        <v>91.79</v>
      </c>
      <c r="N48" s="110" t="s">
        <v>40</v>
      </c>
      <c r="O48" s="120"/>
    </row>
    <row r="49" spans="1:15" x14ac:dyDescent="0.25">
      <c r="A49" s="105" t="s">
        <v>53</v>
      </c>
      <c r="B49" s="106" t="s">
        <v>58</v>
      </c>
      <c r="C49" s="107" t="s">
        <v>57</v>
      </c>
      <c r="D49" s="108" t="s">
        <v>42</v>
      </c>
      <c r="E49" s="109">
        <v>106</v>
      </c>
      <c r="F49" s="109">
        <v>77.25</v>
      </c>
      <c r="G49" s="118">
        <v>72.88</v>
      </c>
      <c r="H49" s="118"/>
      <c r="I49" s="118">
        <f t="shared" si="1"/>
        <v>77.252799999999993</v>
      </c>
      <c r="J49" s="59"/>
      <c r="K49" s="59"/>
      <c r="L49" s="141"/>
      <c r="M49" s="141">
        <v>88.33</v>
      </c>
      <c r="N49" s="110" t="s">
        <v>40</v>
      </c>
      <c r="O49" s="120"/>
    </row>
    <row r="50" spans="1:15" x14ac:dyDescent="0.25">
      <c r="A50" s="105" t="s">
        <v>53</v>
      </c>
      <c r="B50" s="106" t="s">
        <v>52</v>
      </c>
      <c r="C50" s="107" t="s">
        <v>56</v>
      </c>
      <c r="D50" s="108" t="s">
        <v>42</v>
      </c>
      <c r="E50" s="109">
        <v>78.19</v>
      </c>
      <c r="F50" s="109">
        <v>54.08</v>
      </c>
      <c r="G50" s="118">
        <v>51.02</v>
      </c>
      <c r="H50" s="118"/>
      <c r="I50" s="118">
        <f t="shared" si="1"/>
        <v>54.081200000000003</v>
      </c>
      <c r="J50" s="59"/>
      <c r="K50" s="59"/>
      <c r="L50" s="141"/>
      <c r="M50" s="141">
        <v>65.16</v>
      </c>
      <c r="N50" s="110" t="s">
        <v>55</v>
      </c>
      <c r="O50" s="120"/>
    </row>
    <row r="51" spans="1:15" x14ac:dyDescent="0.25">
      <c r="A51" s="105" t="s">
        <v>53</v>
      </c>
      <c r="B51" s="106" t="s">
        <v>52</v>
      </c>
      <c r="C51" s="107" t="s">
        <v>54</v>
      </c>
      <c r="D51" s="108" t="s">
        <v>42</v>
      </c>
      <c r="E51" s="109">
        <v>71.16</v>
      </c>
      <c r="F51" s="109">
        <v>48.22</v>
      </c>
      <c r="G51" s="118">
        <v>45.49</v>
      </c>
      <c r="H51" s="118"/>
      <c r="I51" s="118">
        <f t="shared" si="1"/>
        <v>48.219400000000007</v>
      </c>
      <c r="J51" s="59"/>
      <c r="K51" s="59"/>
      <c r="L51" s="141"/>
      <c r="M51" s="141">
        <v>59.3</v>
      </c>
      <c r="N51" s="110" t="s">
        <v>55</v>
      </c>
      <c r="O51" s="120"/>
    </row>
    <row r="52" spans="1:15" x14ac:dyDescent="0.25">
      <c r="A52" s="105" t="s">
        <v>53</v>
      </c>
      <c r="B52" s="106" t="s">
        <v>52</v>
      </c>
      <c r="C52" s="107" t="s">
        <v>48</v>
      </c>
      <c r="D52" s="108" t="s">
        <v>42</v>
      </c>
      <c r="E52" s="109">
        <v>68.2</v>
      </c>
      <c r="F52" s="109">
        <v>45.75</v>
      </c>
      <c r="G52" s="118">
        <v>43.16</v>
      </c>
      <c r="H52" s="118"/>
      <c r="I52" s="118">
        <f t="shared" si="1"/>
        <v>45.749600000000001</v>
      </c>
      <c r="J52" s="59"/>
      <c r="K52" s="59"/>
      <c r="L52" s="141"/>
      <c r="M52" s="141">
        <v>56.83</v>
      </c>
      <c r="N52" s="110" t="s">
        <v>55</v>
      </c>
      <c r="O52" s="120"/>
    </row>
    <row r="53" spans="1:15" x14ac:dyDescent="0.25">
      <c r="A53" s="105" t="s">
        <v>53</v>
      </c>
      <c r="B53" s="106" t="s">
        <v>147</v>
      </c>
      <c r="C53" s="107" t="s">
        <v>565</v>
      </c>
      <c r="D53" s="108" t="s">
        <v>42</v>
      </c>
      <c r="E53" s="109">
        <v>124.94</v>
      </c>
      <c r="F53" s="109"/>
      <c r="G53" s="118"/>
      <c r="H53" s="118"/>
      <c r="I53" s="118"/>
      <c r="J53" s="59"/>
      <c r="K53" s="59"/>
      <c r="L53" s="141"/>
      <c r="M53" s="141"/>
      <c r="N53" s="110" t="s">
        <v>55</v>
      </c>
      <c r="O53" s="120"/>
    </row>
    <row r="54" spans="1:15" x14ac:dyDescent="0.25">
      <c r="A54" s="105" t="s">
        <v>159</v>
      </c>
      <c r="B54" s="106"/>
      <c r="C54" s="107" t="s">
        <v>158</v>
      </c>
      <c r="D54" s="108" t="s">
        <v>77</v>
      </c>
      <c r="E54" s="109" t="s">
        <v>149</v>
      </c>
      <c r="F54" s="109" t="s">
        <v>149</v>
      </c>
      <c r="G54" s="110"/>
      <c r="H54" s="110"/>
      <c r="I54" s="110"/>
      <c r="J54" s="110"/>
      <c r="K54" s="110"/>
      <c r="L54" s="110"/>
      <c r="M54" s="110"/>
      <c r="N54" s="110" t="s">
        <v>55</v>
      </c>
    </row>
    <row r="55" spans="1:15" x14ac:dyDescent="0.25">
      <c r="A55" s="105" t="s">
        <v>156</v>
      </c>
      <c r="B55" s="106"/>
      <c r="C55" s="107" t="s">
        <v>157</v>
      </c>
      <c r="D55" s="108" t="s">
        <v>150</v>
      </c>
      <c r="E55" s="109" t="s">
        <v>149</v>
      </c>
      <c r="F55" s="109" t="s">
        <v>149</v>
      </c>
      <c r="G55" s="110"/>
      <c r="H55" s="110"/>
      <c r="I55" s="110"/>
      <c r="J55" s="110"/>
      <c r="K55" s="110"/>
      <c r="L55" s="110"/>
      <c r="M55" s="110"/>
      <c r="N55" s="110" t="s">
        <v>55</v>
      </c>
    </row>
    <row r="56" spans="1:15" x14ac:dyDescent="0.25">
      <c r="A56" s="105" t="s">
        <v>156</v>
      </c>
      <c r="B56" s="115" t="s">
        <v>46</v>
      </c>
      <c r="C56" s="107" t="s">
        <v>155</v>
      </c>
      <c r="D56" s="108" t="s">
        <v>150</v>
      </c>
      <c r="E56" s="109" t="s">
        <v>149</v>
      </c>
      <c r="F56" s="109" t="s">
        <v>149</v>
      </c>
      <c r="G56" s="110"/>
      <c r="H56" s="110"/>
      <c r="I56" s="110"/>
      <c r="J56" s="110"/>
      <c r="K56" s="110"/>
      <c r="L56" s="110"/>
      <c r="M56" s="110"/>
      <c r="N56" s="110" t="s">
        <v>55</v>
      </c>
    </row>
    <row r="57" spans="1:15" x14ac:dyDescent="0.25">
      <c r="A57" s="105" t="s">
        <v>154</v>
      </c>
      <c r="B57" s="115" t="s">
        <v>81</v>
      </c>
      <c r="C57" s="107" t="s">
        <v>153</v>
      </c>
      <c r="D57" s="108" t="s">
        <v>150</v>
      </c>
      <c r="E57" s="109" t="s">
        <v>149</v>
      </c>
      <c r="F57" s="109" t="s">
        <v>149</v>
      </c>
      <c r="G57" s="110"/>
      <c r="H57" s="110"/>
      <c r="I57" s="110"/>
      <c r="J57" s="110"/>
      <c r="K57" s="110"/>
      <c r="L57" s="110"/>
      <c r="M57" s="110"/>
      <c r="N57" s="110" t="s">
        <v>55</v>
      </c>
    </row>
    <row r="58" spans="1:15" x14ac:dyDescent="0.25">
      <c r="A58" s="105" t="s">
        <v>152</v>
      </c>
      <c r="B58" s="115" t="s">
        <v>76</v>
      </c>
      <c r="C58" s="107" t="s">
        <v>151</v>
      </c>
      <c r="D58" s="108" t="s">
        <v>150</v>
      </c>
      <c r="E58" s="109" t="s">
        <v>149</v>
      </c>
      <c r="F58" s="109" t="s">
        <v>149</v>
      </c>
      <c r="G58" s="19"/>
      <c r="H58" s="19"/>
      <c r="I58" s="19"/>
      <c r="J58" s="19"/>
      <c r="K58" s="19"/>
      <c r="L58" s="19"/>
      <c r="M58" s="19"/>
      <c r="N58" s="110" t="s">
        <v>55</v>
      </c>
    </row>
    <row r="59" spans="1:15" x14ac:dyDescent="0.25">
      <c r="A59" s="105" t="s">
        <v>148</v>
      </c>
      <c r="B59" s="106" t="s">
        <v>147</v>
      </c>
      <c r="C59" s="107" t="s">
        <v>146</v>
      </c>
      <c r="D59" s="108" t="s">
        <v>77</v>
      </c>
      <c r="E59" s="109" t="s">
        <v>149</v>
      </c>
      <c r="F59" s="109" t="s">
        <v>143</v>
      </c>
      <c r="G59" s="11"/>
      <c r="H59" s="11"/>
      <c r="I59" s="11"/>
      <c r="J59" s="11"/>
      <c r="K59" s="11"/>
      <c r="L59" s="11"/>
      <c r="M59" s="11"/>
      <c r="N59" s="110" t="s">
        <v>55</v>
      </c>
    </row>
    <row r="60" spans="1:15" x14ac:dyDescent="0.25">
      <c r="A60" s="105" t="s">
        <v>148</v>
      </c>
      <c r="B60" s="106" t="s">
        <v>145</v>
      </c>
      <c r="C60" s="107" t="s">
        <v>144</v>
      </c>
      <c r="D60" s="108" t="s">
        <v>77</v>
      </c>
      <c r="E60" s="109" t="s">
        <v>149</v>
      </c>
      <c r="F60" s="109" t="s">
        <v>143</v>
      </c>
      <c r="G60" s="11"/>
      <c r="H60" s="11"/>
      <c r="I60" s="11"/>
      <c r="J60" s="11"/>
      <c r="K60" s="11"/>
      <c r="L60" s="11"/>
      <c r="M60" s="11"/>
      <c r="N60" s="110" t="s">
        <v>55</v>
      </c>
    </row>
    <row r="61" spans="1:15" x14ac:dyDescent="0.25">
      <c r="A61" s="105" t="s">
        <v>148</v>
      </c>
      <c r="B61" s="106" t="s">
        <v>76</v>
      </c>
      <c r="C61" s="107" t="s">
        <v>502</v>
      </c>
      <c r="D61" s="108" t="s">
        <v>77</v>
      </c>
      <c r="E61" s="109" t="s">
        <v>505</v>
      </c>
      <c r="F61" s="109"/>
      <c r="G61" s="11"/>
      <c r="H61" s="11"/>
      <c r="I61" s="11"/>
      <c r="J61" s="11"/>
      <c r="K61" s="11"/>
      <c r="L61" s="11"/>
      <c r="M61" s="11"/>
      <c r="N61" s="110" t="s">
        <v>55</v>
      </c>
    </row>
    <row r="62" spans="1:15" x14ac:dyDescent="0.25">
      <c r="A62" s="105" t="s">
        <v>142</v>
      </c>
      <c r="B62" s="106"/>
      <c r="C62" s="107" t="s">
        <v>141</v>
      </c>
      <c r="D62" s="108" t="s">
        <v>77</v>
      </c>
      <c r="E62" s="109">
        <v>8.5</v>
      </c>
      <c r="F62" s="109" t="s">
        <v>140</v>
      </c>
      <c r="G62" s="11"/>
      <c r="H62" s="11"/>
      <c r="I62" s="11"/>
      <c r="J62" s="11"/>
      <c r="K62" s="11"/>
      <c r="L62" s="11"/>
      <c r="M62" s="11"/>
      <c r="N62" s="110" t="s">
        <v>55</v>
      </c>
    </row>
    <row r="63" spans="1:15" x14ac:dyDescent="0.25">
      <c r="A63" s="105" t="s">
        <v>137</v>
      </c>
      <c r="B63" s="106"/>
      <c r="C63" s="107" t="s">
        <v>139</v>
      </c>
      <c r="D63" s="108" t="s">
        <v>77</v>
      </c>
      <c r="E63" s="109" t="s">
        <v>620</v>
      </c>
      <c r="F63" s="109" t="s">
        <v>135</v>
      </c>
      <c r="G63" s="121"/>
      <c r="H63" s="121"/>
      <c r="I63" s="121"/>
      <c r="J63" s="108"/>
      <c r="K63" s="108"/>
      <c r="L63" s="108"/>
      <c r="M63" s="108"/>
      <c r="N63" s="110" t="s">
        <v>55</v>
      </c>
    </row>
    <row r="64" spans="1:15" x14ac:dyDescent="0.25">
      <c r="A64" s="105" t="s">
        <v>137</v>
      </c>
      <c r="B64" s="106" t="s">
        <v>46</v>
      </c>
      <c r="C64" s="107" t="s">
        <v>138</v>
      </c>
      <c r="D64" s="108" t="s">
        <v>77</v>
      </c>
      <c r="E64" s="109" t="s">
        <v>361</v>
      </c>
      <c r="F64" s="109" t="s">
        <v>135</v>
      </c>
      <c r="G64" s="121"/>
      <c r="H64" s="121"/>
      <c r="I64" s="121"/>
      <c r="J64" s="108"/>
      <c r="K64" s="108"/>
      <c r="L64" s="108"/>
      <c r="M64" s="108"/>
      <c r="N64" s="110" t="s">
        <v>55</v>
      </c>
    </row>
    <row r="65" spans="1:14" x14ac:dyDescent="0.25">
      <c r="A65" s="105" t="s">
        <v>137</v>
      </c>
      <c r="B65" s="106" t="s">
        <v>81</v>
      </c>
      <c r="C65" s="107" t="s">
        <v>136</v>
      </c>
      <c r="D65" s="108" t="s">
        <v>77</v>
      </c>
      <c r="E65" s="109" t="s">
        <v>620</v>
      </c>
      <c r="F65" s="109" t="s">
        <v>135</v>
      </c>
      <c r="G65" s="110"/>
      <c r="H65" s="110"/>
      <c r="I65" s="110"/>
      <c r="J65" s="110"/>
      <c r="K65" s="110"/>
      <c r="L65" s="110"/>
      <c r="M65" s="110"/>
      <c r="N65" s="110" t="s">
        <v>55</v>
      </c>
    </row>
    <row r="66" spans="1:14" x14ac:dyDescent="0.25">
      <c r="A66" s="105" t="s">
        <v>134</v>
      </c>
      <c r="B66" s="115"/>
      <c r="C66" s="107" t="s">
        <v>133</v>
      </c>
      <c r="D66" s="108" t="s">
        <v>77</v>
      </c>
      <c r="E66" s="109" t="s">
        <v>132</v>
      </c>
      <c r="F66" s="109" t="s">
        <v>132</v>
      </c>
      <c r="G66" s="110"/>
      <c r="H66" s="110"/>
      <c r="I66" s="110"/>
      <c r="J66" s="110"/>
      <c r="K66" s="110"/>
      <c r="L66" s="110"/>
      <c r="M66" s="110"/>
      <c r="N66" s="110" t="s">
        <v>55</v>
      </c>
    </row>
    <row r="67" spans="1:14" x14ac:dyDescent="0.25">
      <c r="A67" s="105" t="s">
        <v>194</v>
      </c>
      <c r="B67" s="106"/>
      <c r="C67" s="107" t="s">
        <v>195</v>
      </c>
      <c r="D67" s="108" t="s">
        <v>73</v>
      </c>
      <c r="E67" s="109">
        <v>21.08</v>
      </c>
      <c r="F67" s="109">
        <v>21.08</v>
      </c>
      <c r="G67" s="110"/>
      <c r="H67" s="110"/>
      <c r="I67" s="110"/>
      <c r="J67" s="110"/>
      <c r="K67" s="110"/>
      <c r="L67" s="110"/>
      <c r="M67" s="110"/>
      <c r="N67" s="110" t="s">
        <v>55</v>
      </c>
    </row>
    <row r="68" spans="1:14" x14ac:dyDescent="0.25">
      <c r="A68" s="105" t="s">
        <v>194</v>
      </c>
      <c r="B68" s="115"/>
      <c r="C68" s="107" t="s">
        <v>196</v>
      </c>
      <c r="D68" s="108" t="s">
        <v>73</v>
      </c>
      <c r="E68" s="109">
        <v>26.72</v>
      </c>
      <c r="F68" s="109">
        <v>26.72</v>
      </c>
      <c r="G68" s="110"/>
      <c r="H68" s="110"/>
      <c r="I68" s="110"/>
      <c r="J68" s="110"/>
      <c r="K68" s="110"/>
      <c r="L68" s="110"/>
      <c r="M68" s="110"/>
      <c r="N68" s="110" t="s">
        <v>55</v>
      </c>
    </row>
    <row r="69" spans="1:14" x14ac:dyDescent="0.25">
      <c r="A69" s="105" t="s">
        <v>131</v>
      </c>
      <c r="B69" s="115"/>
      <c r="C69" s="122" t="s">
        <v>130</v>
      </c>
      <c r="D69" s="123" t="s">
        <v>62</v>
      </c>
      <c r="E69" s="109" t="s">
        <v>244</v>
      </c>
      <c r="F69" s="109" t="s">
        <v>244</v>
      </c>
      <c r="G69" s="10"/>
      <c r="H69" s="10"/>
      <c r="I69" s="10"/>
      <c r="J69" s="10"/>
      <c r="K69" s="10"/>
      <c r="L69" s="10"/>
      <c r="M69" s="10"/>
      <c r="N69" s="110" t="s">
        <v>55</v>
      </c>
    </row>
    <row r="70" spans="1:14" x14ac:dyDescent="0.25">
      <c r="A70" s="105" t="s">
        <v>129</v>
      </c>
      <c r="B70" s="106"/>
      <c r="C70" s="107" t="s">
        <v>128</v>
      </c>
      <c r="D70" s="108" t="s">
        <v>62</v>
      </c>
      <c r="E70" s="109">
        <v>10</v>
      </c>
      <c r="F70" s="109">
        <v>8</v>
      </c>
      <c r="G70" s="11"/>
      <c r="H70" s="11"/>
      <c r="I70" s="11"/>
      <c r="J70" s="11"/>
      <c r="K70" s="11"/>
      <c r="L70" s="11"/>
      <c r="M70" s="11"/>
      <c r="N70" s="110" t="s">
        <v>55</v>
      </c>
    </row>
    <row r="71" spans="1:14" x14ac:dyDescent="0.25">
      <c r="A71" s="105" t="s">
        <v>127</v>
      </c>
      <c r="B71" s="106"/>
      <c r="C71" s="107" t="s">
        <v>126</v>
      </c>
      <c r="D71" s="108" t="s">
        <v>77</v>
      </c>
      <c r="E71" s="109" t="s">
        <v>125</v>
      </c>
      <c r="F71" s="109" t="s">
        <v>125</v>
      </c>
      <c r="G71" s="16"/>
      <c r="H71" s="16"/>
      <c r="I71" s="16"/>
      <c r="J71" s="18"/>
      <c r="K71" s="18"/>
      <c r="L71" s="18"/>
      <c r="M71" s="18"/>
      <c r="N71" s="110" t="s">
        <v>55</v>
      </c>
    </row>
    <row r="72" spans="1:14" x14ac:dyDescent="0.25">
      <c r="A72" s="105" t="s">
        <v>85</v>
      </c>
      <c r="B72" s="106"/>
      <c r="C72" s="107" t="s">
        <v>84</v>
      </c>
      <c r="D72" s="108" t="s">
        <v>77</v>
      </c>
      <c r="E72" s="109" t="s">
        <v>83</v>
      </c>
      <c r="F72" s="109" t="s">
        <v>83</v>
      </c>
      <c r="G72" s="121"/>
      <c r="H72" s="121"/>
      <c r="I72" s="121"/>
      <c r="J72" s="108"/>
      <c r="K72" s="108"/>
      <c r="L72" s="108"/>
      <c r="M72" s="108"/>
      <c r="N72" s="110" t="s">
        <v>55</v>
      </c>
    </row>
    <row r="73" spans="1:14" x14ac:dyDescent="0.25">
      <c r="A73" s="105" t="s">
        <v>87</v>
      </c>
      <c r="B73" s="106"/>
      <c r="C73" s="107" t="s">
        <v>86</v>
      </c>
      <c r="D73" s="108" t="s">
        <v>77</v>
      </c>
      <c r="E73" s="109" t="s">
        <v>83</v>
      </c>
      <c r="F73" s="109" t="s">
        <v>83</v>
      </c>
      <c r="G73" s="121"/>
      <c r="H73" s="121"/>
      <c r="I73" s="121"/>
      <c r="J73" s="108"/>
      <c r="K73" s="108"/>
      <c r="L73" s="108"/>
      <c r="M73" s="108"/>
      <c r="N73" s="110" t="s">
        <v>55</v>
      </c>
    </row>
    <row r="74" spans="1:14" x14ac:dyDescent="0.25">
      <c r="A74" s="105" t="s">
        <v>124</v>
      </c>
      <c r="B74" s="106" t="s">
        <v>46</v>
      </c>
      <c r="C74" s="107" t="s">
        <v>578</v>
      </c>
      <c r="D74" s="108" t="s">
        <v>77</v>
      </c>
      <c r="E74" s="109" t="s">
        <v>577</v>
      </c>
      <c r="F74" s="109" t="s">
        <v>123</v>
      </c>
      <c r="G74" s="15"/>
      <c r="H74" s="15"/>
      <c r="I74" s="15"/>
      <c r="J74" s="17"/>
      <c r="K74" s="17"/>
      <c r="L74" s="17"/>
      <c r="M74" s="17"/>
      <c r="N74" s="110" t="s">
        <v>55</v>
      </c>
    </row>
    <row r="75" spans="1:14" x14ac:dyDescent="0.25">
      <c r="A75" s="105" t="s">
        <v>124</v>
      </c>
      <c r="B75" s="106" t="s">
        <v>81</v>
      </c>
      <c r="C75" s="107" t="s">
        <v>579</v>
      </c>
      <c r="D75" s="108" t="s">
        <v>77</v>
      </c>
      <c r="E75" s="109" t="s">
        <v>577</v>
      </c>
      <c r="F75" s="109" t="s">
        <v>123</v>
      </c>
      <c r="G75" s="15"/>
      <c r="H75" s="15"/>
      <c r="I75" s="15"/>
      <c r="J75" s="17"/>
      <c r="K75" s="17"/>
      <c r="L75" s="17"/>
      <c r="M75" s="17"/>
      <c r="N75" s="110" t="s">
        <v>55</v>
      </c>
    </row>
    <row r="76" spans="1:14" x14ac:dyDescent="0.25">
      <c r="A76" s="105" t="s">
        <v>122</v>
      </c>
      <c r="B76" s="106"/>
      <c r="C76" s="107" t="s">
        <v>121</v>
      </c>
      <c r="D76" s="108"/>
      <c r="E76" s="109" t="s">
        <v>317</v>
      </c>
      <c r="F76" s="109" t="s">
        <v>317</v>
      </c>
      <c r="G76" s="121"/>
      <c r="H76" s="121"/>
      <c r="I76" s="121"/>
      <c r="J76" s="108"/>
      <c r="K76" s="108"/>
      <c r="L76" s="108"/>
      <c r="M76" s="108"/>
      <c r="N76" s="110" t="s">
        <v>55</v>
      </c>
    </row>
    <row r="77" spans="1:14" x14ac:dyDescent="0.25">
      <c r="A77" s="105" t="s">
        <v>453</v>
      </c>
      <c r="B77" s="106" t="s">
        <v>46</v>
      </c>
      <c r="C77" s="107" t="s">
        <v>454</v>
      </c>
      <c r="D77" s="108" t="s">
        <v>36</v>
      </c>
      <c r="E77" s="109">
        <v>16.25</v>
      </c>
      <c r="F77" s="109"/>
      <c r="G77" s="121"/>
      <c r="H77" s="121"/>
      <c r="I77" s="121"/>
      <c r="J77" s="108"/>
      <c r="K77" s="108"/>
      <c r="L77" s="108"/>
      <c r="M77" s="108"/>
      <c r="N77" s="110" t="s">
        <v>55</v>
      </c>
    </row>
    <row r="78" spans="1:14" x14ac:dyDescent="0.25">
      <c r="A78" s="105" t="s">
        <v>411</v>
      </c>
      <c r="B78" s="106" t="s">
        <v>46</v>
      </c>
      <c r="C78" s="107" t="s">
        <v>412</v>
      </c>
      <c r="D78" s="108" t="s">
        <v>77</v>
      </c>
      <c r="E78" s="109" t="s">
        <v>413</v>
      </c>
      <c r="F78" s="109"/>
      <c r="G78" s="121"/>
      <c r="H78" s="121"/>
      <c r="I78" s="121"/>
      <c r="J78" s="108"/>
      <c r="K78" s="108"/>
      <c r="L78" s="108"/>
      <c r="M78" s="108"/>
      <c r="N78" s="110" t="s">
        <v>55</v>
      </c>
    </row>
    <row r="79" spans="1:14" x14ac:dyDescent="0.25">
      <c r="A79" s="105" t="s">
        <v>411</v>
      </c>
      <c r="B79" s="106" t="s">
        <v>81</v>
      </c>
      <c r="C79" s="107" t="s">
        <v>414</v>
      </c>
      <c r="D79" s="108" t="s">
        <v>77</v>
      </c>
      <c r="E79" s="109" t="s">
        <v>413</v>
      </c>
      <c r="F79" s="109"/>
      <c r="G79" s="121"/>
      <c r="H79" s="121"/>
      <c r="I79" s="121"/>
      <c r="J79" s="108"/>
      <c r="K79" s="108"/>
      <c r="L79" s="108"/>
      <c r="M79" s="108"/>
      <c r="N79" s="110" t="s">
        <v>55</v>
      </c>
    </row>
    <row r="80" spans="1:14" x14ac:dyDescent="0.25">
      <c r="A80" s="105" t="s">
        <v>506</v>
      </c>
      <c r="B80" s="106" t="s">
        <v>46</v>
      </c>
      <c r="C80" s="107" t="s">
        <v>507</v>
      </c>
      <c r="D80" s="108" t="s">
        <v>77</v>
      </c>
      <c r="E80" s="109" t="s">
        <v>509</v>
      </c>
      <c r="F80" s="109"/>
      <c r="G80" s="121"/>
      <c r="H80" s="121"/>
      <c r="I80" s="121"/>
      <c r="J80" s="108"/>
      <c r="K80" s="108"/>
      <c r="L80" s="108"/>
      <c r="M80" s="108"/>
      <c r="N80" s="110" t="s">
        <v>55</v>
      </c>
    </row>
    <row r="81" spans="1:14" ht="18" customHeight="1" x14ac:dyDescent="0.25">
      <c r="A81" s="124" t="s">
        <v>68</v>
      </c>
      <c r="B81" s="106"/>
      <c r="C81" s="149" t="s">
        <v>381</v>
      </c>
      <c r="D81" s="108" t="s">
        <v>36</v>
      </c>
      <c r="E81" s="109">
        <v>10.29</v>
      </c>
      <c r="F81" s="109">
        <v>8.18</v>
      </c>
      <c r="G81" s="118"/>
      <c r="H81" s="118"/>
      <c r="I81" s="118">
        <v>7.8</v>
      </c>
      <c r="J81" s="118">
        <v>7.91</v>
      </c>
      <c r="K81" s="118">
        <v>8.08</v>
      </c>
      <c r="L81" s="118">
        <v>8.18</v>
      </c>
      <c r="M81" s="118">
        <v>8.57</v>
      </c>
      <c r="N81" s="110" t="s">
        <v>55</v>
      </c>
    </row>
    <row r="82" spans="1:14" ht="18" customHeight="1" x14ac:dyDescent="0.2">
      <c r="A82" s="233" t="s">
        <v>68</v>
      </c>
      <c r="B82" s="236" t="s">
        <v>46</v>
      </c>
      <c r="C82" s="207" t="s">
        <v>385</v>
      </c>
      <c r="D82" s="208" t="s">
        <v>36</v>
      </c>
      <c r="E82" s="209" t="s">
        <v>592</v>
      </c>
      <c r="F82" s="209"/>
      <c r="G82" s="210"/>
      <c r="H82" s="210"/>
      <c r="I82" s="210"/>
      <c r="J82" s="211"/>
      <c r="K82" s="211"/>
      <c r="L82" s="211"/>
      <c r="M82" s="211"/>
      <c r="N82" s="212" t="s">
        <v>55</v>
      </c>
    </row>
    <row r="83" spans="1:14" ht="18" customHeight="1" x14ac:dyDescent="0.2">
      <c r="A83" s="234"/>
      <c r="B83" s="237"/>
      <c r="C83" s="207" t="s">
        <v>386</v>
      </c>
      <c r="D83" s="208" t="s">
        <v>36</v>
      </c>
      <c r="E83" s="209" t="s">
        <v>593</v>
      </c>
      <c r="F83" s="209"/>
      <c r="G83" s="210"/>
      <c r="H83" s="210"/>
      <c r="I83" s="210"/>
      <c r="J83" s="211"/>
      <c r="K83" s="211"/>
      <c r="L83" s="211"/>
      <c r="M83" s="211"/>
      <c r="N83" s="212" t="s">
        <v>55</v>
      </c>
    </row>
    <row r="84" spans="1:14" x14ac:dyDescent="0.25">
      <c r="A84" s="235"/>
      <c r="B84" s="238"/>
      <c r="C84" s="213" t="s">
        <v>387</v>
      </c>
      <c r="D84" s="214" t="s">
        <v>36</v>
      </c>
      <c r="E84" s="215" t="s">
        <v>594</v>
      </c>
      <c r="F84" s="216"/>
      <c r="G84" s="217"/>
      <c r="H84" s="217"/>
      <c r="I84" s="217"/>
      <c r="J84" s="218"/>
      <c r="K84" s="218"/>
      <c r="L84" s="218"/>
      <c r="M84" s="218"/>
      <c r="N84" s="219" t="s">
        <v>55</v>
      </c>
    </row>
    <row r="85" spans="1:14" x14ac:dyDescent="0.25">
      <c r="A85" s="124" t="s">
        <v>68</v>
      </c>
      <c r="B85" s="106" t="s">
        <v>81</v>
      </c>
      <c r="C85" s="148" t="s">
        <v>382</v>
      </c>
      <c r="D85" s="108" t="s">
        <v>36</v>
      </c>
      <c r="E85" s="109" t="s">
        <v>383</v>
      </c>
      <c r="F85" s="109"/>
      <c r="G85" s="125"/>
      <c r="H85" s="125"/>
      <c r="I85" s="125"/>
      <c r="J85" s="126"/>
      <c r="K85" s="126"/>
      <c r="L85" s="126"/>
      <c r="M85" s="126"/>
      <c r="N85" s="110" t="s">
        <v>55</v>
      </c>
    </row>
    <row r="86" spans="1:14" x14ac:dyDescent="0.25">
      <c r="A86" s="124" t="s">
        <v>510</v>
      </c>
      <c r="B86" s="106" t="s">
        <v>81</v>
      </c>
      <c r="C86" s="148" t="s">
        <v>513</v>
      </c>
      <c r="D86" s="108" t="s">
        <v>77</v>
      </c>
      <c r="E86" s="109" t="s">
        <v>512</v>
      </c>
      <c r="F86" s="109"/>
      <c r="G86" s="125"/>
      <c r="H86" s="125"/>
      <c r="I86" s="125"/>
      <c r="J86" s="126"/>
      <c r="K86" s="126"/>
      <c r="L86" s="126"/>
      <c r="M86" s="126"/>
      <c r="N86" s="110" t="s">
        <v>55</v>
      </c>
    </row>
    <row r="87" spans="1:14" ht="15.75" customHeight="1" x14ac:dyDescent="0.2">
      <c r="A87" s="124" t="s">
        <v>67</v>
      </c>
      <c r="B87" s="115"/>
      <c r="C87" s="149" t="s">
        <v>399</v>
      </c>
      <c r="D87" s="108" t="s">
        <v>36</v>
      </c>
      <c r="E87" s="109" t="s">
        <v>66</v>
      </c>
      <c r="F87" s="109" t="s">
        <v>66</v>
      </c>
      <c r="G87" s="125"/>
      <c r="H87" s="125"/>
      <c r="I87" s="125"/>
      <c r="J87" s="126"/>
      <c r="K87" s="126"/>
      <c r="L87" s="126"/>
      <c r="M87" s="126"/>
      <c r="N87" s="110" t="s">
        <v>55</v>
      </c>
    </row>
    <row r="88" spans="1:14" ht="15.75" customHeight="1" x14ac:dyDescent="0.2">
      <c r="A88" s="124" t="s">
        <v>495</v>
      </c>
      <c r="B88" s="115" t="s">
        <v>46</v>
      </c>
      <c r="C88" s="149" t="s">
        <v>499</v>
      </c>
      <c r="D88" s="108" t="s">
        <v>77</v>
      </c>
      <c r="E88" s="109" t="s">
        <v>351</v>
      </c>
      <c r="F88" s="109"/>
      <c r="G88" s="125"/>
      <c r="H88" s="125"/>
      <c r="I88" s="125"/>
      <c r="J88" s="126"/>
      <c r="K88" s="126"/>
      <c r="L88" s="126"/>
      <c r="M88" s="126"/>
      <c r="N88" s="110" t="s">
        <v>55</v>
      </c>
    </row>
    <row r="89" spans="1:14" x14ac:dyDescent="0.25">
      <c r="A89" s="124" t="s">
        <v>347</v>
      </c>
      <c r="B89" s="106"/>
      <c r="C89" s="148" t="s">
        <v>348</v>
      </c>
      <c r="D89" s="108" t="s">
        <v>77</v>
      </c>
      <c r="E89" s="109" t="s">
        <v>349</v>
      </c>
      <c r="F89" s="109" t="s">
        <v>349</v>
      </c>
      <c r="G89" s="125"/>
      <c r="H89" s="125"/>
      <c r="I89" s="125"/>
      <c r="J89" s="126"/>
      <c r="K89" s="126"/>
      <c r="L89" s="126"/>
      <c r="M89" s="126" t="s">
        <v>349</v>
      </c>
      <c r="N89" s="110" t="s">
        <v>55</v>
      </c>
    </row>
    <row r="90" spans="1:14" x14ac:dyDescent="0.25">
      <c r="A90" s="124" t="s">
        <v>347</v>
      </c>
      <c r="B90" s="106" t="s">
        <v>81</v>
      </c>
      <c r="C90" s="148" t="s">
        <v>350</v>
      </c>
      <c r="D90" s="108" t="s">
        <v>77</v>
      </c>
      <c r="E90" s="109" t="s">
        <v>351</v>
      </c>
      <c r="F90" s="109" t="s">
        <v>351</v>
      </c>
      <c r="G90" s="125"/>
      <c r="H90" s="125"/>
      <c r="I90" s="125"/>
      <c r="J90" s="126"/>
      <c r="K90" s="126"/>
      <c r="L90" s="126"/>
      <c r="M90" s="126" t="s">
        <v>351</v>
      </c>
      <c r="N90" s="110" t="s">
        <v>55</v>
      </c>
    </row>
    <row r="91" spans="1:14" x14ac:dyDescent="0.25">
      <c r="A91" s="124" t="s">
        <v>360</v>
      </c>
      <c r="B91" s="106" t="s">
        <v>46</v>
      </c>
      <c r="C91" s="148" t="s">
        <v>362</v>
      </c>
      <c r="D91" s="108" t="s">
        <v>77</v>
      </c>
      <c r="E91" s="109" t="s">
        <v>361</v>
      </c>
      <c r="F91" s="109" t="s">
        <v>361</v>
      </c>
      <c r="G91" s="125"/>
      <c r="H91" s="125"/>
      <c r="I91" s="125"/>
      <c r="J91" s="126"/>
      <c r="K91" s="126"/>
      <c r="L91" s="126"/>
      <c r="M91" s="126" t="s">
        <v>361</v>
      </c>
      <c r="N91" s="110" t="s">
        <v>55</v>
      </c>
    </row>
    <row r="92" spans="1:14" x14ac:dyDescent="0.2">
      <c r="A92" s="124" t="s">
        <v>360</v>
      </c>
      <c r="B92" s="115" t="s">
        <v>81</v>
      </c>
      <c r="C92" s="148" t="s">
        <v>494</v>
      </c>
      <c r="D92" s="108" t="s">
        <v>77</v>
      </c>
      <c r="E92" s="109" t="s">
        <v>498</v>
      </c>
      <c r="F92" s="109"/>
      <c r="G92" s="125"/>
      <c r="H92" s="125"/>
      <c r="I92" s="125"/>
      <c r="J92" s="126"/>
      <c r="K92" s="126"/>
      <c r="L92" s="126"/>
      <c r="M92" s="126"/>
      <c r="N92" s="110" t="s">
        <v>55</v>
      </c>
    </row>
    <row r="93" spans="1:14" x14ac:dyDescent="0.2">
      <c r="A93" s="124" t="s">
        <v>343</v>
      </c>
      <c r="B93" s="115" t="s">
        <v>46</v>
      </c>
      <c r="C93" s="148" t="s">
        <v>344</v>
      </c>
      <c r="D93" s="108" t="s">
        <v>77</v>
      </c>
      <c r="E93" s="109">
        <v>60</v>
      </c>
      <c r="F93" s="109">
        <v>60</v>
      </c>
      <c r="G93" s="125"/>
      <c r="H93" s="125"/>
      <c r="I93" s="125"/>
      <c r="J93" s="126"/>
      <c r="K93" s="126"/>
      <c r="L93" s="126"/>
      <c r="M93" s="126"/>
      <c r="N93" s="110"/>
    </row>
    <row r="94" spans="1:14" x14ac:dyDescent="0.2">
      <c r="A94" s="124" t="s">
        <v>343</v>
      </c>
      <c r="B94" s="115" t="s">
        <v>81</v>
      </c>
      <c r="C94" s="148" t="s">
        <v>345</v>
      </c>
      <c r="D94" s="108" t="s">
        <v>77</v>
      </c>
      <c r="E94" s="109">
        <v>60</v>
      </c>
      <c r="F94" s="109">
        <v>60</v>
      </c>
      <c r="G94" s="125"/>
      <c r="H94" s="125"/>
      <c r="I94" s="125"/>
      <c r="J94" s="126"/>
      <c r="K94" s="126"/>
      <c r="L94" s="126"/>
      <c r="M94" s="126"/>
      <c r="N94" s="110"/>
    </row>
    <row r="95" spans="1:14" x14ac:dyDescent="0.2">
      <c r="A95" s="124" t="s">
        <v>343</v>
      </c>
      <c r="B95" s="115" t="s">
        <v>76</v>
      </c>
      <c r="C95" s="148" t="s">
        <v>346</v>
      </c>
      <c r="D95" s="108" t="s">
        <v>77</v>
      </c>
      <c r="E95" s="109">
        <v>60</v>
      </c>
      <c r="F95" s="109">
        <v>60</v>
      </c>
      <c r="G95" s="125"/>
      <c r="H95" s="125"/>
      <c r="I95" s="125"/>
      <c r="J95" s="126"/>
      <c r="K95" s="126"/>
      <c r="L95" s="126"/>
      <c r="M95" s="126"/>
      <c r="N95" s="110"/>
    </row>
    <row r="96" spans="1:14" x14ac:dyDescent="0.25">
      <c r="A96" s="105" t="s">
        <v>120</v>
      </c>
      <c r="B96" s="106"/>
      <c r="C96" s="107" t="s">
        <v>119</v>
      </c>
      <c r="D96" s="108" t="s">
        <v>42</v>
      </c>
      <c r="E96" s="109" t="s">
        <v>185</v>
      </c>
      <c r="F96" s="109" t="s">
        <v>185</v>
      </c>
      <c r="G96" s="230"/>
      <c r="H96" s="230"/>
      <c r="I96" s="230"/>
      <c r="J96" s="231"/>
      <c r="K96" s="115"/>
      <c r="L96" s="115"/>
      <c r="M96" s="115"/>
      <c r="N96" s="110" t="s">
        <v>55</v>
      </c>
    </row>
    <row r="97" spans="1:15" x14ac:dyDescent="0.25">
      <c r="A97" s="105" t="s">
        <v>118</v>
      </c>
      <c r="B97" s="106"/>
      <c r="C97" s="107" t="s">
        <v>117</v>
      </c>
      <c r="D97" s="108" t="s">
        <v>42</v>
      </c>
      <c r="E97" s="109" t="s">
        <v>185</v>
      </c>
      <c r="F97" s="109" t="s">
        <v>185</v>
      </c>
      <c r="G97" s="230"/>
      <c r="H97" s="230"/>
      <c r="I97" s="230"/>
      <c r="J97" s="231"/>
      <c r="K97" s="115"/>
      <c r="L97" s="115"/>
      <c r="M97" s="115"/>
      <c r="N97" s="110" t="s">
        <v>55</v>
      </c>
    </row>
    <row r="98" spans="1:15" x14ac:dyDescent="0.25">
      <c r="A98" s="105" t="s">
        <v>116</v>
      </c>
      <c r="B98" s="106"/>
      <c r="C98" s="107" t="s">
        <v>115</v>
      </c>
      <c r="D98" s="108" t="s">
        <v>77</v>
      </c>
      <c r="E98" s="109" t="s">
        <v>108</v>
      </c>
      <c r="F98" s="109" t="s">
        <v>108</v>
      </c>
      <c r="G98" s="121"/>
      <c r="H98" s="121"/>
      <c r="I98" s="121"/>
      <c r="J98" s="108"/>
      <c r="K98" s="108"/>
      <c r="L98" s="108"/>
      <c r="M98" s="108"/>
      <c r="N98" s="110" t="s">
        <v>40</v>
      </c>
    </row>
    <row r="99" spans="1:15" x14ac:dyDescent="0.25">
      <c r="A99" s="105" t="s">
        <v>114</v>
      </c>
      <c r="B99" s="115"/>
      <c r="C99" s="107" t="s">
        <v>113</v>
      </c>
      <c r="D99" s="108" t="s">
        <v>77</v>
      </c>
      <c r="E99" s="109" t="s">
        <v>108</v>
      </c>
      <c r="F99" s="109" t="s">
        <v>108</v>
      </c>
      <c r="G99" s="108"/>
      <c r="H99" s="108"/>
      <c r="I99" s="108"/>
      <c r="J99" s="108"/>
      <c r="K99" s="108"/>
      <c r="L99" s="108"/>
      <c r="M99" s="108"/>
      <c r="N99" s="110" t="s">
        <v>40</v>
      </c>
    </row>
    <row r="100" spans="1:15" x14ac:dyDescent="0.25">
      <c r="A100" s="105" t="s">
        <v>112</v>
      </c>
      <c r="B100" s="115"/>
      <c r="C100" s="107" t="s">
        <v>111</v>
      </c>
      <c r="D100" s="108" t="s">
        <v>77</v>
      </c>
      <c r="E100" s="109" t="s">
        <v>108</v>
      </c>
      <c r="F100" s="109" t="s">
        <v>108</v>
      </c>
      <c r="G100" s="108"/>
      <c r="H100" s="108"/>
      <c r="I100" s="108"/>
      <c r="J100" s="108"/>
      <c r="K100" s="108"/>
      <c r="L100" s="108"/>
      <c r="M100" s="108"/>
      <c r="N100" s="110" t="s">
        <v>40</v>
      </c>
    </row>
    <row r="101" spans="1:15" x14ac:dyDescent="0.25">
      <c r="A101" s="105" t="s">
        <v>110</v>
      </c>
      <c r="B101" s="115"/>
      <c r="C101" s="107" t="s">
        <v>109</v>
      </c>
      <c r="D101" s="108" t="s">
        <v>77</v>
      </c>
      <c r="E101" s="109" t="s">
        <v>108</v>
      </c>
      <c r="F101" s="109" t="s">
        <v>108</v>
      </c>
      <c r="G101" s="108"/>
      <c r="H101" s="108"/>
      <c r="I101" s="108"/>
      <c r="J101" s="108"/>
      <c r="K101" s="108"/>
      <c r="L101" s="108"/>
      <c r="M101" s="108"/>
      <c r="N101" s="110" t="s">
        <v>40</v>
      </c>
    </row>
    <row r="102" spans="1:15" x14ac:dyDescent="0.25">
      <c r="A102" s="105" t="s">
        <v>403</v>
      </c>
      <c r="B102" s="115" t="s">
        <v>46</v>
      </c>
      <c r="C102" s="107" t="s">
        <v>405</v>
      </c>
      <c r="D102" s="108" t="s">
        <v>62</v>
      </c>
      <c r="E102" s="109" t="s">
        <v>406</v>
      </c>
      <c r="F102" s="109"/>
      <c r="G102" s="108"/>
      <c r="H102" s="108"/>
      <c r="I102" s="108"/>
      <c r="J102" s="108"/>
      <c r="K102" s="108"/>
      <c r="L102" s="108"/>
      <c r="M102" s="108"/>
      <c r="N102" s="110" t="s">
        <v>55</v>
      </c>
    </row>
    <row r="103" spans="1:15" x14ac:dyDescent="0.25">
      <c r="A103" s="105" t="s">
        <v>403</v>
      </c>
      <c r="B103" s="115" t="s">
        <v>81</v>
      </c>
      <c r="C103" s="107" t="s">
        <v>408</v>
      </c>
      <c r="D103" s="108" t="s">
        <v>62</v>
      </c>
      <c r="E103" s="109" t="s">
        <v>406</v>
      </c>
      <c r="F103" s="109"/>
      <c r="G103" s="108"/>
      <c r="H103" s="108"/>
      <c r="I103" s="108"/>
      <c r="J103" s="108"/>
      <c r="K103" s="108"/>
      <c r="L103" s="108"/>
      <c r="M103" s="108"/>
      <c r="N103" s="110" t="s">
        <v>55</v>
      </c>
    </row>
    <row r="104" spans="1:15" x14ac:dyDescent="0.25">
      <c r="A104" s="105" t="s">
        <v>404</v>
      </c>
      <c r="B104" s="115" t="s">
        <v>46</v>
      </c>
      <c r="C104" s="107" t="s">
        <v>409</v>
      </c>
      <c r="D104" s="108" t="s">
        <v>62</v>
      </c>
      <c r="E104" s="109" t="s">
        <v>407</v>
      </c>
      <c r="F104" s="109"/>
      <c r="G104" s="108"/>
      <c r="H104" s="108"/>
      <c r="I104" s="108"/>
      <c r="J104" s="108"/>
      <c r="K104" s="108"/>
      <c r="L104" s="108"/>
      <c r="M104" s="108"/>
      <c r="N104" s="110" t="s">
        <v>55</v>
      </c>
    </row>
    <row r="105" spans="1:15" x14ac:dyDescent="0.25">
      <c r="A105" s="105" t="s">
        <v>404</v>
      </c>
      <c r="B105" s="115" t="s">
        <v>81</v>
      </c>
      <c r="C105" s="107" t="s">
        <v>410</v>
      </c>
      <c r="D105" s="108" t="s">
        <v>62</v>
      </c>
      <c r="E105" s="109" t="s">
        <v>407</v>
      </c>
      <c r="F105" s="109"/>
      <c r="G105" s="108"/>
      <c r="H105" s="108"/>
      <c r="I105" s="108"/>
      <c r="J105" s="108"/>
      <c r="K105" s="108"/>
      <c r="L105" s="108"/>
      <c r="M105" s="108"/>
      <c r="N105" s="110" t="s">
        <v>55</v>
      </c>
    </row>
    <row r="106" spans="1:15" x14ac:dyDescent="0.25">
      <c r="A106" s="105" t="s">
        <v>39</v>
      </c>
      <c r="B106" s="106" t="s">
        <v>41</v>
      </c>
      <c r="C106" s="107" t="s">
        <v>375</v>
      </c>
      <c r="D106" s="110" t="s">
        <v>36</v>
      </c>
      <c r="E106" s="109">
        <v>14.15</v>
      </c>
      <c r="F106" s="109">
        <v>12.86</v>
      </c>
      <c r="G106" s="59"/>
      <c r="H106" s="118">
        <v>12.86</v>
      </c>
      <c r="I106" s="118"/>
      <c r="J106" s="118"/>
      <c r="K106" s="118"/>
      <c r="L106" s="118"/>
      <c r="M106" s="118"/>
      <c r="N106" s="110" t="s">
        <v>40</v>
      </c>
      <c r="O106" s="120"/>
    </row>
    <row r="107" spans="1:15" x14ac:dyDescent="0.25">
      <c r="A107" s="105" t="s">
        <v>39</v>
      </c>
      <c r="B107" s="106" t="s">
        <v>41</v>
      </c>
      <c r="C107" s="107" t="s">
        <v>424</v>
      </c>
      <c r="D107" s="110" t="s">
        <v>36</v>
      </c>
      <c r="E107" s="109">
        <v>16.97</v>
      </c>
      <c r="F107" s="109"/>
      <c r="G107" s="59"/>
      <c r="H107" s="118"/>
      <c r="I107" s="118"/>
      <c r="J107" s="118"/>
      <c r="K107" s="118"/>
      <c r="L107" s="118"/>
      <c r="M107" s="118"/>
      <c r="N107" s="110" t="s">
        <v>40</v>
      </c>
      <c r="O107" s="120"/>
    </row>
    <row r="108" spans="1:15" x14ac:dyDescent="0.25">
      <c r="A108" s="105" t="s">
        <v>39</v>
      </c>
      <c r="B108" s="106"/>
      <c r="C108" s="105" t="s">
        <v>37</v>
      </c>
      <c r="D108" s="110" t="s">
        <v>36</v>
      </c>
      <c r="E108" s="109">
        <v>11.62</v>
      </c>
      <c r="F108" s="109">
        <v>10.57</v>
      </c>
      <c r="G108" s="118"/>
      <c r="H108" s="118">
        <v>10.57</v>
      </c>
      <c r="I108" s="118"/>
      <c r="J108" s="144"/>
      <c r="K108" s="144"/>
      <c r="L108" s="144"/>
      <c r="M108" s="144"/>
      <c r="N108" s="110" t="s">
        <v>55</v>
      </c>
      <c r="O108" s="120"/>
    </row>
    <row r="109" spans="1:15" x14ac:dyDescent="0.25">
      <c r="A109" s="105" t="s">
        <v>39</v>
      </c>
      <c r="B109" s="106" t="s">
        <v>38</v>
      </c>
      <c r="C109" s="105" t="s">
        <v>377</v>
      </c>
      <c r="D109" s="110" t="s">
        <v>36</v>
      </c>
      <c r="E109" s="109">
        <v>11.62</v>
      </c>
      <c r="F109" s="109">
        <v>10.57</v>
      </c>
      <c r="G109" s="118"/>
      <c r="H109" s="118">
        <v>10.57</v>
      </c>
      <c r="I109" s="118"/>
      <c r="J109" s="144"/>
      <c r="K109" s="144"/>
      <c r="L109" s="144"/>
      <c r="M109" s="144"/>
      <c r="N109" s="110" t="s">
        <v>55</v>
      </c>
      <c r="O109" s="120"/>
    </row>
    <row r="110" spans="1:15" x14ac:dyDescent="0.25">
      <c r="A110" s="105" t="s">
        <v>39</v>
      </c>
      <c r="B110" s="106" t="s">
        <v>38</v>
      </c>
      <c r="C110" s="105" t="s">
        <v>376</v>
      </c>
      <c r="D110" s="110" t="s">
        <v>36</v>
      </c>
      <c r="E110" s="109">
        <v>13.95</v>
      </c>
      <c r="F110" s="109"/>
      <c r="G110" s="118"/>
      <c r="H110" s="118"/>
      <c r="I110" s="118"/>
      <c r="J110" s="144"/>
      <c r="K110" s="144"/>
      <c r="L110" s="144"/>
      <c r="M110" s="144"/>
      <c r="N110" s="110" t="s">
        <v>55</v>
      </c>
      <c r="O110" s="120"/>
    </row>
    <row r="111" spans="1:15" x14ac:dyDescent="0.25">
      <c r="A111" s="105" t="s">
        <v>39</v>
      </c>
      <c r="B111" s="127" t="s">
        <v>460</v>
      </c>
      <c r="C111" s="107" t="s">
        <v>422</v>
      </c>
      <c r="D111" s="110" t="s">
        <v>36</v>
      </c>
      <c r="E111" s="109">
        <v>21.22</v>
      </c>
      <c r="F111" s="109">
        <v>19.29</v>
      </c>
      <c r="G111" s="110"/>
      <c r="H111" s="118">
        <v>19.29</v>
      </c>
      <c r="I111" s="110"/>
      <c r="J111" s="110"/>
      <c r="K111" s="110"/>
      <c r="L111" s="110"/>
      <c r="M111" s="110"/>
      <c r="N111" s="110" t="s">
        <v>55</v>
      </c>
      <c r="O111" s="120"/>
    </row>
    <row r="112" spans="1:15" x14ac:dyDescent="0.25">
      <c r="A112" s="105" t="s">
        <v>39</v>
      </c>
      <c r="B112" s="127" t="s">
        <v>461</v>
      </c>
      <c r="C112" s="107" t="s">
        <v>423</v>
      </c>
      <c r="D112" s="110" t="s">
        <v>36</v>
      </c>
      <c r="E112" s="109">
        <v>17.440000000000001</v>
      </c>
      <c r="F112" s="109">
        <v>15.86</v>
      </c>
      <c r="G112" s="110"/>
      <c r="H112" s="118">
        <v>15.86</v>
      </c>
      <c r="I112" s="110"/>
      <c r="J112" s="110"/>
      <c r="K112" s="110"/>
      <c r="L112" s="110"/>
      <c r="M112" s="110"/>
      <c r="N112" s="110" t="s">
        <v>55</v>
      </c>
      <c r="O112" s="120"/>
    </row>
    <row r="113" spans="1:15" x14ac:dyDescent="0.25">
      <c r="A113" s="105" t="s">
        <v>39</v>
      </c>
      <c r="B113" s="157" t="s">
        <v>460</v>
      </c>
      <c r="C113" s="105" t="s">
        <v>425</v>
      </c>
      <c r="D113" s="110" t="s">
        <v>36</v>
      </c>
      <c r="E113" s="109">
        <v>25.46</v>
      </c>
      <c r="F113" s="109"/>
      <c r="G113" s="110"/>
      <c r="H113" s="118"/>
      <c r="I113" s="110"/>
      <c r="J113" s="110"/>
      <c r="K113" s="110"/>
      <c r="L113" s="110"/>
      <c r="M113" s="110"/>
      <c r="N113" s="110" t="s">
        <v>55</v>
      </c>
      <c r="O113" s="120"/>
    </row>
    <row r="114" spans="1:15" x14ac:dyDescent="0.25">
      <c r="A114" s="105" t="s">
        <v>39</v>
      </c>
      <c r="B114" s="157" t="s">
        <v>461</v>
      </c>
      <c r="C114" s="105" t="s">
        <v>426</v>
      </c>
      <c r="D114" s="110" t="s">
        <v>36</v>
      </c>
      <c r="E114" s="109">
        <v>20.92</v>
      </c>
      <c r="F114" s="109"/>
      <c r="G114" s="110"/>
      <c r="H114" s="118"/>
      <c r="I114" s="110"/>
      <c r="J114" s="110"/>
      <c r="K114" s="110"/>
      <c r="L114" s="110"/>
      <c r="M114" s="110"/>
      <c r="N114" s="110" t="s">
        <v>55</v>
      </c>
      <c r="O114" s="120"/>
    </row>
    <row r="115" spans="1:15" x14ac:dyDescent="0.25">
      <c r="A115" s="105" t="s">
        <v>107</v>
      </c>
      <c r="B115" s="106" t="s">
        <v>45</v>
      </c>
      <c r="C115" s="105" t="s">
        <v>106</v>
      </c>
      <c r="D115" s="110" t="s">
        <v>77</v>
      </c>
      <c r="E115" s="109" t="s">
        <v>105</v>
      </c>
      <c r="F115" s="109" t="s">
        <v>105</v>
      </c>
      <c r="G115" s="110"/>
      <c r="H115" s="110"/>
      <c r="I115" s="110"/>
      <c r="J115" s="110"/>
      <c r="K115" s="110"/>
      <c r="L115" s="110"/>
      <c r="M115" s="110"/>
      <c r="N115" s="143" t="s">
        <v>40</v>
      </c>
    </row>
    <row r="116" spans="1:15" x14ac:dyDescent="0.25">
      <c r="A116" s="105" t="s">
        <v>107</v>
      </c>
      <c r="B116" s="106" t="s">
        <v>46</v>
      </c>
      <c r="C116" s="105" t="s">
        <v>515</v>
      </c>
      <c r="D116" s="110" t="s">
        <v>77</v>
      </c>
      <c r="E116" s="109">
        <v>180</v>
      </c>
      <c r="F116" s="109"/>
      <c r="G116" s="110"/>
      <c r="H116" s="110"/>
      <c r="I116" s="110"/>
      <c r="J116" s="108"/>
      <c r="K116" s="108"/>
      <c r="L116" s="168"/>
      <c r="M116" s="108"/>
      <c r="N116" s="143"/>
    </row>
    <row r="117" spans="1:15" x14ac:dyDescent="0.25">
      <c r="A117" s="105" t="s">
        <v>563</v>
      </c>
      <c r="B117" s="157"/>
      <c r="C117" s="107" t="s">
        <v>628</v>
      </c>
      <c r="D117" s="110" t="s">
        <v>36</v>
      </c>
      <c r="E117" s="109">
        <v>14.15</v>
      </c>
      <c r="F117" s="109"/>
      <c r="G117" s="110"/>
      <c r="H117" s="118"/>
      <c r="I117" s="110"/>
      <c r="J117" s="110"/>
      <c r="K117" s="110"/>
      <c r="L117" s="110"/>
      <c r="M117" s="110"/>
      <c r="N117" s="110" t="s">
        <v>55</v>
      </c>
    </row>
    <row r="118" spans="1:15" x14ac:dyDescent="0.25">
      <c r="A118" s="105" t="s">
        <v>563</v>
      </c>
      <c r="B118" s="157"/>
      <c r="C118" s="107" t="s">
        <v>627</v>
      </c>
      <c r="D118" s="110" t="s">
        <v>36</v>
      </c>
      <c r="E118" s="109">
        <v>16.97</v>
      </c>
      <c r="F118" s="109"/>
      <c r="G118" s="110"/>
      <c r="H118" s="118"/>
      <c r="I118" s="110"/>
      <c r="J118" s="110"/>
      <c r="K118" s="110"/>
      <c r="L118" s="110"/>
      <c r="M118" s="110"/>
      <c r="N118" s="110" t="s">
        <v>55</v>
      </c>
    </row>
    <row r="119" spans="1:15" x14ac:dyDescent="0.25">
      <c r="A119" s="105" t="s">
        <v>564</v>
      </c>
      <c r="B119" s="157"/>
      <c r="C119" s="105" t="s">
        <v>629</v>
      </c>
      <c r="D119" s="110" t="s">
        <v>36</v>
      </c>
      <c r="E119" s="109">
        <v>11.62</v>
      </c>
      <c r="F119" s="109"/>
      <c r="G119" s="110"/>
      <c r="H119" s="118"/>
      <c r="I119" s="110"/>
      <c r="J119" s="110"/>
      <c r="K119" s="110"/>
      <c r="L119" s="110"/>
      <c r="M119" s="110"/>
      <c r="N119" s="110" t="s">
        <v>55</v>
      </c>
    </row>
    <row r="120" spans="1:15" x14ac:dyDescent="0.25">
      <c r="A120" s="105" t="s">
        <v>564</v>
      </c>
      <c r="B120" s="157"/>
      <c r="C120" s="105" t="s">
        <v>630</v>
      </c>
      <c r="D120" s="110" t="s">
        <v>36</v>
      </c>
      <c r="E120" s="109">
        <v>16.97</v>
      </c>
      <c r="F120" s="109"/>
      <c r="G120" s="110"/>
      <c r="H120" s="118"/>
      <c r="I120" s="110"/>
      <c r="J120" s="110"/>
      <c r="K120" s="110"/>
      <c r="L120" s="110"/>
      <c r="M120" s="110"/>
      <c r="N120" s="110" t="s">
        <v>55</v>
      </c>
    </row>
    <row r="121" spans="1:15" x14ac:dyDescent="0.25">
      <c r="A121" s="105" t="s">
        <v>564</v>
      </c>
      <c r="B121" s="157"/>
      <c r="C121" s="105" t="s">
        <v>624</v>
      </c>
      <c r="D121" s="110" t="s">
        <v>36</v>
      </c>
      <c r="E121" s="109">
        <v>13.95</v>
      </c>
      <c r="F121" s="109"/>
      <c r="G121" s="110"/>
      <c r="H121" s="118"/>
      <c r="I121" s="110"/>
      <c r="J121" s="108"/>
      <c r="K121" s="108"/>
      <c r="L121" s="168"/>
      <c r="M121" s="108"/>
      <c r="N121" s="110" t="s">
        <v>55</v>
      </c>
    </row>
    <row r="122" spans="1:15" x14ac:dyDescent="0.25">
      <c r="A122" s="105" t="s">
        <v>221</v>
      </c>
      <c r="B122" s="106"/>
      <c r="C122" s="105" t="s">
        <v>373</v>
      </c>
      <c r="D122" s="110" t="s">
        <v>36</v>
      </c>
      <c r="E122" s="109">
        <v>8.99</v>
      </c>
      <c r="F122" s="109"/>
      <c r="G122" s="110"/>
      <c r="H122" s="110"/>
      <c r="I122" s="110"/>
      <c r="J122" s="108"/>
      <c r="K122" s="108"/>
      <c r="L122" s="168"/>
      <c r="M122" s="108"/>
      <c r="N122" s="143" t="s">
        <v>55</v>
      </c>
    </row>
    <row r="123" spans="1:15" x14ac:dyDescent="0.25">
      <c r="A123" s="105" t="s">
        <v>221</v>
      </c>
      <c r="B123" s="106" t="s">
        <v>46</v>
      </c>
      <c r="C123" s="105" t="s">
        <v>354</v>
      </c>
      <c r="D123" s="110" t="s">
        <v>62</v>
      </c>
      <c r="E123" s="109">
        <v>4.8899999999999997</v>
      </c>
      <c r="F123" s="109">
        <v>4.5</v>
      </c>
      <c r="G123" s="118"/>
      <c r="H123" s="110"/>
      <c r="I123" s="110"/>
      <c r="J123" s="108"/>
      <c r="K123" s="108"/>
      <c r="L123" s="104"/>
      <c r="M123" s="109">
        <v>4.5</v>
      </c>
      <c r="N123" s="143" t="s">
        <v>55</v>
      </c>
    </row>
    <row r="124" spans="1:15" x14ac:dyDescent="0.25">
      <c r="A124" s="105" t="s">
        <v>221</v>
      </c>
      <c r="B124" s="106" t="s">
        <v>46</v>
      </c>
      <c r="C124" s="105" t="s">
        <v>355</v>
      </c>
      <c r="D124" s="110" t="s">
        <v>42</v>
      </c>
      <c r="E124" s="109">
        <v>176.04</v>
      </c>
      <c r="F124" s="109">
        <v>162</v>
      </c>
      <c r="G124" s="118"/>
      <c r="H124" s="110"/>
      <c r="I124" s="110"/>
      <c r="J124" s="108"/>
      <c r="K124" s="108"/>
      <c r="L124" s="108"/>
      <c r="M124" s="109">
        <v>162</v>
      </c>
      <c r="N124" s="143" t="s">
        <v>55</v>
      </c>
    </row>
    <row r="125" spans="1:15" x14ac:dyDescent="0.25">
      <c r="A125" s="105" t="s">
        <v>221</v>
      </c>
      <c r="B125" s="106" t="s">
        <v>76</v>
      </c>
      <c r="C125" s="105" t="s">
        <v>222</v>
      </c>
      <c r="D125" s="110" t="s">
        <v>62</v>
      </c>
      <c r="E125" s="109" t="s">
        <v>149</v>
      </c>
      <c r="F125" s="109">
        <v>2.84</v>
      </c>
      <c r="G125" s="118">
        <v>2.84</v>
      </c>
      <c r="H125" s="110"/>
      <c r="I125" s="110"/>
      <c r="J125" s="110"/>
      <c r="K125" s="110"/>
      <c r="L125" s="110"/>
      <c r="M125" s="110"/>
      <c r="N125" s="143" t="s">
        <v>55</v>
      </c>
    </row>
    <row r="126" spans="1:15" x14ac:dyDescent="0.25">
      <c r="A126" s="105" t="s">
        <v>221</v>
      </c>
      <c r="B126" s="106" t="s">
        <v>63</v>
      </c>
      <c r="C126" s="105" t="s">
        <v>591</v>
      </c>
      <c r="D126" s="110" t="s">
        <v>62</v>
      </c>
      <c r="E126" s="109" t="s">
        <v>149</v>
      </c>
      <c r="F126" s="109"/>
      <c r="G126" s="118"/>
      <c r="H126" s="110"/>
      <c r="I126" s="110"/>
      <c r="J126" s="108"/>
      <c r="K126" s="108"/>
      <c r="L126" s="108"/>
      <c r="M126" s="108"/>
      <c r="N126" s="143" t="s">
        <v>55</v>
      </c>
    </row>
    <row r="127" spans="1:15" x14ac:dyDescent="0.25">
      <c r="A127" s="105" t="s">
        <v>221</v>
      </c>
      <c r="B127" s="106"/>
      <c r="C127" s="117" t="s">
        <v>69</v>
      </c>
      <c r="D127" s="110" t="s">
        <v>36</v>
      </c>
      <c r="E127" s="109">
        <v>10.29</v>
      </c>
      <c r="F127" s="109">
        <v>8.18</v>
      </c>
      <c r="G127" s="118">
        <v>7.5</v>
      </c>
      <c r="H127" s="118">
        <v>7.63</v>
      </c>
      <c r="I127" s="118">
        <v>7.8</v>
      </c>
      <c r="J127" s="109">
        <v>7.91</v>
      </c>
      <c r="K127" s="109">
        <v>8.08</v>
      </c>
      <c r="L127" s="109">
        <v>8.18</v>
      </c>
      <c r="M127" s="109">
        <v>8.57</v>
      </c>
      <c r="N127" s="110" t="s">
        <v>55</v>
      </c>
    </row>
    <row r="128" spans="1:15" x14ac:dyDescent="0.25">
      <c r="A128" s="105" t="s">
        <v>70</v>
      </c>
      <c r="B128" s="106" t="s">
        <v>81</v>
      </c>
      <c r="C128" s="107" t="s">
        <v>104</v>
      </c>
      <c r="D128" s="110"/>
      <c r="E128" s="109" t="s">
        <v>103</v>
      </c>
      <c r="F128" s="109" t="s">
        <v>103</v>
      </c>
      <c r="G128" s="110"/>
      <c r="H128" s="110"/>
      <c r="I128" s="110"/>
      <c r="J128" s="110"/>
      <c r="K128" s="110"/>
      <c r="L128" s="110"/>
      <c r="M128" s="110"/>
      <c r="N128" s="110" t="s">
        <v>55</v>
      </c>
    </row>
    <row r="129" spans="1:19" x14ac:dyDescent="0.25">
      <c r="A129" s="105" t="s">
        <v>70</v>
      </c>
      <c r="B129" s="106" t="s">
        <v>76</v>
      </c>
      <c r="C129" s="105" t="s">
        <v>102</v>
      </c>
      <c r="D129" s="110"/>
      <c r="E129" s="109" t="s">
        <v>186</v>
      </c>
      <c r="F129" s="109" t="s">
        <v>186</v>
      </c>
      <c r="G129" s="230"/>
      <c r="H129" s="230"/>
      <c r="I129" s="230"/>
      <c r="J129" s="231"/>
      <c r="K129" s="115"/>
      <c r="L129" s="115"/>
      <c r="M129" s="115"/>
      <c r="N129" s="110" t="s">
        <v>55</v>
      </c>
    </row>
    <row r="130" spans="1:19" x14ac:dyDescent="0.25">
      <c r="A130" s="169" t="s">
        <v>70</v>
      </c>
      <c r="B130" s="106" t="s">
        <v>101</v>
      </c>
      <c r="C130" s="105" t="s">
        <v>100</v>
      </c>
      <c r="D130" s="110"/>
      <c r="E130" s="109" t="s">
        <v>99</v>
      </c>
      <c r="F130" s="109" t="s">
        <v>99</v>
      </c>
      <c r="G130" s="230"/>
      <c r="H130" s="230"/>
      <c r="I130" s="230"/>
      <c r="J130" s="231"/>
      <c r="K130" s="115"/>
      <c r="L130" s="115"/>
      <c r="M130" s="115"/>
      <c r="N130" s="110" t="s">
        <v>55</v>
      </c>
    </row>
    <row r="131" spans="1:19" x14ac:dyDescent="0.25">
      <c r="A131" s="169" t="s">
        <v>70</v>
      </c>
      <c r="B131" s="106" t="s">
        <v>63</v>
      </c>
      <c r="C131" s="105" t="s">
        <v>557</v>
      </c>
      <c r="D131" s="110" t="s">
        <v>36</v>
      </c>
      <c r="E131" s="109">
        <v>4.8899999999999997</v>
      </c>
      <c r="F131" s="109"/>
      <c r="G131" s="128"/>
      <c r="H131" s="128"/>
      <c r="I131" s="128"/>
      <c r="J131" s="115"/>
      <c r="K131" s="115"/>
      <c r="L131" s="115"/>
      <c r="M131" s="115"/>
      <c r="N131" s="110" t="s">
        <v>55</v>
      </c>
    </row>
    <row r="132" spans="1:19" x14ac:dyDescent="0.25">
      <c r="A132" s="105" t="s">
        <v>70</v>
      </c>
      <c r="B132" s="106" t="s">
        <v>379</v>
      </c>
      <c r="C132" s="117" t="s">
        <v>380</v>
      </c>
      <c r="D132" s="110" t="s">
        <v>36</v>
      </c>
      <c r="E132" s="109">
        <v>10.29</v>
      </c>
      <c r="F132" s="109">
        <v>8.18</v>
      </c>
      <c r="G132" s="118">
        <v>7.5</v>
      </c>
      <c r="H132" s="118">
        <v>7.63</v>
      </c>
      <c r="I132" s="118">
        <v>7.8</v>
      </c>
      <c r="J132" s="109">
        <v>7.91</v>
      </c>
      <c r="K132" s="109">
        <v>8.08</v>
      </c>
      <c r="L132" s="109">
        <v>8.18</v>
      </c>
      <c r="M132" s="109">
        <v>8.57</v>
      </c>
      <c r="N132" s="110" t="s">
        <v>55</v>
      </c>
    </row>
    <row r="133" spans="1:19" x14ac:dyDescent="0.25">
      <c r="A133" s="105" t="s">
        <v>70</v>
      </c>
      <c r="B133" s="106" t="s">
        <v>378</v>
      </c>
      <c r="C133" s="117" t="s">
        <v>372</v>
      </c>
      <c r="D133" s="110" t="s">
        <v>36</v>
      </c>
      <c r="E133" s="109">
        <v>8.99</v>
      </c>
      <c r="F133" s="109"/>
      <c r="G133" s="118"/>
      <c r="H133" s="118"/>
      <c r="I133" s="118"/>
      <c r="J133" s="109"/>
      <c r="K133" s="109"/>
      <c r="L133" s="109"/>
      <c r="M133" s="109"/>
      <c r="N133" s="110" t="s">
        <v>55</v>
      </c>
    </row>
    <row r="134" spans="1:19" x14ac:dyDescent="0.25">
      <c r="A134" s="105" t="s">
        <v>44</v>
      </c>
      <c r="B134" s="106" t="s">
        <v>46</v>
      </c>
      <c r="C134" s="105" t="s">
        <v>98</v>
      </c>
      <c r="D134" s="110" t="s">
        <v>42</v>
      </c>
      <c r="E134" s="109" t="s">
        <v>88</v>
      </c>
      <c r="F134" s="109" t="s">
        <v>88</v>
      </c>
      <c r="G134" s="230"/>
      <c r="H134" s="230"/>
      <c r="I134" s="230"/>
      <c r="J134" s="231"/>
      <c r="K134" s="115"/>
      <c r="L134" s="115"/>
      <c r="M134" s="115"/>
      <c r="N134" s="110" t="s">
        <v>55</v>
      </c>
    </row>
    <row r="135" spans="1:19" x14ac:dyDescent="0.25">
      <c r="A135" s="145" t="s">
        <v>44</v>
      </c>
      <c r="B135" s="115" t="s">
        <v>46</v>
      </c>
      <c r="C135" s="142" t="s">
        <v>65</v>
      </c>
      <c r="D135" s="108" t="s">
        <v>42</v>
      </c>
      <c r="E135" s="109">
        <v>158.15</v>
      </c>
      <c r="F135" s="109">
        <v>101.31</v>
      </c>
      <c r="G135" s="144"/>
      <c r="H135" s="144"/>
      <c r="I135" s="144"/>
      <c r="J135" s="144"/>
      <c r="K135" s="144"/>
      <c r="L135" s="144"/>
      <c r="M135" s="144"/>
      <c r="N135" s="110" t="s">
        <v>55</v>
      </c>
    </row>
    <row r="136" spans="1:19" x14ac:dyDescent="0.25">
      <c r="A136" s="105" t="s">
        <v>44</v>
      </c>
      <c r="B136" s="106" t="s">
        <v>81</v>
      </c>
      <c r="C136" s="105" t="s">
        <v>97</v>
      </c>
      <c r="D136" s="110" t="s">
        <v>42</v>
      </c>
      <c r="E136" s="109" t="s">
        <v>88</v>
      </c>
      <c r="F136" s="109" t="s">
        <v>88</v>
      </c>
      <c r="G136" s="230"/>
      <c r="H136" s="230"/>
      <c r="I136" s="230"/>
      <c r="J136" s="231"/>
      <c r="K136" s="115"/>
      <c r="L136" s="115"/>
      <c r="M136" s="115"/>
      <c r="N136" s="110" t="s">
        <v>55</v>
      </c>
    </row>
    <row r="137" spans="1:19" x14ac:dyDescent="0.25">
      <c r="A137" s="105" t="s">
        <v>44</v>
      </c>
      <c r="B137" s="106" t="s">
        <v>76</v>
      </c>
      <c r="C137" s="105" t="s">
        <v>19</v>
      </c>
      <c r="D137" s="110" t="s">
        <v>42</v>
      </c>
      <c r="E137" s="109" t="s">
        <v>88</v>
      </c>
      <c r="F137" s="109" t="s">
        <v>88</v>
      </c>
      <c r="G137" s="230"/>
      <c r="H137" s="230"/>
      <c r="I137" s="230"/>
      <c r="J137" s="231"/>
      <c r="K137" s="115"/>
      <c r="L137" s="115"/>
      <c r="M137" s="115"/>
      <c r="N137" s="110" t="s">
        <v>55</v>
      </c>
    </row>
    <row r="138" spans="1:19" x14ac:dyDescent="0.25">
      <c r="A138" s="105" t="s">
        <v>44</v>
      </c>
      <c r="B138" s="106" t="s">
        <v>101</v>
      </c>
      <c r="C138" s="107" t="s">
        <v>514</v>
      </c>
      <c r="D138" s="108" t="s">
        <v>42</v>
      </c>
      <c r="E138" s="109" t="s">
        <v>88</v>
      </c>
      <c r="F138" s="109"/>
      <c r="G138" s="174"/>
      <c r="H138" s="128"/>
      <c r="I138" s="128"/>
      <c r="J138" s="115"/>
      <c r="K138" s="115"/>
      <c r="L138" s="115"/>
      <c r="M138" s="115"/>
      <c r="N138" s="110" t="s">
        <v>55</v>
      </c>
    </row>
    <row r="139" spans="1:19" x14ac:dyDescent="0.25">
      <c r="A139" s="105" t="s">
        <v>44</v>
      </c>
      <c r="B139" s="106" t="s">
        <v>101</v>
      </c>
      <c r="C139" s="107" t="s">
        <v>590</v>
      </c>
      <c r="D139" s="108" t="s">
        <v>42</v>
      </c>
      <c r="E139" s="109" t="s">
        <v>88</v>
      </c>
      <c r="F139" s="109"/>
      <c r="G139" s="174"/>
      <c r="H139" s="128"/>
      <c r="I139" s="128"/>
      <c r="J139" s="115"/>
      <c r="K139" s="115"/>
      <c r="L139" s="115"/>
      <c r="M139" s="115"/>
      <c r="N139" s="110" t="s">
        <v>55</v>
      </c>
    </row>
    <row r="140" spans="1:19" x14ac:dyDescent="0.25">
      <c r="A140" s="129" t="s">
        <v>44</v>
      </c>
      <c r="B140" s="115" t="s">
        <v>63</v>
      </c>
      <c r="C140" s="170" t="s">
        <v>472</v>
      </c>
      <c r="D140" s="115" t="s">
        <v>42</v>
      </c>
      <c r="E140" s="171" t="s">
        <v>595</v>
      </c>
      <c r="F140" s="171">
        <v>455</v>
      </c>
      <c r="G140" s="205">
        <v>455</v>
      </c>
      <c r="H140" s="206"/>
      <c r="I140" s="206"/>
      <c r="J140" s="206"/>
      <c r="K140" s="206"/>
      <c r="L140" s="206"/>
      <c r="M140" s="206"/>
      <c r="N140" s="143" t="s">
        <v>55</v>
      </c>
    </row>
    <row r="141" spans="1:19" s="284" customFormat="1" x14ac:dyDescent="0.25">
      <c r="A141" s="277" t="s">
        <v>44</v>
      </c>
      <c r="B141" s="278" t="s">
        <v>74</v>
      </c>
      <c r="C141" s="279" t="s">
        <v>676</v>
      </c>
      <c r="D141" s="278" t="s">
        <v>42</v>
      </c>
      <c r="E141" s="280" t="s">
        <v>679</v>
      </c>
      <c r="F141" s="280"/>
      <c r="G141" s="281"/>
      <c r="H141" s="282"/>
      <c r="I141" s="282"/>
      <c r="J141" s="282"/>
      <c r="K141" s="282"/>
      <c r="L141" s="282"/>
      <c r="M141" s="282"/>
      <c r="N141" s="283" t="s">
        <v>55</v>
      </c>
    </row>
    <row r="142" spans="1:19" s="7" customFormat="1" x14ac:dyDescent="0.25">
      <c r="A142" s="105" t="s">
        <v>44</v>
      </c>
      <c r="B142" s="106" t="s">
        <v>41</v>
      </c>
      <c r="C142" s="142" t="s">
        <v>43</v>
      </c>
      <c r="D142" s="108" t="s">
        <v>42</v>
      </c>
      <c r="E142" s="109">
        <v>898.95</v>
      </c>
      <c r="F142" s="109">
        <v>760.21</v>
      </c>
      <c r="G142" s="118"/>
      <c r="H142" s="118">
        <v>760.21</v>
      </c>
      <c r="I142" s="118"/>
      <c r="J142" s="118"/>
      <c r="K142" s="118"/>
      <c r="L142" s="118"/>
      <c r="M142" s="118">
        <v>836.23</v>
      </c>
      <c r="N142" s="110" t="s">
        <v>55</v>
      </c>
      <c r="O142" s="132"/>
      <c r="P142" s="131"/>
      <c r="Q142" s="132"/>
      <c r="R142" s="131"/>
      <c r="S142" s="131"/>
    </row>
    <row r="143" spans="1:19" s="7" customFormat="1" x14ac:dyDescent="0.25">
      <c r="A143" s="105" t="s">
        <v>96</v>
      </c>
      <c r="B143" s="115"/>
      <c r="C143" s="107" t="s">
        <v>95</v>
      </c>
      <c r="D143" s="108" t="s">
        <v>94</v>
      </c>
      <c r="E143" s="109" t="s">
        <v>93</v>
      </c>
      <c r="F143" s="109" t="s">
        <v>93</v>
      </c>
      <c r="G143" s="110"/>
      <c r="H143" s="110"/>
      <c r="I143" s="110"/>
      <c r="J143" s="110"/>
      <c r="K143" s="110"/>
      <c r="L143" s="110"/>
      <c r="M143" s="110"/>
      <c r="N143" s="110" t="s">
        <v>55</v>
      </c>
      <c r="O143" s="131"/>
      <c r="P143" s="131"/>
      <c r="Q143" s="132"/>
      <c r="R143" s="131"/>
      <c r="S143" s="131"/>
    </row>
    <row r="144" spans="1:19" x14ac:dyDescent="0.25">
      <c r="A144" s="105" t="s">
        <v>92</v>
      </c>
      <c r="B144" s="115"/>
      <c r="C144" s="107" t="s">
        <v>91</v>
      </c>
      <c r="D144" s="108" t="s">
        <v>77</v>
      </c>
      <c r="E144" s="109" t="s">
        <v>149</v>
      </c>
      <c r="F144" s="109">
        <v>0</v>
      </c>
      <c r="G144" s="110"/>
      <c r="H144" s="110"/>
      <c r="I144" s="110"/>
      <c r="J144" s="110"/>
      <c r="K144" s="110"/>
      <c r="L144" s="110"/>
      <c r="M144" s="110"/>
      <c r="N144" s="110" t="s">
        <v>55</v>
      </c>
    </row>
    <row r="145" spans="1:14" x14ac:dyDescent="0.25">
      <c r="A145" s="105" t="s">
        <v>78</v>
      </c>
      <c r="B145" s="106" t="s">
        <v>46</v>
      </c>
      <c r="C145" s="107" t="s">
        <v>82</v>
      </c>
      <c r="D145" s="108" t="s">
        <v>77</v>
      </c>
      <c r="E145" s="109">
        <v>50</v>
      </c>
      <c r="F145" s="109">
        <v>50</v>
      </c>
      <c r="G145" s="130"/>
      <c r="H145" s="130"/>
      <c r="I145" s="130"/>
      <c r="J145" s="130"/>
      <c r="K145" s="130"/>
      <c r="L145" s="130"/>
      <c r="M145" s="130"/>
      <c r="N145" s="110" t="s">
        <v>55</v>
      </c>
    </row>
    <row r="146" spans="1:14" x14ac:dyDescent="0.25">
      <c r="A146" s="105" t="s">
        <v>78</v>
      </c>
      <c r="B146" s="106" t="s">
        <v>81</v>
      </c>
      <c r="C146" s="107" t="s">
        <v>80</v>
      </c>
      <c r="D146" s="108" t="s">
        <v>77</v>
      </c>
      <c r="E146" s="109" t="s">
        <v>79</v>
      </c>
      <c r="F146" s="109" t="s">
        <v>79</v>
      </c>
      <c r="G146" s="110"/>
      <c r="H146" s="110"/>
      <c r="I146" s="110"/>
      <c r="J146" s="110"/>
      <c r="K146" s="110"/>
      <c r="L146" s="110"/>
      <c r="M146" s="110"/>
      <c r="N146" s="110" t="s">
        <v>55</v>
      </c>
    </row>
    <row r="147" spans="1:14" x14ac:dyDescent="0.25">
      <c r="A147" s="105" t="s">
        <v>78</v>
      </c>
      <c r="B147" s="106" t="s">
        <v>76</v>
      </c>
      <c r="C147" s="107" t="s">
        <v>329</v>
      </c>
      <c r="D147" s="108" t="s">
        <v>77</v>
      </c>
      <c r="E147" s="109">
        <v>150</v>
      </c>
      <c r="F147" s="109">
        <v>150</v>
      </c>
      <c r="G147" s="130"/>
      <c r="H147" s="130"/>
      <c r="I147" s="130"/>
      <c r="J147" s="130"/>
      <c r="K147" s="130"/>
      <c r="L147" s="130"/>
      <c r="M147" s="130"/>
      <c r="N147" s="110"/>
    </row>
    <row r="148" spans="1:14" x14ac:dyDescent="0.25">
      <c r="A148" s="105" t="s">
        <v>78</v>
      </c>
      <c r="B148" s="106" t="s">
        <v>147</v>
      </c>
      <c r="C148" s="107" t="s">
        <v>574</v>
      </c>
      <c r="D148" s="108" t="s">
        <v>77</v>
      </c>
      <c r="E148" s="109" t="s">
        <v>573</v>
      </c>
      <c r="F148" s="109"/>
      <c r="G148" s="182"/>
      <c r="H148" s="182"/>
      <c r="I148" s="182"/>
      <c r="J148" s="183"/>
      <c r="K148" s="183"/>
      <c r="L148" s="183"/>
      <c r="M148" s="183"/>
      <c r="N148" s="110" t="s">
        <v>55</v>
      </c>
    </row>
    <row r="149" spans="1:14" x14ac:dyDescent="0.25">
      <c r="A149" s="105" t="s">
        <v>90</v>
      </c>
      <c r="B149" s="115"/>
      <c r="C149" s="107" t="s">
        <v>89</v>
      </c>
      <c r="D149" s="108" t="s">
        <v>42</v>
      </c>
      <c r="E149" s="109" t="s">
        <v>88</v>
      </c>
      <c r="F149" s="109" t="s">
        <v>88</v>
      </c>
      <c r="G149" s="230"/>
      <c r="H149" s="230"/>
      <c r="I149" s="230"/>
      <c r="J149" s="231"/>
      <c r="K149" s="115"/>
      <c r="L149" s="115"/>
      <c r="M149" s="115"/>
      <c r="N149" s="110" t="s">
        <v>55</v>
      </c>
    </row>
    <row r="150" spans="1:14" x14ac:dyDescent="0.25">
      <c r="A150" s="105" t="s">
        <v>72</v>
      </c>
      <c r="B150" s="115" t="s">
        <v>46</v>
      </c>
      <c r="C150" s="107" t="s">
        <v>482</v>
      </c>
      <c r="D150" s="108" t="s">
        <v>42</v>
      </c>
      <c r="E150" s="109" t="s">
        <v>88</v>
      </c>
      <c r="F150" s="109" t="s">
        <v>88</v>
      </c>
      <c r="G150" s="128"/>
      <c r="H150" s="128"/>
      <c r="I150" s="128"/>
      <c r="J150" s="115"/>
      <c r="K150" s="115"/>
      <c r="L150" s="115"/>
      <c r="M150" s="115"/>
      <c r="N150" s="110"/>
    </row>
    <row r="151" spans="1:14" x14ac:dyDescent="0.25">
      <c r="A151" s="105" t="s">
        <v>72</v>
      </c>
      <c r="B151" s="106" t="s">
        <v>76</v>
      </c>
      <c r="C151" s="107" t="s">
        <v>75</v>
      </c>
      <c r="D151" s="108" t="s">
        <v>42</v>
      </c>
      <c r="E151" s="109" t="s">
        <v>88</v>
      </c>
      <c r="F151" s="109" t="s">
        <v>88</v>
      </c>
      <c r="G151" s="230"/>
      <c r="H151" s="230"/>
      <c r="I151" s="230"/>
      <c r="J151" s="231"/>
      <c r="K151" s="115"/>
      <c r="L151" s="115"/>
      <c r="M151" s="115"/>
      <c r="N151" s="110"/>
    </row>
    <row r="152" spans="1:14" x14ac:dyDescent="0.25">
      <c r="A152" s="220" t="s">
        <v>72</v>
      </c>
      <c r="B152" s="221" t="s">
        <v>81</v>
      </c>
      <c r="C152" s="170" t="s">
        <v>473</v>
      </c>
      <c r="D152" s="115" t="s">
        <v>42</v>
      </c>
      <c r="E152" s="171" t="s">
        <v>635</v>
      </c>
      <c r="F152" s="171"/>
      <c r="G152" s="128"/>
      <c r="H152" s="128"/>
      <c r="I152" s="128"/>
      <c r="J152" s="115"/>
      <c r="K152" s="115"/>
      <c r="L152" s="115"/>
      <c r="M152" s="115"/>
      <c r="N152" s="143"/>
    </row>
    <row r="153" spans="1:14" x14ac:dyDescent="0.25">
      <c r="A153" s="220" t="s">
        <v>72</v>
      </c>
      <c r="B153" s="221" t="s">
        <v>101</v>
      </c>
      <c r="C153" s="170" t="s">
        <v>474</v>
      </c>
      <c r="D153" s="115" t="s">
        <v>42</v>
      </c>
      <c r="E153" s="171" t="s">
        <v>635</v>
      </c>
      <c r="F153" s="171"/>
      <c r="G153" s="128"/>
      <c r="H153" s="128"/>
      <c r="I153" s="128"/>
      <c r="J153" s="115"/>
      <c r="K153" s="115"/>
      <c r="L153" s="115"/>
      <c r="M153" s="115"/>
      <c r="N153" s="143"/>
    </row>
    <row r="154" spans="1:14" x14ac:dyDescent="0.25">
      <c r="A154" s="117" t="s">
        <v>72</v>
      </c>
      <c r="B154" s="115" t="s">
        <v>74</v>
      </c>
      <c r="C154" s="107" t="s">
        <v>191</v>
      </c>
      <c r="D154" s="108" t="s">
        <v>73</v>
      </c>
      <c r="E154" s="109">
        <v>40</v>
      </c>
      <c r="F154" s="109">
        <v>30</v>
      </c>
      <c r="G154" s="118">
        <v>30</v>
      </c>
      <c r="H154" s="118"/>
      <c r="I154" s="118"/>
      <c r="J154" s="118"/>
      <c r="K154" s="118"/>
      <c r="L154" s="118"/>
      <c r="M154" s="118"/>
      <c r="N154" s="110"/>
    </row>
    <row r="155" spans="1:14" x14ac:dyDescent="0.25">
      <c r="A155" s="117" t="s">
        <v>72</v>
      </c>
      <c r="B155" s="115" t="s">
        <v>74</v>
      </c>
      <c r="C155" s="105" t="s">
        <v>192</v>
      </c>
      <c r="D155" s="110" t="s">
        <v>73</v>
      </c>
      <c r="E155" s="109">
        <v>40</v>
      </c>
      <c r="F155" s="109">
        <v>30</v>
      </c>
      <c r="G155" s="118">
        <v>30</v>
      </c>
      <c r="H155" s="118"/>
      <c r="I155" s="118"/>
      <c r="J155" s="118"/>
      <c r="K155" s="118"/>
      <c r="L155" s="118"/>
      <c r="M155" s="118"/>
      <c r="N155" s="110"/>
    </row>
    <row r="156" spans="1:14" x14ac:dyDescent="0.25">
      <c r="A156" s="117" t="s">
        <v>72</v>
      </c>
      <c r="B156" s="106" t="s">
        <v>74</v>
      </c>
      <c r="C156" s="105" t="s">
        <v>193</v>
      </c>
      <c r="D156" s="110" t="s">
        <v>73</v>
      </c>
      <c r="E156" s="109">
        <v>40</v>
      </c>
      <c r="F156" s="109">
        <v>30</v>
      </c>
      <c r="G156" s="118">
        <v>30</v>
      </c>
      <c r="H156" s="118"/>
      <c r="I156" s="118"/>
      <c r="J156" s="118"/>
      <c r="K156" s="118"/>
      <c r="L156" s="118"/>
      <c r="M156" s="118"/>
      <c r="N156" s="110"/>
    </row>
    <row r="157" spans="1:14" x14ac:dyDescent="0.25">
      <c r="A157" s="129" t="s">
        <v>72</v>
      </c>
      <c r="B157" s="106" t="s">
        <v>63</v>
      </c>
      <c r="C157" s="117" t="s">
        <v>71</v>
      </c>
      <c r="D157" s="110" t="s">
        <v>42</v>
      </c>
      <c r="E157" s="109">
        <v>165</v>
      </c>
      <c r="F157" s="109">
        <v>153</v>
      </c>
      <c r="G157" s="118">
        <v>148.69999999999999</v>
      </c>
      <c r="H157" s="118"/>
      <c r="I157" s="118">
        <v>153</v>
      </c>
      <c r="J157" s="118"/>
      <c r="K157" s="118"/>
      <c r="L157" s="118"/>
      <c r="M157" s="118"/>
      <c r="N157" s="118"/>
    </row>
    <row r="158" spans="1:14" x14ac:dyDescent="0.25">
      <c r="A158" s="129" t="s">
        <v>72</v>
      </c>
      <c r="B158" s="106" t="s">
        <v>160</v>
      </c>
      <c r="C158" s="155" t="s">
        <v>428</v>
      </c>
      <c r="D158" s="110" t="s">
        <v>42</v>
      </c>
      <c r="E158" s="109">
        <v>45</v>
      </c>
      <c r="F158" s="109"/>
      <c r="G158" s="125"/>
      <c r="H158" s="125"/>
      <c r="I158" s="125"/>
      <c r="J158" s="126"/>
      <c r="K158" s="126"/>
      <c r="L158" s="126"/>
      <c r="M158" s="126"/>
      <c r="N158" s="118"/>
    </row>
    <row r="159" spans="1:14" x14ac:dyDescent="0.25">
      <c r="A159" s="129" t="s">
        <v>72</v>
      </c>
      <c r="B159" s="106" t="s">
        <v>489</v>
      </c>
      <c r="C159" s="155" t="s">
        <v>490</v>
      </c>
      <c r="D159" s="110" t="s">
        <v>42</v>
      </c>
      <c r="E159" s="109">
        <v>204</v>
      </c>
      <c r="F159" s="109"/>
      <c r="G159" s="125"/>
      <c r="H159" s="125"/>
      <c r="I159" s="125"/>
      <c r="J159" s="126"/>
      <c r="K159" s="126"/>
      <c r="L159" s="126"/>
      <c r="M159" s="126"/>
      <c r="N159" s="118" t="s">
        <v>55</v>
      </c>
    </row>
    <row r="160" spans="1:14" ht="15.75" customHeight="1" x14ac:dyDescent="0.25">
      <c r="A160" s="133"/>
      <c r="G160" s="135"/>
      <c r="H160" s="135"/>
      <c r="I160" s="135"/>
      <c r="J160" s="135"/>
      <c r="K160" s="135"/>
      <c r="L160" s="135"/>
      <c r="M160" s="135"/>
    </row>
    <row r="161" spans="1:14" ht="15.75" customHeight="1" x14ac:dyDescent="0.25">
      <c r="A161" s="232" t="s">
        <v>231</v>
      </c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</row>
    <row r="162" spans="1:14" ht="15.75" customHeight="1" x14ac:dyDescent="0.25">
      <c r="A162" s="228" t="s">
        <v>232</v>
      </c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</row>
    <row r="163" spans="1:14" ht="15.75" customHeight="1" x14ac:dyDescent="0.2">
      <c r="A163" s="229" t="s">
        <v>233</v>
      </c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</row>
    <row r="164" spans="1:14" ht="15.75" customHeight="1" x14ac:dyDescent="0.2">
      <c r="A164" s="229"/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</row>
    <row r="165" spans="1:14" x14ac:dyDescent="0.25">
      <c r="A165" s="131" t="s">
        <v>234</v>
      </c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</row>
    <row r="166" spans="1:14" x14ac:dyDescent="0.25">
      <c r="A166" s="131" t="s">
        <v>652</v>
      </c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</row>
    <row r="167" spans="1:14" x14ac:dyDescent="0.25">
      <c r="A167" s="104"/>
      <c r="B167" s="222" t="s">
        <v>77</v>
      </c>
      <c r="C167" s="223" t="s">
        <v>653</v>
      </c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</row>
    <row r="168" spans="1:14" x14ac:dyDescent="0.25">
      <c r="A168" s="104"/>
      <c r="B168" s="222" t="s">
        <v>36</v>
      </c>
      <c r="C168" s="223" t="s">
        <v>654</v>
      </c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</row>
    <row r="169" spans="1:14" x14ac:dyDescent="0.25">
      <c r="A169" s="131"/>
      <c r="B169" s="223" t="s">
        <v>47</v>
      </c>
      <c r="C169" s="223" t="s">
        <v>654</v>
      </c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</row>
    <row r="170" spans="1:14" x14ac:dyDescent="0.25">
      <c r="A170" s="131"/>
      <c r="B170" s="223" t="s">
        <v>62</v>
      </c>
      <c r="C170" s="223" t="s">
        <v>654</v>
      </c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</row>
    <row r="171" spans="1:14" x14ac:dyDescent="0.25">
      <c r="A171" s="131"/>
      <c r="B171" s="223" t="s">
        <v>42</v>
      </c>
      <c r="C171" s="223" t="s">
        <v>655</v>
      </c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</row>
    <row r="172" spans="1:14" x14ac:dyDescent="0.25">
      <c r="A172" s="131"/>
      <c r="B172" s="223" t="s">
        <v>73</v>
      </c>
      <c r="C172" s="223" t="s">
        <v>656</v>
      </c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</row>
    <row r="173" spans="1:14" x14ac:dyDescent="0.25">
      <c r="A173" s="131"/>
      <c r="B173" s="223" t="s">
        <v>163</v>
      </c>
      <c r="C173" s="223" t="s">
        <v>657</v>
      </c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</row>
    <row r="174" spans="1:14" x14ac:dyDescent="0.25">
      <c r="A174" s="131"/>
      <c r="B174" s="223" t="s">
        <v>150</v>
      </c>
      <c r="C174" s="223" t="s">
        <v>658</v>
      </c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</row>
    <row r="175" spans="1:14" x14ac:dyDescent="0.25">
      <c r="A175" s="131"/>
      <c r="B175" s="223" t="s">
        <v>94</v>
      </c>
      <c r="C175" s="223" t="s">
        <v>659</v>
      </c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</row>
    <row r="176" spans="1:14" x14ac:dyDescent="0.25">
      <c r="A176" s="137" t="s">
        <v>28</v>
      </c>
      <c r="N176" s="104"/>
    </row>
    <row r="177" spans="1:14" x14ac:dyDescent="0.25">
      <c r="A177" s="138" t="s">
        <v>35</v>
      </c>
      <c r="E177" s="146"/>
      <c r="N177" s="104"/>
    </row>
    <row r="178" spans="1:14" x14ac:dyDescent="0.25">
      <c r="A178" s="138" t="s">
        <v>459</v>
      </c>
      <c r="N178" s="104"/>
    </row>
    <row r="179" spans="1:14" x14ac:dyDescent="0.25">
      <c r="A179" s="138" t="s">
        <v>216</v>
      </c>
      <c r="N179" s="104"/>
    </row>
    <row r="180" spans="1:14" x14ac:dyDescent="0.25">
      <c r="A180" s="138" t="s">
        <v>34</v>
      </c>
      <c r="N180" s="104"/>
    </row>
    <row r="181" spans="1:14" x14ac:dyDescent="0.25">
      <c r="A181" s="138" t="s">
        <v>33</v>
      </c>
      <c r="N181" s="104"/>
    </row>
    <row r="182" spans="1:14" x14ac:dyDescent="0.25">
      <c r="A182" s="154" t="s">
        <v>440</v>
      </c>
      <c r="N182" s="104"/>
    </row>
    <row r="183" spans="1:14" x14ac:dyDescent="0.25">
      <c r="A183" s="138" t="s">
        <v>335</v>
      </c>
    </row>
    <row r="184" spans="1:14" x14ac:dyDescent="0.25">
      <c r="A184" s="138" t="s">
        <v>333</v>
      </c>
    </row>
    <row r="185" spans="1:14" x14ac:dyDescent="0.25">
      <c r="A185" s="138" t="s">
        <v>334</v>
      </c>
      <c r="N185" s="104"/>
    </row>
    <row r="186" spans="1:14" x14ac:dyDescent="0.25">
      <c r="A186" s="138" t="s">
        <v>336</v>
      </c>
      <c r="N186" s="104"/>
    </row>
    <row r="187" spans="1:14" x14ac:dyDescent="0.25">
      <c r="A187" s="139" t="s">
        <v>443</v>
      </c>
    </row>
  </sheetData>
  <autoFilter ref="A1:N159" xr:uid="{00000000-0009-0000-0000-000000000000}"/>
  <mergeCells count="14">
    <mergeCell ref="G130:J130"/>
    <mergeCell ref="A82:A84"/>
    <mergeCell ref="B82:B84"/>
    <mergeCell ref="G96:J96"/>
    <mergeCell ref="G97:J97"/>
    <mergeCell ref="G129:J129"/>
    <mergeCell ref="A162:N162"/>
    <mergeCell ref="A163:N164"/>
    <mergeCell ref="G134:J134"/>
    <mergeCell ref="G136:J136"/>
    <mergeCell ref="G137:J137"/>
    <mergeCell ref="G149:J149"/>
    <mergeCell ref="G151:J151"/>
    <mergeCell ref="A161:N161"/>
  </mergeCells>
  <pageMargins left="0.7" right="0.7" top="0.75" bottom="0.75" header="0.3" footer="0.3"/>
  <pageSetup scale="4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71A5-9F5C-42FA-BB38-081F3F22F5CB}">
  <sheetPr>
    <pageSetUpPr fitToPage="1"/>
  </sheetPr>
  <dimension ref="A1:F198"/>
  <sheetViews>
    <sheetView zoomScaleNormal="100" workbookViewId="0">
      <selection activeCell="B57" sqref="B57"/>
    </sheetView>
  </sheetViews>
  <sheetFormatPr defaultRowHeight="15" x14ac:dyDescent="0.25"/>
  <cols>
    <col min="1" max="1" width="64.140625" customWidth="1"/>
    <col min="2" max="2" width="62.85546875" customWidth="1"/>
  </cols>
  <sheetData>
    <row r="1" spans="1:6" ht="15.75" thickBot="1" x14ac:dyDescent="0.3">
      <c r="A1" s="239" t="s">
        <v>587</v>
      </c>
      <c r="B1" s="239"/>
    </row>
    <row r="2" spans="1:6" x14ac:dyDescent="0.25">
      <c r="A2" s="240" t="s">
        <v>32</v>
      </c>
      <c r="B2" s="242" t="s">
        <v>589</v>
      </c>
    </row>
    <row r="3" spans="1:6" ht="15.75" thickBot="1" x14ac:dyDescent="0.3">
      <c r="A3" s="241"/>
      <c r="B3" s="243"/>
    </row>
    <row r="4" spans="1:6" ht="15.75" thickBot="1" x14ac:dyDescent="0.3">
      <c r="A4" s="161" t="s">
        <v>31</v>
      </c>
      <c r="B4" s="166" t="s">
        <v>588</v>
      </c>
    </row>
    <row r="5" spans="1:6" ht="15.75" thickBot="1" x14ac:dyDescent="0.3">
      <c r="A5" s="162"/>
      <c r="B5" s="167"/>
    </row>
    <row r="6" spans="1:6" ht="15.75" thickBot="1" x14ac:dyDescent="0.3">
      <c r="A6" s="161" t="s">
        <v>30</v>
      </c>
      <c r="B6" s="166" t="s">
        <v>588</v>
      </c>
    </row>
    <row r="7" spans="1:6" ht="15.75" thickBot="1" x14ac:dyDescent="0.3">
      <c r="A7" s="162"/>
      <c r="B7" s="167"/>
    </row>
    <row r="8" spans="1:6" ht="15.75" thickBot="1" x14ac:dyDescent="0.3">
      <c r="A8" s="161" t="s">
        <v>29</v>
      </c>
      <c r="B8" s="166" t="s">
        <v>588</v>
      </c>
    </row>
    <row r="9" spans="1:6" x14ac:dyDescent="0.25">
      <c r="A9" s="159"/>
      <c r="B9" s="160"/>
      <c r="F9" s="96"/>
    </row>
    <row r="10" spans="1:6" x14ac:dyDescent="0.25">
      <c r="A10" s="163" t="s">
        <v>28</v>
      </c>
      <c r="B10" s="160"/>
    </row>
    <row r="11" spans="1:6" x14ac:dyDescent="0.25">
      <c r="A11" s="163" t="s">
        <v>442</v>
      </c>
      <c r="B11" s="163" t="s">
        <v>276</v>
      </c>
    </row>
    <row r="12" spans="1:6" x14ac:dyDescent="0.25">
      <c r="A12" s="163"/>
      <c r="B12" s="163"/>
    </row>
    <row r="13" spans="1:6" x14ac:dyDescent="0.25">
      <c r="A13" s="163"/>
      <c r="B13" s="163"/>
    </row>
    <row r="14" spans="1:6" ht="15.75" thickBot="1" x14ac:dyDescent="0.3">
      <c r="A14" s="239" t="s">
        <v>538</v>
      </c>
      <c r="B14" s="239"/>
    </row>
    <row r="15" spans="1:6" x14ac:dyDescent="0.25">
      <c r="A15" s="240" t="s">
        <v>32</v>
      </c>
      <c r="B15" s="164" t="s">
        <v>539</v>
      </c>
    </row>
    <row r="16" spans="1:6" ht="15.75" thickBot="1" x14ac:dyDescent="0.3">
      <c r="A16" s="241"/>
      <c r="B16" s="165" t="s">
        <v>322</v>
      </c>
    </row>
    <row r="17" spans="1:6" ht="15.75" thickBot="1" x14ac:dyDescent="0.3">
      <c r="A17" s="161" t="s">
        <v>31</v>
      </c>
      <c r="B17" s="166" t="s">
        <v>540</v>
      </c>
    </row>
    <row r="18" spans="1:6" ht="15.75" thickBot="1" x14ac:dyDescent="0.3">
      <c r="A18" s="162"/>
      <c r="B18" s="167"/>
    </row>
    <row r="19" spans="1:6" ht="15.75" thickBot="1" x14ac:dyDescent="0.3">
      <c r="A19" s="161" t="s">
        <v>30</v>
      </c>
      <c r="B19" s="166" t="s">
        <v>540</v>
      </c>
    </row>
    <row r="20" spans="1:6" ht="15.75" thickBot="1" x14ac:dyDescent="0.3">
      <c r="A20" s="162"/>
      <c r="B20" s="167"/>
    </row>
    <row r="21" spans="1:6" ht="15.75" thickBot="1" x14ac:dyDescent="0.3">
      <c r="A21" s="161" t="s">
        <v>29</v>
      </c>
      <c r="B21" s="166" t="s">
        <v>540</v>
      </c>
    </row>
    <row r="22" spans="1:6" x14ac:dyDescent="0.25">
      <c r="A22" s="159"/>
      <c r="B22" s="160"/>
      <c r="F22" s="96"/>
    </row>
    <row r="23" spans="1:6" x14ac:dyDescent="0.25">
      <c r="A23" s="163" t="s">
        <v>28</v>
      </c>
      <c r="B23" s="160"/>
    </row>
    <row r="24" spans="1:6" x14ac:dyDescent="0.25">
      <c r="A24" s="163" t="s">
        <v>442</v>
      </c>
      <c r="B24" s="163" t="s">
        <v>276</v>
      </c>
    </row>
    <row r="25" spans="1:6" x14ac:dyDescent="0.25">
      <c r="A25" s="163"/>
      <c r="B25" s="163"/>
    </row>
    <row r="26" spans="1:6" x14ac:dyDescent="0.25">
      <c r="A26" s="163"/>
      <c r="B26" s="163"/>
    </row>
    <row r="27" spans="1:6" ht="15.75" thickBot="1" x14ac:dyDescent="0.3">
      <c r="A27" s="239" t="s">
        <v>477</v>
      </c>
      <c r="B27" s="239"/>
    </row>
    <row r="28" spans="1:6" x14ac:dyDescent="0.25">
      <c r="A28" s="240" t="s">
        <v>32</v>
      </c>
      <c r="B28" s="164" t="s">
        <v>478</v>
      </c>
    </row>
    <row r="29" spans="1:6" ht="15.75" thickBot="1" x14ac:dyDescent="0.3">
      <c r="A29" s="241"/>
      <c r="B29" s="165" t="s">
        <v>322</v>
      </c>
    </row>
    <row r="30" spans="1:6" ht="15.75" thickBot="1" x14ac:dyDescent="0.3">
      <c r="A30" s="161" t="s">
        <v>31</v>
      </c>
      <c r="B30" s="166" t="s">
        <v>479</v>
      </c>
    </row>
    <row r="31" spans="1:6" ht="15.75" thickBot="1" x14ac:dyDescent="0.3">
      <c r="A31" s="162"/>
      <c r="B31" s="167"/>
    </row>
    <row r="32" spans="1:6" ht="15.75" thickBot="1" x14ac:dyDescent="0.3">
      <c r="A32" s="161" t="s">
        <v>30</v>
      </c>
      <c r="B32" s="166" t="s">
        <v>479</v>
      </c>
    </row>
    <row r="33" spans="1:2" ht="15.75" thickBot="1" x14ac:dyDescent="0.3">
      <c r="A33" s="162"/>
      <c r="B33" s="167"/>
    </row>
    <row r="34" spans="1:2" ht="15.75" thickBot="1" x14ac:dyDescent="0.3">
      <c r="A34" s="161" t="s">
        <v>29</v>
      </c>
      <c r="B34" s="166" t="s">
        <v>479</v>
      </c>
    </row>
    <row r="35" spans="1:2" x14ac:dyDescent="0.25">
      <c r="A35" s="159"/>
      <c r="B35" s="160"/>
    </row>
    <row r="36" spans="1:2" x14ac:dyDescent="0.25">
      <c r="A36" s="163" t="s">
        <v>28</v>
      </c>
      <c r="B36" s="160"/>
    </row>
    <row r="37" spans="1:2" x14ac:dyDescent="0.25">
      <c r="A37" s="163" t="s">
        <v>442</v>
      </c>
      <c r="B37" s="163" t="s">
        <v>276</v>
      </c>
    </row>
    <row r="38" spans="1:2" x14ac:dyDescent="0.25">
      <c r="A38" s="86"/>
      <c r="B38" s="86"/>
    </row>
    <row r="39" spans="1:2" x14ac:dyDescent="0.25">
      <c r="A39" s="86"/>
      <c r="B39" s="86"/>
    </row>
    <row r="40" spans="1:2" x14ac:dyDescent="0.25">
      <c r="A40" s="86"/>
      <c r="B40" s="86"/>
    </row>
    <row r="41" spans="1:2" ht="15.75" thickBot="1" x14ac:dyDescent="0.3">
      <c r="A41" s="239" t="s">
        <v>441</v>
      </c>
      <c r="B41" s="239"/>
    </row>
    <row r="42" spans="1:2" x14ac:dyDescent="0.25">
      <c r="A42" s="245" t="s">
        <v>32</v>
      </c>
      <c r="B42" s="77" t="s">
        <v>444</v>
      </c>
    </row>
    <row r="43" spans="1:2" ht="15.75" thickBot="1" x14ac:dyDescent="0.3">
      <c r="A43" s="246"/>
      <c r="B43" s="78" t="s">
        <v>322</v>
      </c>
    </row>
    <row r="44" spans="1:2" ht="15.75" thickBot="1" x14ac:dyDescent="0.3">
      <c r="A44" s="79" t="s">
        <v>31</v>
      </c>
      <c r="B44" s="80" t="s">
        <v>445</v>
      </c>
    </row>
    <row r="45" spans="1:2" ht="15.75" thickBot="1" x14ac:dyDescent="0.3">
      <c r="A45" s="81"/>
      <c r="B45" s="82"/>
    </row>
    <row r="46" spans="1:2" ht="15.75" thickBot="1" x14ac:dyDescent="0.3">
      <c r="A46" s="79" t="s">
        <v>30</v>
      </c>
      <c r="B46" s="80" t="s">
        <v>445</v>
      </c>
    </row>
    <row r="47" spans="1:2" ht="15.75" thickBot="1" x14ac:dyDescent="0.3">
      <c r="A47" s="81"/>
      <c r="B47" s="82"/>
    </row>
    <row r="48" spans="1:2" ht="15.75" thickBot="1" x14ac:dyDescent="0.3">
      <c r="A48" s="79" t="s">
        <v>29</v>
      </c>
      <c r="B48" s="80" t="s">
        <v>445</v>
      </c>
    </row>
    <row r="49" spans="1:2" x14ac:dyDescent="0.25">
      <c r="A49" s="140"/>
      <c r="B49" s="140"/>
    </row>
    <row r="50" spans="1:2" x14ac:dyDescent="0.25">
      <c r="A50" s="85" t="s">
        <v>28</v>
      </c>
      <c r="B50" s="140"/>
    </row>
    <row r="51" spans="1:2" x14ac:dyDescent="0.25">
      <c r="A51" s="86" t="s">
        <v>442</v>
      </c>
      <c r="B51" s="86" t="s">
        <v>276</v>
      </c>
    </row>
    <row r="52" spans="1:2" x14ac:dyDescent="0.25">
      <c r="A52" s="86"/>
      <c r="B52" s="86"/>
    </row>
    <row r="53" spans="1:2" x14ac:dyDescent="0.25">
      <c r="A53" s="86"/>
      <c r="B53" s="86"/>
    </row>
    <row r="54" spans="1:2" x14ac:dyDescent="0.25">
      <c r="A54" s="86"/>
      <c r="B54" s="86"/>
    </row>
    <row r="55" spans="1:2" ht="15.75" thickBot="1" x14ac:dyDescent="0.3">
      <c r="A55" s="93"/>
      <c r="B55" s="93"/>
    </row>
    <row r="56" spans="1:2" ht="16.5" thickTop="1" thickBot="1" x14ac:dyDescent="0.3">
      <c r="A56" s="244" t="s">
        <v>275</v>
      </c>
      <c r="B56" s="244"/>
    </row>
    <row r="57" spans="1:2" x14ac:dyDescent="0.25">
      <c r="A57" s="245" t="s">
        <v>32</v>
      </c>
      <c r="B57" s="77" t="s">
        <v>370</v>
      </c>
    </row>
    <row r="58" spans="1:2" ht="15.75" thickBot="1" x14ac:dyDescent="0.3">
      <c r="A58" s="246"/>
      <c r="B58" s="78" t="s">
        <v>322</v>
      </c>
    </row>
    <row r="59" spans="1:2" ht="15.75" thickBot="1" x14ac:dyDescent="0.3">
      <c r="A59" s="79" t="s">
        <v>31</v>
      </c>
      <c r="B59" s="80" t="s">
        <v>390</v>
      </c>
    </row>
    <row r="60" spans="1:2" ht="15.75" thickBot="1" x14ac:dyDescent="0.3">
      <c r="A60" s="81"/>
      <c r="B60" s="82"/>
    </row>
    <row r="61" spans="1:2" ht="15.75" thickBot="1" x14ac:dyDescent="0.3">
      <c r="A61" s="79" t="s">
        <v>30</v>
      </c>
      <c r="B61" s="80" t="s">
        <v>390</v>
      </c>
    </row>
    <row r="62" spans="1:2" ht="15.75" thickBot="1" x14ac:dyDescent="0.3">
      <c r="A62" s="81"/>
      <c r="B62" s="82"/>
    </row>
    <row r="63" spans="1:2" ht="15.75" thickBot="1" x14ac:dyDescent="0.3">
      <c r="A63" s="79" t="s">
        <v>29</v>
      </c>
      <c r="B63" s="80" t="s">
        <v>390</v>
      </c>
    </row>
    <row r="64" spans="1:2" ht="15.75" thickBot="1" x14ac:dyDescent="0.3">
      <c r="A64" s="76"/>
      <c r="B64" s="76"/>
    </row>
    <row r="65" spans="1:2" x14ac:dyDescent="0.25">
      <c r="A65" s="245" t="s">
        <v>32</v>
      </c>
      <c r="B65" s="77" t="s">
        <v>371</v>
      </c>
    </row>
    <row r="66" spans="1:2" ht="15.75" thickBot="1" x14ac:dyDescent="0.3">
      <c r="A66" s="246"/>
      <c r="B66" s="78" t="s">
        <v>322</v>
      </c>
    </row>
    <row r="67" spans="1:2" ht="15.75" thickBot="1" x14ac:dyDescent="0.3">
      <c r="A67" s="79" t="s">
        <v>31</v>
      </c>
      <c r="B67" s="80" t="s">
        <v>341</v>
      </c>
    </row>
    <row r="68" spans="1:2" ht="15.75" thickBot="1" x14ac:dyDescent="0.3">
      <c r="A68" s="81"/>
      <c r="B68" s="82"/>
    </row>
    <row r="69" spans="1:2" ht="15.75" thickBot="1" x14ac:dyDescent="0.3">
      <c r="A69" s="79" t="s">
        <v>30</v>
      </c>
      <c r="B69" s="80" t="s">
        <v>341</v>
      </c>
    </row>
    <row r="70" spans="1:2" ht="15.75" thickBot="1" x14ac:dyDescent="0.3">
      <c r="A70" s="81"/>
      <c r="B70" s="82"/>
    </row>
    <row r="71" spans="1:2" ht="15.75" thickBot="1" x14ac:dyDescent="0.3">
      <c r="A71" s="79" t="s">
        <v>29</v>
      </c>
      <c r="B71" s="80" t="s">
        <v>341</v>
      </c>
    </row>
    <row r="72" spans="1:2" ht="15.75" thickBot="1" x14ac:dyDescent="0.3">
      <c r="A72" s="76"/>
      <c r="B72" s="76"/>
    </row>
    <row r="73" spans="1:2" x14ac:dyDescent="0.25">
      <c r="A73" s="247" t="s">
        <v>32</v>
      </c>
      <c r="B73" s="83" t="s">
        <v>342</v>
      </c>
    </row>
    <row r="74" spans="1:2" ht="15.75" thickBot="1" x14ac:dyDescent="0.3">
      <c r="A74" s="248"/>
      <c r="B74" s="84" t="s">
        <v>325</v>
      </c>
    </row>
    <row r="75" spans="1:2" ht="15.75" thickBot="1" x14ac:dyDescent="0.3">
      <c r="A75" s="87" t="s">
        <v>31</v>
      </c>
      <c r="B75" s="88" t="s">
        <v>337</v>
      </c>
    </row>
    <row r="76" spans="1:2" ht="15.75" thickBot="1" x14ac:dyDescent="0.3">
      <c r="A76" s="81"/>
      <c r="B76" s="82"/>
    </row>
    <row r="77" spans="1:2" ht="15.75" thickBot="1" x14ac:dyDescent="0.3">
      <c r="A77" s="87" t="s">
        <v>30</v>
      </c>
      <c r="B77" s="88" t="s">
        <v>337</v>
      </c>
    </row>
    <row r="78" spans="1:2" ht="15.75" thickBot="1" x14ac:dyDescent="0.3">
      <c r="A78" s="81"/>
      <c r="B78" s="82"/>
    </row>
    <row r="79" spans="1:2" ht="15.75" thickBot="1" x14ac:dyDescent="0.3">
      <c r="A79" s="87" t="s">
        <v>29</v>
      </c>
      <c r="B79" s="88" t="s">
        <v>337</v>
      </c>
    </row>
    <row r="80" spans="1:2" x14ac:dyDescent="0.25">
      <c r="A80" s="76"/>
      <c r="B80" s="76"/>
    </row>
    <row r="81" spans="1:2" ht="15.75" thickBot="1" x14ac:dyDescent="0.3">
      <c r="B81" s="76"/>
    </row>
    <row r="82" spans="1:2" x14ac:dyDescent="0.25">
      <c r="A82" s="245" t="s">
        <v>32</v>
      </c>
      <c r="B82" s="94" t="s">
        <v>321</v>
      </c>
    </row>
    <row r="83" spans="1:2" ht="15.75" thickBot="1" x14ac:dyDescent="0.3">
      <c r="A83" s="246"/>
      <c r="B83" s="95" t="s">
        <v>322</v>
      </c>
    </row>
    <row r="84" spans="1:2" ht="15.75" thickBot="1" x14ac:dyDescent="0.3">
      <c r="A84" s="79" t="s">
        <v>31</v>
      </c>
      <c r="B84" s="80" t="s">
        <v>323</v>
      </c>
    </row>
    <row r="85" spans="1:2" ht="15.75" thickBot="1" x14ac:dyDescent="0.3">
      <c r="A85" s="81"/>
      <c r="B85" s="82"/>
    </row>
    <row r="86" spans="1:2" ht="15.75" thickBot="1" x14ac:dyDescent="0.3">
      <c r="A86" s="79" t="s">
        <v>30</v>
      </c>
      <c r="B86" s="80" t="s">
        <v>323</v>
      </c>
    </row>
    <row r="87" spans="1:2" ht="15.75" thickBot="1" x14ac:dyDescent="0.3">
      <c r="A87" s="81"/>
      <c r="B87" s="82"/>
    </row>
    <row r="88" spans="1:2" ht="15.75" thickBot="1" x14ac:dyDescent="0.3">
      <c r="A88" s="79" t="s">
        <v>29</v>
      </c>
      <c r="B88" s="80" t="s">
        <v>324</v>
      </c>
    </row>
    <row r="89" spans="1:2" ht="15.75" thickBot="1" x14ac:dyDescent="0.3">
      <c r="A89" s="76"/>
      <c r="B89" s="76"/>
    </row>
    <row r="90" spans="1:2" x14ac:dyDescent="0.25">
      <c r="A90" s="247" t="s">
        <v>32</v>
      </c>
      <c r="B90" s="83" t="s">
        <v>321</v>
      </c>
    </row>
    <row r="91" spans="1:2" ht="15.75" thickBot="1" x14ac:dyDescent="0.3">
      <c r="A91" s="248"/>
      <c r="B91" s="84" t="s">
        <v>325</v>
      </c>
    </row>
    <row r="92" spans="1:2" ht="15.75" thickBot="1" x14ac:dyDescent="0.3">
      <c r="A92" s="87" t="s">
        <v>31</v>
      </c>
      <c r="B92" s="88" t="s">
        <v>326</v>
      </c>
    </row>
    <row r="93" spans="1:2" ht="15.75" thickBot="1" x14ac:dyDescent="0.3">
      <c r="A93" s="81"/>
      <c r="B93" s="82"/>
    </row>
    <row r="94" spans="1:2" ht="15.75" thickBot="1" x14ac:dyDescent="0.3">
      <c r="A94" s="87" t="s">
        <v>30</v>
      </c>
      <c r="B94" s="88" t="s">
        <v>326</v>
      </c>
    </row>
    <row r="95" spans="1:2" ht="15.75" thickBot="1" x14ac:dyDescent="0.3">
      <c r="A95" s="81"/>
      <c r="B95" s="82"/>
    </row>
    <row r="96" spans="1:2" ht="15.75" thickBot="1" x14ac:dyDescent="0.3">
      <c r="A96" s="87" t="s">
        <v>29</v>
      </c>
      <c r="B96" s="88" t="s">
        <v>327</v>
      </c>
    </row>
    <row r="97" spans="1:2" x14ac:dyDescent="0.25">
      <c r="A97" s="86"/>
      <c r="B97" s="86"/>
    </row>
    <row r="98" spans="1:2" ht="26.25" x14ac:dyDescent="0.25">
      <c r="A98" s="60" t="s">
        <v>32</v>
      </c>
      <c r="B98" s="91" t="s">
        <v>309</v>
      </c>
    </row>
    <row r="99" spans="1:2" x14ac:dyDescent="0.25">
      <c r="A99" s="8" t="s">
        <v>31</v>
      </c>
      <c r="B99" s="42" t="s">
        <v>310</v>
      </c>
    </row>
    <row r="100" spans="1:2" x14ac:dyDescent="0.25">
      <c r="A100" s="8"/>
      <c r="B100" s="8"/>
    </row>
    <row r="101" spans="1:2" x14ac:dyDescent="0.25">
      <c r="A101" s="8" t="s">
        <v>30</v>
      </c>
      <c r="B101" s="42" t="s">
        <v>310</v>
      </c>
    </row>
    <row r="102" spans="1:2" x14ac:dyDescent="0.25">
      <c r="A102" s="8"/>
      <c r="B102" s="8"/>
    </row>
    <row r="103" spans="1:2" x14ac:dyDescent="0.25">
      <c r="A103" s="8" t="s">
        <v>29</v>
      </c>
      <c r="B103" s="8" t="s">
        <v>311</v>
      </c>
    </row>
    <row r="104" spans="1:2" x14ac:dyDescent="0.25">
      <c r="A104" s="8"/>
      <c r="B104" s="8"/>
    </row>
    <row r="105" spans="1:2" ht="26.25" x14ac:dyDescent="0.25">
      <c r="A105" s="65" t="s">
        <v>32</v>
      </c>
      <c r="B105" s="90" t="s">
        <v>312</v>
      </c>
    </row>
    <row r="106" spans="1:2" x14ac:dyDescent="0.25">
      <c r="A106" s="66" t="s">
        <v>31</v>
      </c>
      <c r="B106" s="67" t="s">
        <v>313</v>
      </c>
    </row>
    <row r="107" spans="1:2" x14ac:dyDescent="0.25">
      <c r="A107" s="8"/>
      <c r="B107" s="8"/>
    </row>
    <row r="108" spans="1:2" x14ac:dyDescent="0.25">
      <c r="A108" s="66" t="s">
        <v>30</v>
      </c>
      <c r="B108" s="67" t="s">
        <v>313</v>
      </c>
    </row>
    <row r="109" spans="1:2" x14ac:dyDescent="0.25">
      <c r="A109" s="8"/>
      <c r="B109" s="8"/>
    </row>
    <row r="110" spans="1:2" x14ac:dyDescent="0.25">
      <c r="A110" s="66" t="s">
        <v>29</v>
      </c>
      <c r="B110" s="66" t="s">
        <v>314</v>
      </c>
    </row>
    <row r="111" spans="1:2" x14ac:dyDescent="0.25">
      <c r="A111" s="7"/>
      <c r="B111" s="7"/>
    </row>
    <row r="112" spans="1:2" ht="26.25" x14ac:dyDescent="0.25">
      <c r="A112" s="68" t="s">
        <v>32</v>
      </c>
      <c r="B112" s="89" t="s">
        <v>315</v>
      </c>
    </row>
    <row r="113" spans="1:2" x14ac:dyDescent="0.25">
      <c r="A113" s="66" t="s">
        <v>31</v>
      </c>
      <c r="B113" s="92" t="s">
        <v>292</v>
      </c>
    </row>
    <row r="114" spans="1:2" x14ac:dyDescent="0.25">
      <c r="A114" s="56"/>
      <c r="B114" s="69"/>
    </row>
    <row r="115" spans="1:2" x14ac:dyDescent="0.25">
      <c r="A115" s="8" t="s">
        <v>30</v>
      </c>
      <c r="B115" s="57" t="s">
        <v>292</v>
      </c>
    </row>
    <row r="116" spans="1:2" x14ac:dyDescent="0.25">
      <c r="A116" s="8"/>
      <c r="B116" s="70"/>
    </row>
    <row r="117" spans="1:2" x14ac:dyDescent="0.25">
      <c r="A117" s="8" t="s">
        <v>29</v>
      </c>
      <c r="B117" s="8" t="s">
        <v>293</v>
      </c>
    </row>
    <row r="118" spans="1:2" x14ac:dyDescent="0.25">
      <c r="A118" s="8" t="s">
        <v>29</v>
      </c>
      <c r="B118" s="8" t="s">
        <v>285</v>
      </c>
    </row>
    <row r="119" spans="1:2" x14ac:dyDescent="0.25">
      <c r="A119" s="8"/>
      <c r="B119" s="8"/>
    </row>
    <row r="120" spans="1:2" x14ac:dyDescent="0.25">
      <c r="A120" s="56"/>
      <c r="B120" s="56"/>
    </row>
    <row r="121" spans="1:2" x14ac:dyDescent="0.25">
      <c r="A121" s="45" t="s">
        <v>32</v>
      </c>
      <c r="B121" s="61" t="s">
        <v>284</v>
      </c>
    </row>
    <row r="122" spans="1:2" x14ac:dyDescent="0.25">
      <c r="A122" s="8" t="s">
        <v>31</v>
      </c>
      <c r="B122" s="42" t="s">
        <v>283</v>
      </c>
    </row>
    <row r="123" spans="1:2" x14ac:dyDescent="0.25">
      <c r="A123" s="8"/>
      <c r="B123" s="8"/>
    </row>
    <row r="124" spans="1:2" x14ac:dyDescent="0.25">
      <c r="A124" s="8" t="s">
        <v>30</v>
      </c>
      <c r="B124" s="42" t="s">
        <v>283</v>
      </c>
    </row>
    <row r="125" spans="1:2" x14ac:dyDescent="0.25">
      <c r="A125" s="8"/>
      <c r="B125" s="8"/>
    </row>
    <row r="126" spans="1:2" x14ac:dyDescent="0.25">
      <c r="A126" s="8" t="s">
        <v>29</v>
      </c>
      <c r="B126" s="8" t="s">
        <v>282</v>
      </c>
    </row>
    <row r="127" spans="1:2" x14ac:dyDescent="0.25">
      <c r="A127" s="8"/>
      <c r="B127" s="8"/>
    </row>
    <row r="128" spans="1:2" x14ac:dyDescent="0.25">
      <c r="A128" s="56"/>
      <c r="B128" s="56"/>
    </row>
    <row r="129" spans="1:2" x14ac:dyDescent="0.25">
      <c r="A129" s="45" t="s">
        <v>32</v>
      </c>
      <c r="B129" s="44" t="s">
        <v>281</v>
      </c>
    </row>
    <row r="130" spans="1:2" x14ac:dyDescent="0.25">
      <c r="A130" s="42" t="s">
        <v>31</v>
      </c>
      <c r="B130" s="42" t="s">
        <v>278</v>
      </c>
    </row>
    <row r="131" spans="1:2" x14ac:dyDescent="0.25">
      <c r="A131" s="43"/>
      <c r="B131" s="43"/>
    </row>
    <row r="132" spans="1:2" x14ac:dyDescent="0.25">
      <c r="A132" s="42" t="s">
        <v>30</v>
      </c>
      <c r="B132" s="42" t="s">
        <v>278</v>
      </c>
    </row>
    <row r="133" spans="1:2" x14ac:dyDescent="0.25">
      <c r="A133" s="43"/>
      <c r="B133" s="43"/>
    </row>
    <row r="134" spans="1:2" x14ac:dyDescent="0.25">
      <c r="A134" s="42" t="s">
        <v>29</v>
      </c>
      <c r="B134" s="42" t="s">
        <v>277</v>
      </c>
    </row>
    <row r="135" spans="1:2" x14ac:dyDescent="0.25">
      <c r="A135" s="8"/>
      <c r="B135" s="8"/>
    </row>
    <row r="136" spans="1:2" x14ac:dyDescent="0.25">
      <c r="A136" s="8"/>
      <c r="B136" s="8"/>
    </row>
    <row r="137" spans="1:2" x14ac:dyDescent="0.25">
      <c r="A137" s="55" t="s">
        <v>32</v>
      </c>
      <c r="B137" s="54" t="s">
        <v>274</v>
      </c>
    </row>
    <row r="138" spans="1:2" x14ac:dyDescent="0.25">
      <c r="A138" s="53" t="s">
        <v>31</v>
      </c>
      <c r="B138" s="50" t="s">
        <v>235</v>
      </c>
    </row>
    <row r="139" spans="1:2" x14ac:dyDescent="0.25">
      <c r="A139" s="52"/>
      <c r="B139" s="51"/>
    </row>
    <row r="140" spans="1:2" x14ac:dyDescent="0.25">
      <c r="A140" s="47" t="s">
        <v>30</v>
      </c>
      <c r="B140" s="50" t="s">
        <v>235</v>
      </c>
    </row>
    <row r="141" spans="1:2" x14ac:dyDescent="0.25">
      <c r="A141" s="49"/>
      <c r="B141" s="48"/>
    </row>
    <row r="142" spans="1:2" x14ac:dyDescent="0.25">
      <c r="A142" s="47" t="s">
        <v>29</v>
      </c>
      <c r="B142" s="46" t="s">
        <v>236</v>
      </c>
    </row>
    <row r="143" spans="1:2" x14ac:dyDescent="0.25">
      <c r="A143" s="57"/>
      <c r="B143" s="57"/>
    </row>
    <row r="144" spans="1:2" x14ac:dyDescent="0.25">
      <c r="A144" s="8"/>
      <c r="B144" s="8"/>
    </row>
    <row r="145" spans="1:2" x14ac:dyDescent="0.25">
      <c r="A145" s="55" t="s">
        <v>32</v>
      </c>
      <c r="B145" s="54" t="s">
        <v>273</v>
      </c>
    </row>
    <row r="146" spans="1:2" x14ac:dyDescent="0.25">
      <c r="A146" s="53" t="s">
        <v>31</v>
      </c>
      <c r="B146" s="50" t="s">
        <v>272</v>
      </c>
    </row>
    <row r="147" spans="1:2" x14ac:dyDescent="0.25">
      <c r="A147" s="52"/>
      <c r="B147" s="51"/>
    </row>
    <row r="148" spans="1:2" x14ac:dyDescent="0.25">
      <c r="A148" s="47" t="s">
        <v>30</v>
      </c>
      <c r="B148" s="50" t="s">
        <v>272</v>
      </c>
    </row>
    <row r="149" spans="1:2" x14ac:dyDescent="0.25">
      <c r="A149" s="49"/>
      <c r="B149" s="48"/>
    </row>
    <row r="150" spans="1:2" x14ac:dyDescent="0.25">
      <c r="A150" s="47" t="s">
        <v>29</v>
      </c>
      <c r="B150" s="46" t="s">
        <v>271</v>
      </c>
    </row>
    <row r="151" spans="1:2" x14ac:dyDescent="0.25">
      <c r="A151" s="8"/>
      <c r="B151" s="8"/>
    </row>
    <row r="152" spans="1:2" x14ac:dyDescent="0.25">
      <c r="A152" s="7"/>
      <c r="B152" s="7"/>
    </row>
    <row r="153" spans="1:2" x14ac:dyDescent="0.25">
      <c r="A153" s="45" t="s">
        <v>32</v>
      </c>
      <c r="B153" s="44" t="s">
        <v>270</v>
      </c>
    </row>
    <row r="154" spans="1:2" x14ac:dyDescent="0.25">
      <c r="A154" s="42" t="s">
        <v>31</v>
      </c>
      <c r="B154" s="42" t="s">
        <v>269</v>
      </c>
    </row>
    <row r="155" spans="1:2" x14ac:dyDescent="0.25">
      <c r="A155" s="43"/>
      <c r="B155" s="43"/>
    </row>
    <row r="156" spans="1:2" x14ac:dyDescent="0.25">
      <c r="A156" s="42" t="s">
        <v>30</v>
      </c>
      <c r="B156" s="42" t="s">
        <v>269</v>
      </c>
    </row>
    <row r="157" spans="1:2" x14ac:dyDescent="0.25">
      <c r="A157" s="43"/>
      <c r="B157" s="43"/>
    </row>
    <row r="158" spans="1:2" x14ac:dyDescent="0.25">
      <c r="A158" s="42" t="s">
        <v>29</v>
      </c>
      <c r="B158" s="42" t="s">
        <v>268</v>
      </c>
    </row>
    <row r="159" spans="1:2" x14ac:dyDescent="0.25">
      <c r="A159" s="8"/>
      <c r="B159" s="8"/>
    </row>
    <row r="160" spans="1:2" x14ac:dyDescent="0.25">
      <c r="A160" s="7"/>
      <c r="B160" s="7"/>
    </row>
    <row r="161" spans="1:2" x14ac:dyDescent="0.25">
      <c r="A161" s="45" t="s">
        <v>32</v>
      </c>
      <c r="B161" s="44" t="s">
        <v>267</v>
      </c>
    </row>
    <row r="162" spans="1:2" x14ac:dyDescent="0.25">
      <c r="A162" s="42" t="s">
        <v>31</v>
      </c>
      <c r="B162" s="42" t="s">
        <v>266</v>
      </c>
    </row>
    <row r="163" spans="1:2" x14ac:dyDescent="0.25">
      <c r="A163" s="43"/>
      <c r="B163" s="43"/>
    </row>
    <row r="164" spans="1:2" x14ac:dyDescent="0.25">
      <c r="A164" s="42" t="s">
        <v>30</v>
      </c>
      <c r="B164" s="42" t="s">
        <v>266</v>
      </c>
    </row>
    <row r="165" spans="1:2" x14ac:dyDescent="0.25">
      <c r="A165" s="43"/>
      <c r="B165" s="43"/>
    </row>
    <row r="166" spans="1:2" x14ac:dyDescent="0.25">
      <c r="A166" s="42" t="s">
        <v>29</v>
      </c>
      <c r="B166" s="42" t="s">
        <v>265</v>
      </c>
    </row>
    <row r="167" spans="1:2" x14ac:dyDescent="0.25">
      <c r="A167" s="8"/>
      <c r="B167" s="8"/>
    </row>
    <row r="168" spans="1:2" x14ac:dyDescent="0.25">
      <c r="A168" s="7"/>
      <c r="B168" s="7"/>
    </row>
    <row r="169" spans="1:2" x14ac:dyDescent="0.25">
      <c r="A169" s="45" t="s">
        <v>32</v>
      </c>
      <c r="B169" s="44" t="s">
        <v>264</v>
      </c>
    </row>
    <row r="170" spans="1:2" x14ac:dyDescent="0.25">
      <c r="A170" s="42" t="s">
        <v>31</v>
      </c>
      <c r="B170" s="42" t="s">
        <v>263</v>
      </c>
    </row>
    <row r="171" spans="1:2" x14ac:dyDescent="0.25">
      <c r="A171" s="43"/>
      <c r="B171" s="43"/>
    </row>
    <row r="172" spans="1:2" x14ac:dyDescent="0.25">
      <c r="A172" s="42" t="s">
        <v>30</v>
      </c>
      <c r="B172" s="42" t="s">
        <v>263</v>
      </c>
    </row>
    <row r="173" spans="1:2" x14ac:dyDescent="0.25">
      <c r="A173" s="43"/>
      <c r="B173" s="43"/>
    </row>
    <row r="174" spans="1:2" x14ac:dyDescent="0.25">
      <c r="A174" s="42" t="s">
        <v>29</v>
      </c>
      <c r="B174" s="42" t="s">
        <v>262</v>
      </c>
    </row>
    <row r="175" spans="1:2" x14ac:dyDescent="0.25">
      <c r="A175" s="8"/>
      <c r="B175" s="8"/>
    </row>
    <row r="176" spans="1:2" x14ac:dyDescent="0.25">
      <c r="A176" s="7"/>
      <c r="B176" s="7"/>
    </row>
    <row r="177" spans="1:2" x14ac:dyDescent="0.25">
      <c r="A177" s="45" t="s">
        <v>32</v>
      </c>
      <c r="B177" s="44" t="s">
        <v>261</v>
      </c>
    </row>
    <row r="178" spans="1:2" x14ac:dyDescent="0.25">
      <c r="A178" s="42" t="s">
        <v>31</v>
      </c>
      <c r="B178" s="42" t="s">
        <v>260</v>
      </c>
    </row>
    <row r="179" spans="1:2" x14ac:dyDescent="0.25">
      <c r="A179" s="43"/>
      <c r="B179" s="43"/>
    </row>
    <row r="180" spans="1:2" x14ac:dyDescent="0.25">
      <c r="A180" s="42" t="s">
        <v>30</v>
      </c>
      <c r="B180" s="42" t="s">
        <v>260</v>
      </c>
    </row>
    <row r="181" spans="1:2" x14ac:dyDescent="0.25">
      <c r="A181" s="43"/>
      <c r="B181" s="43"/>
    </row>
    <row r="182" spans="1:2" x14ac:dyDescent="0.25">
      <c r="A182" s="42" t="s">
        <v>29</v>
      </c>
      <c r="B182" s="42" t="s">
        <v>259</v>
      </c>
    </row>
    <row r="183" spans="1:2" x14ac:dyDescent="0.25">
      <c r="A183" s="7"/>
      <c r="B183" s="7"/>
    </row>
    <row r="184" spans="1:2" x14ac:dyDescent="0.25">
      <c r="A184" s="7"/>
      <c r="B184" s="7"/>
    </row>
    <row r="185" spans="1:2" x14ac:dyDescent="0.25">
      <c r="A185" s="7"/>
      <c r="B185" s="7"/>
    </row>
    <row r="186" spans="1:2" x14ac:dyDescent="0.25">
      <c r="A186" s="7"/>
      <c r="B186" s="7"/>
    </row>
    <row r="187" spans="1:2" x14ac:dyDescent="0.25">
      <c r="A187" s="7"/>
      <c r="B187" s="7"/>
    </row>
    <row r="188" spans="1:2" x14ac:dyDescent="0.25">
      <c r="A188" s="7"/>
      <c r="B188" s="7"/>
    </row>
    <row r="189" spans="1:2" x14ac:dyDescent="0.25">
      <c r="A189" s="7"/>
      <c r="B189" s="7"/>
    </row>
    <row r="190" spans="1:2" x14ac:dyDescent="0.25">
      <c r="A190" s="7"/>
      <c r="B190" s="7"/>
    </row>
    <row r="191" spans="1:2" x14ac:dyDescent="0.25">
      <c r="A191" s="7"/>
      <c r="B191" s="7"/>
    </row>
    <row r="192" spans="1:2" x14ac:dyDescent="0.25">
      <c r="A192" s="7"/>
      <c r="B192" s="7"/>
    </row>
    <row r="193" spans="1:2" x14ac:dyDescent="0.25">
      <c r="A193" s="7"/>
      <c r="B193" s="7"/>
    </row>
    <row r="194" spans="1:2" x14ac:dyDescent="0.25">
      <c r="A194" s="7"/>
      <c r="B194" s="7"/>
    </row>
    <row r="195" spans="1:2" x14ac:dyDescent="0.25">
      <c r="A195" s="7"/>
      <c r="B195" s="7"/>
    </row>
    <row r="196" spans="1:2" x14ac:dyDescent="0.25">
      <c r="A196" s="7"/>
      <c r="B196" s="7"/>
    </row>
    <row r="197" spans="1:2" x14ac:dyDescent="0.25">
      <c r="A197" s="7"/>
      <c r="B197" s="7"/>
    </row>
    <row r="198" spans="1:2" x14ac:dyDescent="0.25">
      <c r="A198" s="7"/>
      <c r="B198" s="7"/>
    </row>
  </sheetData>
  <mergeCells count="15">
    <mergeCell ref="A65:A66"/>
    <mergeCell ref="A73:A74"/>
    <mergeCell ref="A82:A83"/>
    <mergeCell ref="A90:A91"/>
    <mergeCell ref="A14:B14"/>
    <mergeCell ref="A15:A16"/>
    <mergeCell ref="A27:B27"/>
    <mergeCell ref="A28:A29"/>
    <mergeCell ref="A41:B41"/>
    <mergeCell ref="A42:A43"/>
    <mergeCell ref="A1:B1"/>
    <mergeCell ref="A2:A3"/>
    <mergeCell ref="B2:B3"/>
    <mergeCell ref="A56:B56"/>
    <mergeCell ref="A57:A58"/>
  </mergeCells>
  <pageMargins left="0.7" right="0.7" top="0.75" bottom="0.75" header="0.3" footer="0.3"/>
  <pageSetup scale="71" fitToHeight="0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F9A4A-A8EF-4B86-A482-06EE2201D4DA}">
  <sheetPr>
    <pageSetUpPr fitToPage="1"/>
  </sheetPr>
  <dimension ref="C1:U24"/>
  <sheetViews>
    <sheetView topLeftCell="C1" workbookViewId="0">
      <selection activeCell="H16" sqref="H16"/>
    </sheetView>
  </sheetViews>
  <sheetFormatPr defaultRowHeight="15" x14ac:dyDescent="0.25"/>
  <cols>
    <col min="2" max="2" width="9.140625" customWidth="1"/>
    <col min="3" max="3" width="12.85546875" customWidth="1"/>
    <col min="4" max="4" width="15.42578125" customWidth="1"/>
    <col min="5" max="5" width="25.42578125" customWidth="1"/>
    <col min="6" max="6" width="16.5703125" bestFit="1" customWidth="1"/>
    <col min="7" max="7" width="16.5703125" customWidth="1"/>
    <col min="8" max="8" width="24.85546875" bestFit="1" customWidth="1"/>
    <col min="10" max="10" width="17" customWidth="1"/>
    <col min="11" max="11" width="23.42578125" bestFit="1" customWidth="1"/>
    <col min="12" max="12" width="19.28515625" customWidth="1"/>
    <col min="17" max="17" width="29.42578125" customWidth="1"/>
  </cols>
  <sheetData>
    <row r="1" spans="3:21" ht="18.75" x14ac:dyDescent="0.3">
      <c r="C1" s="250" t="s">
        <v>619</v>
      </c>
      <c r="D1" s="250"/>
      <c r="E1" s="250"/>
      <c r="F1" s="250"/>
      <c r="G1" s="250"/>
      <c r="H1" s="250"/>
      <c r="I1" s="250"/>
      <c r="J1" s="250"/>
      <c r="K1" s="250"/>
      <c r="L1" s="250"/>
      <c r="M1" s="73"/>
      <c r="N1" s="73"/>
      <c r="O1" s="73"/>
      <c r="P1" s="73"/>
      <c r="Q1" s="73"/>
      <c r="R1" s="73"/>
      <c r="S1" s="73"/>
      <c r="T1" s="73"/>
      <c r="U1" s="73"/>
    </row>
    <row r="3" spans="3:21" x14ac:dyDescent="0.25">
      <c r="C3" t="s">
        <v>613</v>
      </c>
      <c r="I3" s="249" t="s">
        <v>614</v>
      </c>
      <c r="J3" s="249"/>
      <c r="K3" s="249"/>
      <c r="L3" s="249"/>
    </row>
    <row r="4" spans="3:21" ht="15.75" thickBot="1" x14ac:dyDescent="0.3"/>
    <row r="5" spans="3:21" ht="92.25" customHeight="1" thickBot="1" x14ac:dyDescent="0.3">
      <c r="C5" s="195" t="s">
        <v>596</v>
      </c>
      <c r="D5" s="196" t="s">
        <v>597</v>
      </c>
      <c r="E5" s="196" t="s">
        <v>598</v>
      </c>
      <c r="F5" s="197" t="s">
        <v>599</v>
      </c>
      <c r="I5" s="195" t="s">
        <v>596</v>
      </c>
      <c r="J5" s="196" t="s">
        <v>597</v>
      </c>
      <c r="K5" s="196" t="s">
        <v>598</v>
      </c>
      <c r="L5" s="197" t="s">
        <v>599</v>
      </c>
    </row>
    <row r="6" spans="3:21" x14ac:dyDescent="0.25">
      <c r="C6" s="199" t="s">
        <v>600</v>
      </c>
      <c r="D6" s="200" t="s">
        <v>606</v>
      </c>
      <c r="E6" s="200" t="s">
        <v>607</v>
      </c>
      <c r="F6" s="201">
        <v>559.79999999999995</v>
      </c>
      <c r="I6" s="199" t="s">
        <v>600</v>
      </c>
      <c r="J6" s="200" t="s">
        <v>606</v>
      </c>
      <c r="K6" s="200" t="s">
        <v>607</v>
      </c>
      <c r="L6" s="201">
        <v>583.79999999999995</v>
      </c>
    </row>
    <row r="7" spans="3:21" x14ac:dyDescent="0.25">
      <c r="C7" s="187" t="s">
        <v>601</v>
      </c>
      <c r="D7" s="198" t="s">
        <v>606</v>
      </c>
      <c r="E7" s="198" t="s">
        <v>612</v>
      </c>
      <c r="F7" s="202">
        <v>498.09</v>
      </c>
      <c r="I7" s="187" t="s">
        <v>601</v>
      </c>
      <c r="J7" s="198" t="s">
        <v>606</v>
      </c>
      <c r="K7" s="198" t="s">
        <v>612</v>
      </c>
      <c r="L7" s="202">
        <v>522.09</v>
      </c>
    </row>
    <row r="8" spans="3:21" x14ac:dyDescent="0.25">
      <c r="C8" s="187" t="s">
        <v>602</v>
      </c>
      <c r="D8" s="198" t="s">
        <v>606</v>
      </c>
      <c r="E8" s="198" t="s">
        <v>608</v>
      </c>
      <c r="F8" s="202">
        <v>401.29</v>
      </c>
      <c r="I8" s="187" t="s">
        <v>602</v>
      </c>
      <c r="J8" s="198" t="s">
        <v>606</v>
      </c>
      <c r="K8" s="198" t="s">
        <v>608</v>
      </c>
      <c r="L8" s="202">
        <v>425.29</v>
      </c>
    </row>
    <row r="9" spans="3:21" x14ac:dyDescent="0.25">
      <c r="C9" s="187" t="s">
        <v>603</v>
      </c>
      <c r="D9" s="198" t="s">
        <v>606</v>
      </c>
      <c r="E9" s="198" t="s">
        <v>609</v>
      </c>
      <c r="F9" s="202">
        <v>390.95</v>
      </c>
      <c r="I9" s="187" t="s">
        <v>603</v>
      </c>
      <c r="J9" s="198" t="s">
        <v>606</v>
      </c>
      <c r="K9" s="198" t="s">
        <v>609</v>
      </c>
      <c r="L9" s="202">
        <v>414.95</v>
      </c>
    </row>
    <row r="10" spans="3:21" x14ac:dyDescent="0.25">
      <c r="C10" s="187" t="s">
        <v>604</v>
      </c>
      <c r="D10" s="198" t="s">
        <v>606</v>
      </c>
      <c r="E10" s="198" t="s">
        <v>610</v>
      </c>
      <c r="F10" s="202">
        <v>390.95</v>
      </c>
      <c r="I10" s="187" t="s">
        <v>604</v>
      </c>
      <c r="J10" s="198" t="s">
        <v>606</v>
      </c>
      <c r="K10" s="198" t="s">
        <v>610</v>
      </c>
      <c r="L10" s="202">
        <v>414.95</v>
      </c>
    </row>
    <row r="11" spans="3:21" ht="15.75" thickBot="1" x14ac:dyDescent="0.3">
      <c r="C11" s="188" t="s">
        <v>605</v>
      </c>
      <c r="D11" s="203" t="s">
        <v>606</v>
      </c>
      <c r="E11" s="203" t="s">
        <v>611</v>
      </c>
      <c r="F11" s="204">
        <v>390.95</v>
      </c>
      <c r="I11" s="188" t="s">
        <v>605</v>
      </c>
      <c r="J11" s="203" t="s">
        <v>606</v>
      </c>
      <c r="K11" s="203" t="s">
        <v>611</v>
      </c>
      <c r="L11" s="204">
        <v>414.95</v>
      </c>
    </row>
    <row r="14" spans="3:21" x14ac:dyDescent="0.25">
      <c r="C14" t="s">
        <v>618</v>
      </c>
      <c r="I14" t="s">
        <v>615</v>
      </c>
    </row>
    <row r="15" spans="3:21" ht="15.75" thickBot="1" x14ac:dyDescent="0.3"/>
    <row r="16" spans="3:21" ht="30.75" thickBot="1" x14ac:dyDescent="0.3">
      <c r="C16" s="184" t="s">
        <v>596</v>
      </c>
      <c r="D16" s="185" t="s">
        <v>597</v>
      </c>
      <c r="E16" s="185" t="s">
        <v>598</v>
      </c>
      <c r="F16" s="186" t="s">
        <v>599</v>
      </c>
      <c r="I16" s="184" t="s">
        <v>596</v>
      </c>
      <c r="J16" s="185" t="s">
        <v>597</v>
      </c>
      <c r="K16" s="185" t="s">
        <v>598</v>
      </c>
      <c r="L16" s="186" t="s">
        <v>599</v>
      </c>
    </row>
    <row r="17" spans="3:13" ht="15.75" thickBot="1" x14ac:dyDescent="0.3">
      <c r="C17" s="189" t="s">
        <v>616</v>
      </c>
      <c r="D17" s="190" t="s">
        <v>606</v>
      </c>
      <c r="E17" s="190" t="s">
        <v>617</v>
      </c>
      <c r="F17" s="191">
        <v>596.1</v>
      </c>
      <c r="I17" s="189" t="s">
        <v>616</v>
      </c>
      <c r="J17" s="193" t="s">
        <v>606</v>
      </c>
      <c r="K17" s="193" t="s">
        <v>617</v>
      </c>
      <c r="L17" s="194">
        <v>620.1</v>
      </c>
    </row>
    <row r="24" spans="3:13" ht="15.75" x14ac:dyDescent="0.25">
      <c r="F24" s="192"/>
      <c r="G24" s="192"/>
      <c r="H24" s="192"/>
      <c r="I24" s="192"/>
      <c r="J24" s="192"/>
      <c r="K24" s="192"/>
      <c r="L24" s="192"/>
      <c r="M24" s="192"/>
    </row>
  </sheetData>
  <mergeCells count="2">
    <mergeCell ref="I3:L3"/>
    <mergeCell ref="C1:L1"/>
  </mergeCells>
  <phoneticPr fontId="45" type="noConversion"/>
  <pageMargins left="0.7" right="0.7" top="0.75" bottom="0.75" header="0.3" footer="0.3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618E-285E-4B12-8C8F-23DEDD17F673}">
  <sheetPr>
    <pageSetUpPr fitToPage="1"/>
  </sheetPr>
  <dimension ref="A1:S24"/>
  <sheetViews>
    <sheetView workbookViewId="0">
      <selection activeCell="G27" sqref="G27"/>
    </sheetView>
  </sheetViews>
  <sheetFormatPr defaultRowHeight="15" x14ac:dyDescent="0.25"/>
  <cols>
    <col min="1" max="1" width="12.85546875" customWidth="1"/>
    <col min="2" max="2" width="15.42578125" customWidth="1"/>
    <col min="3" max="3" width="25.42578125" customWidth="1"/>
    <col min="4" max="4" width="18.85546875" customWidth="1"/>
    <col min="5" max="5" width="16.5703125" customWidth="1"/>
    <col min="6" max="6" width="24.85546875" bestFit="1" customWidth="1"/>
    <col min="7" max="7" width="13.85546875" customWidth="1"/>
    <col min="8" max="8" width="17" customWidth="1"/>
    <col min="9" max="9" width="23.42578125" bestFit="1" customWidth="1"/>
    <col min="10" max="10" width="19.28515625" customWidth="1"/>
    <col min="15" max="15" width="29.42578125" customWidth="1"/>
  </cols>
  <sheetData>
    <row r="1" spans="1:19" ht="18.75" x14ac:dyDescent="0.3">
      <c r="A1" s="250" t="s">
        <v>643</v>
      </c>
      <c r="B1" s="250"/>
      <c r="C1" s="250"/>
      <c r="D1" s="250"/>
      <c r="E1" s="250"/>
      <c r="F1" s="250"/>
      <c r="G1" s="250"/>
      <c r="H1" s="250"/>
      <c r="I1" s="250"/>
      <c r="J1" s="250"/>
      <c r="K1" s="73"/>
      <c r="L1" s="73"/>
      <c r="M1" s="73"/>
      <c r="N1" s="73"/>
      <c r="O1" s="73"/>
      <c r="P1" s="73"/>
      <c r="Q1" s="73"/>
      <c r="R1" s="73"/>
      <c r="S1" s="73"/>
    </row>
    <row r="3" spans="1:19" ht="15.75" thickBot="1" x14ac:dyDescent="0.3"/>
    <row r="4" spans="1:19" ht="15.75" thickBot="1" x14ac:dyDescent="0.3">
      <c r="A4" s="251" t="s">
        <v>649</v>
      </c>
      <c r="B4" s="252"/>
      <c r="C4" s="252"/>
      <c r="D4" s="253"/>
      <c r="G4" s="251" t="s">
        <v>650</v>
      </c>
      <c r="H4" s="252"/>
      <c r="I4" s="252"/>
      <c r="J4" s="253"/>
    </row>
    <row r="5" spans="1:19" ht="92.25" customHeight="1" thickBot="1" x14ac:dyDescent="0.3">
      <c r="A5" s="195" t="s">
        <v>644</v>
      </c>
      <c r="B5" s="196" t="s">
        <v>597</v>
      </c>
      <c r="C5" s="196" t="s">
        <v>598</v>
      </c>
      <c r="D5" s="197" t="s">
        <v>599</v>
      </c>
      <c r="G5" s="195" t="s">
        <v>644</v>
      </c>
      <c r="H5" s="196" t="s">
        <v>597</v>
      </c>
      <c r="I5" s="196" t="s">
        <v>598</v>
      </c>
      <c r="J5" s="197" t="s">
        <v>599</v>
      </c>
    </row>
    <row r="6" spans="1:19" x14ac:dyDescent="0.25">
      <c r="A6" s="199" t="s">
        <v>600</v>
      </c>
      <c r="B6" s="200" t="s">
        <v>638</v>
      </c>
      <c r="C6" s="200" t="s">
        <v>607</v>
      </c>
      <c r="D6" s="201">
        <v>153.69999999999999</v>
      </c>
      <c r="G6" s="199" t="s">
        <v>600</v>
      </c>
      <c r="H6" s="200" t="s">
        <v>639</v>
      </c>
      <c r="I6" s="200" t="s">
        <v>607</v>
      </c>
      <c r="J6" s="201">
        <v>208.7</v>
      </c>
    </row>
    <row r="7" spans="1:19" x14ac:dyDescent="0.25">
      <c r="A7" s="187" t="s">
        <v>601</v>
      </c>
      <c r="B7" s="198" t="s">
        <v>638</v>
      </c>
      <c r="C7" s="198" t="s">
        <v>612</v>
      </c>
      <c r="D7" s="202">
        <v>91.99</v>
      </c>
      <c r="G7" s="187" t="s">
        <v>601</v>
      </c>
      <c r="H7" s="198" t="s">
        <v>639</v>
      </c>
      <c r="I7" s="198" t="s">
        <v>612</v>
      </c>
      <c r="J7" s="202">
        <v>146.99</v>
      </c>
    </row>
    <row r="8" spans="1:19" x14ac:dyDescent="0.25">
      <c r="A8" s="187" t="s">
        <v>602</v>
      </c>
      <c r="B8" s="198" t="s">
        <v>638</v>
      </c>
      <c r="C8" s="198" t="s">
        <v>608</v>
      </c>
      <c r="D8" s="202">
        <v>85</v>
      </c>
      <c r="G8" s="187" t="s">
        <v>602</v>
      </c>
      <c r="H8" s="198" t="s">
        <v>639</v>
      </c>
      <c r="I8" s="198" t="s">
        <v>608</v>
      </c>
      <c r="J8" s="202">
        <v>105</v>
      </c>
    </row>
    <row r="9" spans="1:19" x14ac:dyDescent="0.25">
      <c r="A9" s="187" t="s">
        <v>603</v>
      </c>
      <c r="B9" s="198" t="s">
        <v>638</v>
      </c>
      <c r="C9" s="198" t="s">
        <v>609</v>
      </c>
      <c r="D9" s="202">
        <v>85</v>
      </c>
      <c r="G9" s="187" t="s">
        <v>603</v>
      </c>
      <c r="H9" s="198" t="s">
        <v>639</v>
      </c>
      <c r="I9" s="198" t="s">
        <v>609</v>
      </c>
      <c r="J9" s="202">
        <v>105</v>
      </c>
    </row>
    <row r="10" spans="1:19" x14ac:dyDescent="0.25">
      <c r="A10" s="187" t="s">
        <v>604</v>
      </c>
      <c r="B10" s="198" t="s">
        <v>638</v>
      </c>
      <c r="C10" s="198" t="s">
        <v>610</v>
      </c>
      <c r="D10" s="202">
        <v>85</v>
      </c>
      <c r="G10" s="187" t="s">
        <v>604</v>
      </c>
      <c r="H10" s="198" t="s">
        <v>639</v>
      </c>
      <c r="I10" s="198" t="s">
        <v>610</v>
      </c>
      <c r="J10" s="202">
        <v>105</v>
      </c>
    </row>
    <row r="11" spans="1:19" ht="15.75" thickBot="1" x14ac:dyDescent="0.3">
      <c r="A11" s="188" t="s">
        <v>605</v>
      </c>
      <c r="B11" s="203" t="s">
        <v>638</v>
      </c>
      <c r="C11" s="203" t="s">
        <v>611</v>
      </c>
      <c r="D11" s="204">
        <v>85</v>
      </c>
      <c r="G11" s="188" t="s">
        <v>605</v>
      </c>
      <c r="H11" s="203" t="s">
        <v>639</v>
      </c>
      <c r="I11" s="203" t="s">
        <v>611</v>
      </c>
      <c r="J11" s="204">
        <v>105</v>
      </c>
    </row>
    <row r="14" spans="1:19" x14ac:dyDescent="0.25">
      <c r="A14" t="s">
        <v>640</v>
      </c>
      <c r="G14" t="s">
        <v>641</v>
      </c>
    </row>
    <row r="15" spans="1:19" ht="15.75" thickBot="1" x14ac:dyDescent="0.3"/>
    <row r="16" spans="1:19" ht="30.75" thickBot="1" x14ac:dyDescent="0.3">
      <c r="A16" s="184" t="s">
        <v>644</v>
      </c>
      <c r="B16" s="185" t="s">
        <v>597</v>
      </c>
      <c r="C16" s="185" t="s">
        <v>598</v>
      </c>
      <c r="D16" s="186" t="s">
        <v>599</v>
      </c>
      <c r="G16" s="184" t="s">
        <v>644</v>
      </c>
      <c r="H16" s="185" t="s">
        <v>597</v>
      </c>
      <c r="I16" s="185" t="s">
        <v>598</v>
      </c>
      <c r="J16" s="186" t="s">
        <v>599</v>
      </c>
    </row>
    <row r="17" spans="1:11" ht="15.75" thickBot="1" x14ac:dyDescent="0.3">
      <c r="A17" s="189" t="s">
        <v>616</v>
      </c>
      <c r="B17" s="190" t="s">
        <v>638</v>
      </c>
      <c r="C17" s="190" t="s">
        <v>617</v>
      </c>
      <c r="D17" s="191">
        <v>190</v>
      </c>
      <c r="G17" s="189" t="s">
        <v>616</v>
      </c>
      <c r="H17" s="193" t="s">
        <v>639</v>
      </c>
      <c r="I17" s="193" t="s">
        <v>617</v>
      </c>
      <c r="J17" s="194">
        <v>245</v>
      </c>
    </row>
    <row r="21" spans="1:11" x14ac:dyDescent="0.25">
      <c r="A21" t="s">
        <v>642</v>
      </c>
    </row>
    <row r="24" spans="1:11" ht="15.75" x14ac:dyDescent="0.25">
      <c r="D24" s="192"/>
      <c r="E24" s="192"/>
      <c r="F24" s="192"/>
      <c r="G24" s="192"/>
      <c r="H24" s="192"/>
      <c r="I24" s="192"/>
      <c r="J24" s="192"/>
      <c r="K24" s="192"/>
    </row>
  </sheetData>
  <mergeCells count="3">
    <mergeCell ref="A1:J1"/>
    <mergeCell ref="G4:J4"/>
    <mergeCell ref="A4:D4"/>
  </mergeCells>
  <phoneticPr fontId="45" type="noConversion"/>
  <pageMargins left="0.7" right="0.7" top="0.75" bottom="0.75" header="0.3" footer="0.3"/>
  <pageSetup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81E1-A444-4F46-862F-6721841EB5C5}">
  <sheetPr>
    <pageSetUpPr fitToPage="1"/>
  </sheetPr>
  <dimension ref="A1:F22"/>
  <sheetViews>
    <sheetView showGridLines="0" zoomScaleNormal="100" workbookViewId="0">
      <selection activeCell="T7" sqref="T7"/>
    </sheetView>
  </sheetViews>
  <sheetFormatPr defaultColWidth="9" defaultRowHeight="15" x14ac:dyDescent="0.25"/>
  <cols>
    <col min="1" max="1" width="13.5703125" style="2" customWidth="1"/>
    <col min="2" max="2" width="23.140625" style="2" customWidth="1"/>
    <col min="3" max="3" width="16.42578125" style="2" customWidth="1"/>
    <col min="4" max="4" width="13" style="3" customWidth="1"/>
    <col min="5" max="5" width="9.42578125" style="3" customWidth="1"/>
    <col min="6" max="16384" width="9" style="2"/>
  </cols>
  <sheetData>
    <row r="1" spans="1:6" ht="18.75" x14ac:dyDescent="0.3">
      <c r="B1" s="272" t="s">
        <v>675</v>
      </c>
      <c r="C1" s="272"/>
      <c r="D1" s="272"/>
      <c r="E1" s="272"/>
    </row>
    <row r="2" spans="1:6" ht="19.5" thickBot="1" x14ac:dyDescent="0.35">
      <c r="A2" s="1"/>
      <c r="B2" s="1"/>
      <c r="C2" s="1"/>
      <c r="D2" s="1"/>
      <c r="E2" s="1"/>
    </row>
    <row r="3" spans="1:6" ht="91.5" customHeight="1" x14ac:dyDescent="0.25">
      <c r="A3" s="274"/>
      <c r="B3" s="274"/>
      <c r="C3" s="12" t="s">
        <v>0</v>
      </c>
      <c r="D3" s="14" t="s">
        <v>680</v>
      </c>
      <c r="E3" s="4"/>
    </row>
    <row r="4" spans="1:6" ht="15" customHeight="1" x14ac:dyDescent="0.25">
      <c r="A4" s="273"/>
      <c r="B4" s="273"/>
      <c r="C4" s="275" t="s">
        <v>1</v>
      </c>
      <c r="D4" s="97">
        <v>285.68</v>
      </c>
      <c r="E4" s="26"/>
      <c r="F4" s="26"/>
    </row>
    <row r="5" spans="1:6" x14ac:dyDescent="0.25">
      <c r="A5" s="273"/>
      <c r="B5" s="273"/>
      <c r="C5" s="275" t="s">
        <v>2</v>
      </c>
      <c r="D5" s="97">
        <v>311.27</v>
      </c>
      <c r="E5" s="26"/>
      <c r="F5" s="26"/>
    </row>
    <row r="6" spans="1:6" x14ac:dyDescent="0.25">
      <c r="A6" s="273"/>
      <c r="B6" s="273"/>
      <c r="C6" s="275" t="s">
        <v>3</v>
      </c>
      <c r="D6" s="97">
        <v>335.12</v>
      </c>
      <c r="E6" s="26"/>
      <c r="F6" s="26"/>
    </row>
    <row r="7" spans="1:6" x14ac:dyDescent="0.25">
      <c r="A7" s="273"/>
      <c r="B7" s="273"/>
      <c r="C7" s="275" t="s">
        <v>4</v>
      </c>
      <c r="D7" s="97">
        <v>289.29000000000002</v>
      </c>
      <c r="E7" s="26"/>
      <c r="F7" s="26"/>
    </row>
    <row r="8" spans="1:6" x14ac:dyDescent="0.25">
      <c r="A8" s="273"/>
      <c r="B8" s="273"/>
      <c r="C8" s="275" t="s">
        <v>5</v>
      </c>
      <c r="D8" s="97">
        <v>331.15</v>
      </c>
      <c r="E8" s="26"/>
      <c r="F8" s="26"/>
    </row>
    <row r="9" spans="1:6" x14ac:dyDescent="0.25">
      <c r="A9" s="273"/>
      <c r="B9" s="273"/>
      <c r="C9" s="275" t="s">
        <v>6</v>
      </c>
      <c r="D9" s="97">
        <v>348.22</v>
      </c>
      <c r="E9" s="26"/>
      <c r="F9" s="26"/>
    </row>
    <row r="10" spans="1:6" x14ac:dyDescent="0.25">
      <c r="A10" s="273"/>
      <c r="B10" s="273"/>
      <c r="C10" s="275" t="s">
        <v>7</v>
      </c>
      <c r="D10" s="97">
        <v>359.31</v>
      </c>
      <c r="E10" s="26"/>
      <c r="F10" s="26"/>
    </row>
    <row r="11" spans="1:6" x14ac:dyDescent="0.25">
      <c r="A11" s="273"/>
      <c r="B11" s="273"/>
      <c r="C11" s="275" t="s">
        <v>8</v>
      </c>
      <c r="D11" s="97">
        <v>324.45</v>
      </c>
      <c r="E11" s="26"/>
      <c r="F11" s="26"/>
    </row>
    <row r="12" spans="1:6" x14ac:dyDescent="0.25">
      <c r="A12" s="273"/>
      <c r="B12" s="273"/>
      <c r="C12" s="275" t="s">
        <v>9</v>
      </c>
      <c r="D12" s="97">
        <v>354.38</v>
      </c>
      <c r="E12" s="26"/>
      <c r="F12" s="26"/>
    </row>
    <row r="13" spans="1:6" x14ac:dyDescent="0.25">
      <c r="A13" s="273"/>
      <c r="B13" s="273"/>
      <c r="C13" s="275" t="s">
        <v>10</v>
      </c>
      <c r="D13" s="97">
        <v>363.03</v>
      </c>
      <c r="E13" s="26"/>
      <c r="F13" s="26"/>
    </row>
    <row r="14" spans="1:6" x14ac:dyDescent="0.25">
      <c r="A14" s="273"/>
      <c r="B14" s="273"/>
      <c r="C14" s="275" t="s">
        <v>11</v>
      </c>
      <c r="D14" s="97">
        <v>371.82</v>
      </c>
      <c r="E14" s="26"/>
      <c r="F14" s="26"/>
    </row>
    <row r="15" spans="1:6" x14ac:dyDescent="0.25">
      <c r="A15" s="273"/>
      <c r="B15" s="273"/>
      <c r="C15" s="275" t="s">
        <v>12</v>
      </c>
      <c r="D15" s="97">
        <v>344.09</v>
      </c>
      <c r="E15" s="26"/>
      <c r="F15" s="26"/>
    </row>
    <row r="16" spans="1:6" x14ac:dyDescent="0.25">
      <c r="A16" s="273"/>
      <c r="B16" s="273"/>
      <c r="C16" s="275" t="s">
        <v>13</v>
      </c>
      <c r="D16" s="97">
        <v>359.66</v>
      </c>
      <c r="E16" s="26"/>
      <c r="F16" s="26"/>
    </row>
    <row r="17" spans="1:6" x14ac:dyDescent="0.25">
      <c r="A17" s="273"/>
      <c r="B17" s="273"/>
      <c r="C17" s="275" t="s">
        <v>14</v>
      </c>
      <c r="D17" s="97">
        <v>387</v>
      </c>
      <c r="E17" s="26"/>
      <c r="F17" s="26"/>
    </row>
    <row r="18" spans="1:6" x14ac:dyDescent="0.25">
      <c r="A18" s="273"/>
      <c r="B18" s="273"/>
      <c r="C18" s="275" t="s">
        <v>15</v>
      </c>
      <c r="D18" s="97">
        <v>404.16</v>
      </c>
      <c r="E18" s="26"/>
      <c r="F18" s="26"/>
    </row>
    <row r="19" spans="1:6" x14ac:dyDescent="0.25">
      <c r="A19" s="273"/>
      <c r="B19" s="273"/>
      <c r="C19" s="275" t="s">
        <v>16</v>
      </c>
      <c r="D19" s="97">
        <v>427.82</v>
      </c>
      <c r="E19" s="26"/>
      <c r="F19" s="26"/>
    </row>
    <row r="20" spans="1:6" ht="15.75" thickBot="1" x14ac:dyDescent="0.3">
      <c r="A20" s="273"/>
      <c r="B20" s="273"/>
      <c r="C20" s="276" t="s">
        <v>17</v>
      </c>
      <c r="D20" s="98">
        <v>451.76</v>
      </c>
      <c r="E20" s="26"/>
      <c r="F20" s="26"/>
    </row>
    <row r="21" spans="1:6" x14ac:dyDescent="0.25">
      <c r="F21" s="26"/>
    </row>
    <row r="22" spans="1:6" x14ac:dyDescent="0.25">
      <c r="F22" s="26"/>
    </row>
  </sheetData>
  <mergeCells count="2">
    <mergeCell ref="A4:A20"/>
    <mergeCell ref="B4:B20"/>
  </mergeCells>
  <pageMargins left="0.7" right="0.7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6981-8B7F-4F63-B383-7F4EEDF397B1}">
  <sheetPr>
    <pageSetUpPr fitToPage="1"/>
  </sheetPr>
  <dimension ref="A1:U58"/>
  <sheetViews>
    <sheetView showGridLines="0" zoomScaleNormal="100" workbookViewId="0">
      <selection activeCell="F41" sqref="A39:F41"/>
    </sheetView>
  </sheetViews>
  <sheetFormatPr defaultColWidth="9" defaultRowHeight="15" x14ac:dyDescent="0.25"/>
  <cols>
    <col min="1" max="1" width="13.5703125" style="2" customWidth="1"/>
    <col min="2" max="2" width="23.140625" style="2" customWidth="1"/>
    <col min="3" max="3" width="14" style="2" customWidth="1"/>
    <col min="4" max="4" width="13" style="3" customWidth="1"/>
    <col min="5" max="5" width="11.42578125" style="3" customWidth="1"/>
    <col min="6" max="6" width="12.28515625" style="3" customWidth="1"/>
    <col min="7" max="7" width="9.42578125" style="3" customWidth="1"/>
    <col min="8" max="8" width="15.7109375" style="2" customWidth="1"/>
    <col min="9" max="9" width="25.42578125" style="2" customWidth="1"/>
    <col min="10" max="10" width="24.85546875" style="2" customWidth="1"/>
    <col min="11" max="11" width="12.7109375" style="2" customWidth="1"/>
    <col min="12" max="12" width="10.140625" style="3" customWidth="1"/>
    <col min="13" max="13" width="11.140625" style="3" customWidth="1"/>
    <col min="14" max="14" width="11.7109375" style="3" customWidth="1"/>
    <col min="15" max="15" width="12.85546875" style="3" customWidth="1"/>
    <col min="16" max="16" width="12.140625" style="3" customWidth="1"/>
    <col min="17" max="17" width="12.28515625" style="3" customWidth="1"/>
    <col min="18" max="18" width="16" style="3" customWidth="1"/>
    <col min="19" max="19" width="18.28515625" style="3" customWidth="1"/>
    <col min="20" max="20" width="10.42578125" style="3" customWidth="1"/>
    <col min="21" max="16384" width="9" style="2"/>
  </cols>
  <sheetData>
    <row r="1" spans="1:21" ht="18.75" x14ac:dyDescent="0.3">
      <c r="A1" s="250" t="s">
        <v>625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1"/>
      <c r="S1" s="73"/>
      <c r="T1" s="73"/>
    </row>
    <row r="2" spans="1:21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00"/>
      <c r="Q2" s="1"/>
      <c r="R2" s="1"/>
      <c r="S2" s="99"/>
      <c r="T2" s="1"/>
    </row>
    <row r="3" spans="1:21" ht="16.5" thickBot="1" x14ac:dyDescent="0.3">
      <c r="A3" s="260" t="s">
        <v>469</v>
      </c>
      <c r="B3" s="260"/>
      <c r="C3" s="260"/>
      <c r="D3" s="260"/>
      <c r="E3" s="260"/>
      <c r="F3" s="260"/>
      <c r="G3" s="72"/>
      <c r="H3" s="261" t="s">
        <v>468</v>
      </c>
      <c r="I3" s="261"/>
      <c r="J3" s="261"/>
      <c r="K3" s="261"/>
      <c r="L3" s="261"/>
      <c r="M3" s="261"/>
      <c r="N3" s="261"/>
      <c r="O3" s="261"/>
      <c r="P3" s="261"/>
      <c r="Q3" s="261"/>
      <c r="R3" s="224"/>
      <c r="S3" s="71"/>
      <c r="T3" s="71"/>
    </row>
    <row r="4" spans="1:21" ht="91.5" customHeight="1" thickBot="1" x14ac:dyDescent="0.3">
      <c r="A4" s="12" t="s">
        <v>26</v>
      </c>
      <c r="B4" s="13" t="s">
        <v>27</v>
      </c>
      <c r="C4" s="13" t="s">
        <v>0</v>
      </c>
      <c r="D4" s="13" t="s">
        <v>536</v>
      </c>
      <c r="E4" s="13" t="s">
        <v>537</v>
      </c>
      <c r="F4" s="14" t="s">
        <v>667</v>
      </c>
      <c r="G4" s="4"/>
      <c r="H4" s="195" t="s">
        <v>26</v>
      </c>
      <c r="I4" s="196" t="s">
        <v>27</v>
      </c>
      <c r="J4" s="196" t="s">
        <v>0</v>
      </c>
      <c r="K4" s="196" t="s">
        <v>530</v>
      </c>
      <c r="L4" s="196" t="s">
        <v>668</v>
      </c>
      <c r="M4" s="196" t="s">
        <v>531</v>
      </c>
      <c r="N4" s="196" t="s">
        <v>532</v>
      </c>
      <c r="O4" s="196" t="s">
        <v>533</v>
      </c>
      <c r="P4" s="196" t="s">
        <v>534</v>
      </c>
      <c r="Q4" s="196" t="s">
        <v>535</v>
      </c>
      <c r="R4" s="226" t="s">
        <v>664</v>
      </c>
      <c r="S4" s="197" t="s">
        <v>647</v>
      </c>
      <c r="T4" s="2"/>
    </row>
    <row r="5" spans="1:21" ht="15" customHeight="1" x14ac:dyDescent="0.25">
      <c r="A5" s="255" t="s">
        <v>24</v>
      </c>
      <c r="B5" s="258" t="s">
        <v>280</v>
      </c>
      <c r="C5" s="5" t="s">
        <v>1</v>
      </c>
      <c r="D5" s="74">
        <v>123.95</v>
      </c>
      <c r="E5" s="74">
        <v>129.05000000000001</v>
      </c>
      <c r="F5" s="97">
        <v>108.43999999999998</v>
      </c>
      <c r="G5" s="26"/>
      <c r="H5" s="254" t="s">
        <v>24</v>
      </c>
      <c r="I5" s="257" t="s">
        <v>280</v>
      </c>
      <c r="J5" s="178" t="s">
        <v>1</v>
      </c>
      <c r="K5" s="179">
        <v>117.28</v>
      </c>
      <c r="L5" s="179">
        <v>122.7</v>
      </c>
      <c r="M5" s="179">
        <v>117.28</v>
      </c>
      <c r="N5" s="179">
        <v>112.62</v>
      </c>
      <c r="O5" s="179">
        <v>46.29</v>
      </c>
      <c r="P5" s="179">
        <v>68.680000000000007</v>
      </c>
      <c r="Q5" s="179">
        <v>167.28</v>
      </c>
      <c r="R5" s="181">
        <v>227.28</v>
      </c>
      <c r="S5" s="180">
        <v>307.27999999999997</v>
      </c>
      <c r="T5" s="26"/>
      <c r="U5" s="26"/>
    </row>
    <row r="6" spans="1:21" x14ac:dyDescent="0.25">
      <c r="A6" s="255"/>
      <c r="B6" s="258"/>
      <c r="C6" s="5" t="s">
        <v>2</v>
      </c>
      <c r="D6" s="74">
        <v>129</v>
      </c>
      <c r="E6" s="74">
        <v>134.1</v>
      </c>
      <c r="F6" s="97">
        <v>103.38999999999999</v>
      </c>
      <c r="G6" s="26"/>
      <c r="H6" s="255"/>
      <c r="I6" s="258"/>
      <c r="J6" s="5" t="s">
        <v>2</v>
      </c>
      <c r="K6" s="74">
        <v>150.13</v>
      </c>
      <c r="L6" s="74">
        <v>155.54999999999998</v>
      </c>
      <c r="M6" s="74">
        <v>150.13</v>
      </c>
      <c r="N6" s="74">
        <v>143.36000000000001</v>
      </c>
      <c r="O6" s="74">
        <v>39.979999999999997</v>
      </c>
      <c r="P6" s="74">
        <v>61.4</v>
      </c>
      <c r="Q6" s="74">
        <v>200.13</v>
      </c>
      <c r="R6" s="173">
        <v>260.13</v>
      </c>
      <c r="S6" s="97">
        <v>340.13</v>
      </c>
      <c r="T6" s="26"/>
      <c r="U6" s="26"/>
    </row>
    <row r="7" spans="1:21" x14ac:dyDescent="0.25">
      <c r="A7" s="255"/>
      <c r="B7" s="258"/>
      <c r="C7" s="5" t="s">
        <v>3</v>
      </c>
      <c r="D7" s="74">
        <v>140.75</v>
      </c>
      <c r="E7" s="74">
        <v>145.85</v>
      </c>
      <c r="F7" s="97">
        <v>91.639999999999986</v>
      </c>
      <c r="G7" s="26"/>
      <c r="H7" s="255"/>
      <c r="I7" s="258"/>
      <c r="J7" s="5" t="s">
        <v>3</v>
      </c>
      <c r="K7" s="74">
        <v>172.51</v>
      </c>
      <c r="L7" s="74">
        <v>177.92999999999998</v>
      </c>
      <c r="M7" s="74">
        <v>172.51</v>
      </c>
      <c r="N7" s="74">
        <v>164.31</v>
      </c>
      <c r="O7" s="74">
        <v>29.86</v>
      </c>
      <c r="P7" s="74">
        <v>55.37</v>
      </c>
      <c r="Q7" s="74">
        <v>222.51</v>
      </c>
      <c r="R7" s="173">
        <v>282.51</v>
      </c>
      <c r="S7" s="97">
        <v>362.51</v>
      </c>
      <c r="T7" s="26"/>
      <c r="U7" s="26"/>
    </row>
    <row r="8" spans="1:21" x14ac:dyDescent="0.25">
      <c r="A8" s="255"/>
      <c r="B8" s="258"/>
      <c r="C8" s="5" t="s">
        <v>4</v>
      </c>
      <c r="D8" s="74">
        <v>126.57</v>
      </c>
      <c r="E8" s="74">
        <v>131.66999999999999</v>
      </c>
      <c r="F8" s="97">
        <v>105.82</v>
      </c>
      <c r="G8" s="26"/>
      <c r="H8" s="255"/>
      <c r="I8" s="258"/>
      <c r="J8" s="5" t="s">
        <v>4</v>
      </c>
      <c r="K8" s="74">
        <v>119.68</v>
      </c>
      <c r="L8" s="74">
        <v>125.10000000000001</v>
      </c>
      <c r="M8" s="74">
        <v>119.68</v>
      </c>
      <c r="N8" s="74">
        <v>114.87</v>
      </c>
      <c r="O8" s="74">
        <v>46.29</v>
      </c>
      <c r="P8" s="74">
        <v>68.680000000000007</v>
      </c>
      <c r="Q8" s="74">
        <v>169.68</v>
      </c>
      <c r="R8" s="173">
        <v>229.68</v>
      </c>
      <c r="S8" s="97">
        <v>309.68</v>
      </c>
      <c r="T8" s="26"/>
      <c r="U8" s="26"/>
    </row>
    <row r="9" spans="1:21" x14ac:dyDescent="0.25">
      <c r="A9" s="255"/>
      <c r="B9" s="258"/>
      <c r="C9" s="5" t="s">
        <v>5</v>
      </c>
      <c r="D9" s="74">
        <v>138.13999999999999</v>
      </c>
      <c r="E9" s="74">
        <v>143.23999999999998</v>
      </c>
      <c r="F9" s="97">
        <v>94.25</v>
      </c>
      <c r="G9" s="26"/>
      <c r="H9" s="255"/>
      <c r="I9" s="258"/>
      <c r="J9" s="5" t="s">
        <v>5</v>
      </c>
      <c r="K9" s="74">
        <v>169.56</v>
      </c>
      <c r="L9" s="74">
        <v>174.98</v>
      </c>
      <c r="M9" s="74">
        <v>169.56</v>
      </c>
      <c r="N9" s="74">
        <v>161.54</v>
      </c>
      <c r="O9" s="74">
        <v>37.43</v>
      </c>
      <c r="P9" s="74">
        <v>54.12</v>
      </c>
      <c r="Q9" s="74">
        <v>219.56</v>
      </c>
      <c r="R9" s="173">
        <v>279.56</v>
      </c>
      <c r="S9" s="97">
        <v>359.56</v>
      </c>
      <c r="T9" s="26"/>
      <c r="U9" s="26"/>
    </row>
    <row r="10" spans="1:21" x14ac:dyDescent="0.25">
      <c r="A10" s="255"/>
      <c r="B10" s="258"/>
      <c r="C10" s="5" t="s">
        <v>6</v>
      </c>
      <c r="D10" s="74">
        <v>150.41</v>
      </c>
      <c r="E10" s="74">
        <v>155.51</v>
      </c>
      <c r="F10" s="97">
        <v>81.97999999999999</v>
      </c>
      <c r="G10" s="26"/>
      <c r="H10" s="255"/>
      <c r="I10" s="258"/>
      <c r="J10" s="5" t="s">
        <v>6</v>
      </c>
      <c r="K10" s="74">
        <v>181.05</v>
      </c>
      <c r="L10" s="74">
        <v>186.47</v>
      </c>
      <c r="M10" s="74">
        <v>181.05</v>
      </c>
      <c r="N10" s="74">
        <v>172.3</v>
      </c>
      <c r="O10" s="74">
        <v>26.13</v>
      </c>
      <c r="P10" s="74">
        <v>49.76</v>
      </c>
      <c r="Q10" s="74">
        <v>231.05</v>
      </c>
      <c r="R10" s="173">
        <v>291.05</v>
      </c>
      <c r="S10" s="97">
        <v>371.05</v>
      </c>
      <c r="T10" s="26"/>
      <c r="U10" s="26"/>
    </row>
    <row r="11" spans="1:21" x14ac:dyDescent="0.25">
      <c r="A11" s="255"/>
      <c r="B11" s="258"/>
      <c r="C11" s="5" t="s">
        <v>7</v>
      </c>
      <c r="D11" s="74">
        <v>154.93</v>
      </c>
      <c r="E11" s="74">
        <v>160.03</v>
      </c>
      <c r="F11" s="97">
        <v>77.45999999999998</v>
      </c>
      <c r="G11" s="26"/>
      <c r="H11" s="255"/>
      <c r="I11" s="258"/>
      <c r="J11" s="5" t="s">
        <v>7</v>
      </c>
      <c r="K11" s="74">
        <v>192.54</v>
      </c>
      <c r="L11" s="74">
        <v>197.95999999999998</v>
      </c>
      <c r="M11" s="74">
        <v>192.54</v>
      </c>
      <c r="N11" s="74">
        <v>183.05</v>
      </c>
      <c r="O11" s="74">
        <v>21.04</v>
      </c>
      <c r="P11" s="74">
        <v>39.33</v>
      </c>
      <c r="Q11" s="74">
        <v>242.54</v>
      </c>
      <c r="R11" s="173">
        <v>302.53999999999996</v>
      </c>
      <c r="S11" s="97">
        <v>382.53999999999996</v>
      </c>
      <c r="T11" s="26"/>
      <c r="U11" s="26"/>
    </row>
    <row r="12" spans="1:21" x14ac:dyDescent="0.25">
      <c r="A12" s="255"/>
      <c r="B12" s="258"/>
      <c r="C12" s="5" t="s">
        <v>8</v>
      </c>
      <c r="D12" s="74">
        <v>140.4</v>
      </c>
      <c r="E12" s="74">
        <v>145.5</v>
      </c>
      <c r="F12" s="97">
        <v>91.989999999999981</v>
      </c>
      <c r="G12" s="26"/>
      <c r="H12" s="255"/>
      <c r="I12" s="258"/>
      <c r="J12" s="5" t="s">
        <v>8</v>
      </c>
      <c r="K12" s="74">
        <v>156.76</v>
      </c>
      <c r="L12" s="74">
        <v>162.17999999999998</v>
      </c>
      <c r="M12" s="74">
        <v>156.76</v>
      </c>
      <c r="N12" s="74">
        <v>149.56</v>
      </c>
      <c r="O12" s="74">
        <v>39.979999999999997</v>
      </c>
      <c r="P12" s="74">
        <v>61.4</v>
      </c>
      <c r="Q12" s="74">
        <v>206.76</v>
      </c>
      <c r="R12" s="173">
        <v>266.76</v>
      </c>
      <c r="S12" s="97">
        <v>346.76</v>
      </c>
      <c r="T12" s="26"/>
      <c r="U12" s="26"/>
    </row>
    <row r="13" spans="1:21" x14ac:dyDescent="0.25">
      <c r="A13" s="255"/>
      <c r="B13" s="258"/>
      <c r="C13" s="5" t="s">
        <v>9</v>
      </c>
      <c r="D13" s="74">
        <v>162.68</v>
      </c>
      <c r="E13" s="74">
        <v>167.78</v>
      </c>
      <c r="F13" s="97">
        <v>69.70999999999998</v>
      </c>
      <c r="G13" s="26"/>
      <c r="H13" s="255"/>
      <c r="I13" s="258"/>
      <c r="J13" s="5" t="s">
        <v>9</v>
      </c>
      <c r="K13" s="74">
        <v>176.01</v>
      </c>
      <c r="L13" s="74">
        <v>181.42999999999998</v>
      </c>
      <c r="M13" s="74">
        <v>176.01</v>
      </c>
      <c r="N13" s="74">
        <v>167.58</v>
      </c>
      <c r="O13" s="74">
        <v>29.86</v>
      </c>
      <c r="P13" s="74">
        <v>45.75</v>
      </c>
      <c r="Q13" s="74">
        <v>226.01</v>
      </c>
      <c r="R13" s="173">
        <v>286.01</v>
      </c>
      <c r="S13" s="97">
        <v>366.01</v>
      </c>
      <c r="T13" s="26"/>
      <c r="U13" s="26"/>
    </row>
    <row r="14" spans="1:21" x14ac:dyDescent="0.25">
      <c r="A14" s="255"/>
      <c r="B14" s="258"/>
      <c r="C14" s="5" t="s">
        <v>10</v>
      </c>
      <c r="D14" s="74">
        <v>166.51</v>
      </c>
      <c r="E14" s="74">
        <v>171.60999999999999</v>
      </c>
      <c r="F14" s="97">
        <v>65.88</v>
      </c>
      <c r="G14" s="26"/>
      <c r="H14" s="255"/>
      <c r="I14" s="258"/>
      <c r="J14" s="5" t="s">
        <v>10</v>
      </c>
      <c r="K14" s="74">
        <v>184.63</v>
      </c>
      <c r="L14" s="74">
        <v>190.04999999999998</v>
      </c>
      <c r="M14" s="74">
        <v>184.63</v>
      </c>
      <c r="N14" s="74">
        <v>175.65</v>
      </c>
      <c r="O14" s="74">
        <v>7.13</v>
      </c>
      <c r="P14" s="74">
        <v>20.12</v>
      </c>
      <c r="Q14" s="74">
        <v>234.63</v>
      </c>
      <c r="R14" s="173">
        <v>294.63</v>
      </c>
      <c r="S14" s="97">
        <v>374.63</v>
      </c>
      <c r="T14" s="26"/>
      <c r="U14" s="26"/>
    </row>
    <row r="15" spans="1:21" x14ac:dyDescent="0.25">
      <c r="A15" s="255"/>
      <c r="B15" s="258"/>
      <c r="C15" s="5" t="s">
        <v>11</v>
      </c>
      <c r="D15" s="74">
        <v>170.51</v>
      </c>
      <c r="E15" s="74">
        <v>175.60999999999999</v>
      </c>
      <c r="F15" s="97">
        <v>61.879999999999995</v>
      </c>
      <c r="G15" s="26"/>
      <c r="H15" s="255"/>
      <c r="I15" s="258"/>
      <c r="J15" s="5" t="s">
        <v>11</v>
      </c>
      <c r="K15" s="74">
        <v>193.25</v>
      </c>
      <c r="L15" s="74">
        <v>198.67</v>
      </c>
      <c r="M15" s="74">
        <v>193.25</v>
      </c>
      <c r="N15" s="74">
        <v>183.71</v>
      </c>
      <c r="O15" s="74">
        <v>5.97</v>
      </c>
      <c r="P15" s="74">
        <v>19.12</v>
      </c>
      <c r="Q15" s="74">
        <v>243.25</v>
      </c>
      <c r="R15" s="173">
        <v>303.25</v>
      </c>
      <c r="S15" s="97">
        <v>383.25</v>
      </c>
      <c r="T15" s="26"/>
      <c r="U15" s="26"/>
    </row>
    <row r="16" spans="1:21" x14ac:dyDescent="0.25">
      <c r="A16" s="255"/>
      <c r="B16" s="258"/>
      <c r="C16" s="5" t="s">
        <v>12</v>
      </c>
      <c r="D16" s="74">
        <v>150.22999999999999</v>
      </c>
      <c r="E16" s="74">
        <v>155.32999999999998</v>
      </c>
      <c r="F16" s="97">
        <v>82.16</v>
      </c>
      <c r="G16" s="26"/>
      <c r="H16" s="255"/>
      <c r="I16" s="258"/>
      <c r="J16" s="5" t="s">
        <v>12</v>
      </c>
      <c r="K16" s="74">
        <v>174.99</v>
      </c>
      <c r="L16" s="74">
        <v>180.41</v>
      </c>
      <c r="M16" s="74">
        <v>174.99</v>
      </c>
      <c r="N16" s="74">
        <v>166.63</v>
      </c>
      <c r="O16" s="74">
        <v>37.43</v>
      </c>
      <c r="P16" s="74">
        <v>39.83</v>
      </c>
      <c r="Q16" s="74">
        <v>224.99</v>
      </c>
      <c r="R16" s="173">
        <v>284.99</v>
      </c>
      <c r="S16" s="97">
        <v>364.99</v>
      </c>
      <c r="T16" s="26"/>
      <c r="U16" s="26"/>
    </row>
    <row r="17" spans="1:21" x14ac:dyDescent="0.25">
      <c r="A17" s="255"/>
      <c r="B17" s="258"/>
      <c r="C17" s="5" t="s">
        <v>13</v>
      </c>
      <c r="D17" s="74">
        <v>166.16</v>
      </c>
      <c r="E17" s="74">
        <v>171.26</v>
      </c>
      <c r="F17" s="97">
        <v>66.22999999999999</v>
      </c>
      <c r="G17" s="26"/>
      <c r="H17" s="255"/>
      <c r="I17" s="258"/>
      <c r="J17" s="5" t="s">
        <v>13</v>
      </c>
      <c r="K17" s="74">
        <v>179.93</v>
      </c>
      <c r="L17" s="74">
        <v>185.35</v>
      </c>
      <c r="M17" s="74">
        <v>179.93</v>
      </c>
      <c r="N17" s="74">
        <v>171.25</v>
      </c>
      <c r="O17" s="74">
        <v>27.97</v>
      </c>
      <c r="P17" s="74">
        <v>26.68</v>
      </c>
      <c r="Q17" s="74">
        <v>229.93</v>
      </c>
      <c r="R17" s="173">
        <v>289.93</v>
      </c>
      <c r="S17" s="97">
        <v>369.93</v>
      </c>
      <c r="T17" s="26"/>
      <c r="U17" s="26"/>
    </row>
    <row r="18" spans="1:21" x14ac:dyDescent="0.25">
      <c r="A18" s="255"/>
      <c r="B18" s="258"/>
      <c r="C18" s="5" t="s">
        <v>14</v>
      </c>
      <c r="D18" s="74">
        <v>190.66</v>
      </c>
      <c r="E18" s="74">
        <v>195.76</v>
      </c>
      <c r="F18" s="97">
        <v>41.72999999999999</v>
      </c>
      <c r="G18" s="26"/>
      <c r="H18" s="255"/>
      <c r="I18" s="258"/>
      <c r="J18" s="5" t="s">
        <v>14</v>
      </c>
      <c r="K18" s="74">
        <v>192.66</v>
      </c>
      <c r="L18" s="74">
        <v>198.07999999999998</v>
      </c>
      <c r="M18" s="74">
        <v>192.66</v>
      </c>
      <c r="N18" s="74">
        <v>183.16</v>
      </c>
      <c r="O18" s="74">
        <v>0.18</v>
      </c>
      <c r="P18" s="74">
        <v>0.6</v>
      </c>
      <c r="Q18" s="74">
        <v>242.66</v>
      </c>
      <c r="R18" s="173">
        <v>302.65999999999997</v>
      </c>
      <c r="S18" s="97">
        <v>382.65999999999997</v>
      </c>
      <c r="T18" s="26"/>
      <c r="U18" s="26"/>
    </row>
    <row r="19" spans="1:21" x14ac:dyDescent="0.25">
      <c r="A19" s="255"/>
      <c r="B19" s="258"/>
      <c r="C19" s="5" t="s">
        <v>15</v>
      </c>
      <c r="D19" s="74">
        <v>201.98</v>
      </c>
      <c r="E19" s="74">
        <v>207.07999999999998</v>
      </c>
      <c r="F19" s="97">
        <v>30.409999999999997</v>
      </c>
      <c r="G19" s="26"/>
      <c r="H19" s="255"/>
      <c r="I19" s="258"/>
      <c r="J19" s="5" t="s">
        <v>15</v>
      </c>
      <c r="K19" s="74">
        <v>205.4</v>
      </c>
      <c r="L19" s="74">
        <v>210.82</v>
      </c>
      <c r="M19" s="74">
        <v>205.4</v>
      </c>
      <c r="N19" s="74">
        <v>195.08</v>
      </c>
      <c r="O19" s="74">
        <v>0</v>
      </c>
      <c r="P19" s="74">
        <v>0</v>
      </c>
      <c r="Q19" s="74">
        <v>255.4</v>
      </c>
      <c r="R19" s="173">
        <v>315.39999999999998</v>
      </c>
      <c r="S19" s="97">
        <v>395.4</v>
      </c>
      <c r="T19" s="26"/>
      <c r="U19" s="26"/>
    </row>
    <row r="20" spans="1:21" x14ac:dyDescent="0.25">
      <c r="A20" s="255"/>
      <c r="B20" s="258"/>
      <c r="C20" s="5" t="s">
        <v>16</v>
      </c>
      <c r="D20" s="74">
        <v>219.08</v>
      </c>
      <c r="E20" s="74">
        <v>224.18</v>
      </c>
      <c r="F20" s="97">
        <v>13.309999999999974</v>
      </c>
      <c r="G20" s="26"/>
      <c r="H20" s="255"/>
      <c r="I20" s="258"/>
      <c r="J20" s="5" t="s">
        <v>16</v>
      </c>
      <c r="K20" s="74">
        <v>221.21</v>
      </c>
      <c r="L20" s="74">
        <v>226.63</v>
      </c>
      <c r="M20" s="74">
        <v>221.21</v>
      </c>
      <c r="N20" s="74">
        <v>209.88</v>
      </c>
      <c r="O20" s="74">
        <v>0</v>
      </c>
      <c r="P20" s="74">
        <v>0</v>
      </c>
      <c r="Q20" s="74">
        <v>271.21000000000004</v>
      </c>
      <c r="R20" s="173">
        <v>331.21000000000004</v>
      </c>
      <c r="S20" s="97">
        <v>411.21000000000004</v>
      </c>
      <c r="T20" s="26"/>
      <c r="U20" s="26"/>
    </row>
    <row r="21" spans="1:21" ht="15.75" thickBot="1" x14ac:dyDescent="0.3">
      <c r="A21" s="262"/>
      <c r="B21" s="263"/>
      <c r="C21" s="175" t="s">
        <v>17</v>
      </c>
      <c r="D21" s="176">
        <v>235.18</v>
      </c>
      <c r="E21" s="176">
        <v>240.28</v>
      </c>
      <c r="F21" s="177">
        <v>0</v>
      </c>
      <c r="G21" s="26"/>
      <c r="H21" s="256"/>
      <c r="I21" s="259"/>
      <c r="J21" s="6" t="s">
        <v>17</v>
      </c>
      <c r="K21" s="75">
        <v>238.63</v>
      </c>
      <c r="L21" s="75">
        <v>244.04999999999998</v>
      </c>
      <c r="M21" s="75">
        <v>238.63</v>
      </c>
      <c r="N21" s="75">
        <v>226.18</v>
      </c>
      <c r="O21" s="75">
        <v>0</v>
      </c>
      <c r="P21" s="75">
        <v>0</v>
      </c>
      <c r="Q21" s="75">
        <v>288.63</v>
      </c>
      <c r="R21" s="75">
        <v>348.63</v>
      </c>
      <c r="S21" s="98">
        <v>428.63</v>
      </c>
      <c r="T21" s="26"/>
      <c r="U21" s="26"/>
    </row>
    <row r="22" spans="1:21" ht="15" customHeight="1" x14ac:dyDescent="0.25">
      <c r="A22" s="254" t="s">
        <v>25</v>
      </c>
      <c r="B22" s="257" t="s">
        <v>467</v>
      </c>
      <c r="C22" s="178" t="s">
        <v>1</v>
      </c>
      <c r="D22" s="179">
        <v>113.34</v>
      </c>
      <c r="E22" s="179">
        <v>118.44</v>
      </c>
      <c r="F22" s="180">
        <v>119.04999999999998</v>
      </c>
      <c r="G22" s="26"/>
      <c r="H22" s="254" t="s">
        <v>25</v>
      </c>
      <c r="I22" s="257" t="s">
        <v>467</v>
      </c>
      <c r="J22" s="178" t="s">
        <v>1</v>
      </c>
      <c r="K22" s="179">
        <v>107.7</v>
      </c>
      <c r="L22" s="179">
        <v>113.12</v>
      </c>
      <c r="M22" s="179">
        <v>107.7</v>
      </c>
      <c r="N22" s="179">
        <v>103.65</v>
      </c>
      <c r="O22" s="179">
        <v>53.87</v>
      </c>
      <c r="P22" s="179">
        <v>68.680000000000007</v>
      </c>
      <c r="Q22" s="179">
        <v>157.69999999999999</v>
      </c>
      <c r="R22" s="181">
        <v>217.7</v>
      </c>
      <c r="S22" s="180">
        <v>297.7</v>
      </c>
      <c r="T22" s="26"/>
      <c r="U22" s="26"/>
    </row>
    <row r="23" spans="1:21" x14ac:dyDescent="0.25">
      <c r="A23" s="255"/>
      <c r="B23" s="258"/>
      <c r="C23" s="5" t="s">
        <v>2</v>
      </c>
      <c r="D23" s="74">
        <v>117.72</v>
      </c>
      <c r="E23" s="74">
        <v>122.82</v>
      </c>
      <c r="F23" s="97">
        <v>114.66999999999999</v>
      </c>
      <c r="G23" s="26"/>
      <c r="H23" s="255"/>
      <c r="I23" s="258"/>
      <c r="J23" s="5" t="s">
        <v>2</v>
      </c>
      <c r="K23" s="74">
        <v>136.21</v>
      </c>
      <c r="L23" s="74">
        <v>141.63</v>
      </c>
      <c r="M23" s="74">
        <v>136.21</v>
      </c>
      <c r="N23" s="74">
        <v>130.33000000000001</v>
      </c>
      <c r="O23" s="74">
        <v>48.81</v>
      </c>
      <c r="P23" s="74">
        <v>65.03</v>
      </c>
      <c r="Q23" s="74">
        <v>186.21</v>
      </c>
      <c r="R23" s="225">
        <v>246.21</v>
      </c>
      <c r="S23" s="97">
        <v>326.21000000000004</v>
      </c>
      <c r="T23" s="26"/>
      <c r="U23" s="26"/>
    </row>
    <row r="24" spans="1:21" x14ac:dyDescent="0.25">
      <c r="A24" s="255"/>
      <c r="B24" s="258"/>
      <c r="C24" s="5" t="s">
        <v>3</v>
      </c>
      <c r="D24" s="74">
        <v>127.9</v>
      </c>
      <c r="E24" s="74">
        <v>133</v>
      </c>
      <c r="F24" s="97">
        <v>104.48999999999998</v>
      </c>
      <c r="G24" s="26"/>
      <c r="H24" s="255"/>
      <c r="I24" s="258"/>
      <c r="J24" s="5" t="s">
        <v>3</v>
      </c>
      <c r="K24" s="74">
        <v>155.63</v>
      </c>
      <c r="L24" s="74">
        <v>161.04999999999998</v>
      </c>
      <c r="M24" s="74">
        <v>155.63</v>
      </c>
      <c r="N24" s="74">
        <v>148.51</v>
      </c>
      <c r="O24" s="74">
        <v>32.380000000000003</v>
      </c>
      <c r="P24" s="74">
        <v>59.54</v>
      </c>
      <c r="Q24" s="74">
        <v>205.63</v>
      </c>
      <c r="R24" s="225">
        <v>265.63</v>
      </c>
      <c r="S24" s="97">
        <v>345.63</v>
      </c>
      <c r="T24" s="26"/>
      <c r="U24" s="26"/>
    </row>
    <row r="25" spans="1:21" x14ac:dyDescent="0.25">
      <c r="A25" s="255"/>
      <c r="B25" s="258"/>
      <c r="C25" s="5" t="s">
        <v>4</v>
      </c>
      <c r="D25" s="74">
        <v>115.61</v>
      </c>
      <c r="E25" s="74">
        <v>120.71</v>
      </c>
      <c r="F25" s="97">
        <v>116.77999999999999</v>
      </c>
      <c r="G25" s="26"/>
      <c r="H25" s="255"/>
      <c r="I25" s="258"/>
      <c r="J25" s="5" t="s">
        <v>4</v>
      </c>
      <c r="K25" s="74">
        <v>109.78</v>
      </c>
      <c r="L25" s="74">
        <v>115.2</v>
      </c>
      <c r="M25" s="74">
        <v>109.78</v>
      </c>
      <c r="N25" s="74">
        <v>105.61</v>
      </c>
      <c r="O25" s="74">
        <v>53.87</v>
      </c>
      <c r="P25" s="74">
        <v>68.680000000000007</v>
      </c>
      <c r="Q25" s="74">
        <v>159.78</v>
      </c>
      <c r="R25" s="225">
        <v>219.78</v>
      </c>
      <c r="S25" s="97">
        <v>299.77999999999997</v>
      </c>
      <c r="T25" s="26"/>
      <c r="U25" s="26"/>
    </row>
    <row r="26" spans="1:21" x14ac:dyDescent="0.25">
      <c r="A26" s="255"/>
      <c r="B26" s="258"/>
      <c r="C26" s="5" t="s">
        <v>5</v>
      </c>
      <c r="D26" s="74">
        <v>125.64</v>
      </c>
      <c r="E26" s="74">
        <v>130.74</v>
      </c>
      <c r="F26" s="97">
        <v>106.74999999999999</v>
      </c>
      <c r="G26" s="26"/>
      <c r="H26" s="255"/>
      <c r="I26" s="258"/>
      <c r="J26" s="5" t="s">
        <v>5</v>
      </c>
      <c r="K26" s="74">
        <v>153.07</v>
      </c>
      <c r="L26" s="74">
        <v>158.48999999999998</v>
      </c>
      <c r="M26" s="74">
        <v>153.07</v>
      </c>
      <c r="N26" s="74">
        <v>146.11000000000001</v>
      </c>
      <c r="O26" s="74">
        <v>42.53</v>
      </c>
      <c r="P26" s="74">
        <v>58.97</v>
      </c>
      <c r="Q26" s="74">
        <v>203.07</v>
      </c>
      <c r="R26" s="225">
        <v>263.07</v>
      </c>
      <c r="S26" s="97">
        <v>343.07</v>
      </c>
      <c r="T26" s="26"/>
      <c r="U26" s="26"/>
    </row>
    <row r="27" spans="1:21" x14ac:dyDescent="0.25">
      <c r="A27" s="255"/>
      <c r="B27" s="258"/>
      <c r="C27" s="5" t="s">
        <v>6</v>
      </c>
      <c r="D27" s="74">
        <v>136.27000000000001</v>
      </c>
      <c r="E27" s="74">
        <v>141.37</v>
      </c>
      <c r="F27" s="97">
        <v>96.119999999999976</v>
      </c>
      <c r="G27" s="26"/>
      <c r="H27" s="255"/>
      <c r="I27" s="258"/>
      <c r="J27" s="5" t="s">
        <v>6</v>
      </c>
      <c r="K27" s="74">
        <v>163.04</v>
      </c>
      <c r="L27" s="74">
        <v>168.45999999999998</v>
      </c>
      <c r="M27" s="74">
        <v>163.04</v>
      </c>
      <c r="N27" s="74">
        <v>155.44999999999999</v>
      </c>
      <c r="O27" s="74">
        <v>31.86</v>
      </c>
      <c r="P27" s="74">
        <v>54.94</v>
      </c>
      <c r="Q27" s="74">
        <v>213.04</v>
      </c>
      <c r="R27" s="225">
        <v>273.03999999999996</v>
      </c>
      <c r="S27" s="97">
        <v>353.03999999999996</v>
      </c>
      <c r="T27" s="26"/>
      <c r="U27" s="26"/>
    </row>
    <row r="28" spans="1:21" x14ac:dyDescent="0.25">
      <c r="A28" s="255"/>
      <c r="B28" s="258"/>
      <c r="C28" s="5" t="s">
        <v>7</v>
      </c>
      <c r="D28" s="74">
        <v>140.19999999999999</v>
      </c>
      <c r="E28" s="74">
        <v>145.29999999999998</v>
      </c>
      <c r="F28" s="97">
        <v>92.19</v>
      </c>
      <c r="G28" s="26"/>
      <c r="H28" s="255"/>
      <c r="I28" s="258"/>
      <c r="J28" s="5" t="s">
        <v>7</v>
      </c>
      <c r="K28" s="74">
        <v>173.02</v>
      </c>
      <c r="L28" s="74">
        <v>178.44</v>
      </c>
      <c r="M28" s="74">
        <v>173.02</v>
      </c>
      <c r="N28" s="74">
        <v>164.78</v>
      </c>
      <c r="O28" s="74">
        <v>23.57</v>
      </c>
      <c r="P28" s="74">
        <v>46.07</v>
      </c>
      <c r="Q28" s="74">
        <v>223.02</v>
      </c>
      <c r="R28" s="225">
        <v>283.02</v>
      </c>
      <c r="S28" s="97">
        <v>363.02</v>
      </c>
      <c r="T28" s="26"/>
      <c r="U28" s="26"/>
    </row>
    <row r="29" spans="1:21" x14ac:dyDescent="0.25">
      <c r="A29" s="255"/>
      <c r="B29" s="258"/>
      <c r="C29" s="5" t="s">
        <v>8</v>
      </c>
      <c r="D29" s="74">
        <v>127.6</v>
      </c>
      <c r="E29" s="74">
        <v>132.69999999999999</v>
      </c>
      <c r="F29" s="97">
        <v>104.78999999999999</v>
      </c>
      <c r="G29" s="26"/>
      <c r="H29" s="255"/>
      <c r="I29" s="258"/>
      <c r="J29" s="5" t="s">
        <v>8</v>
      </c>
      <c r="K29" s="74">
        <v>141.96</v>
      </c>
      <c r="L29" s="74">
        <v>147.38</v>
      </c>
      <c r="M29" s="74">
        <v>141.96</v>
      </c>
      <c r="N29" s="74">
        <v>135.71</v>
      </c>
      <c r="O29" s="74">
        <v>48.81</v>
      </c>
      <c r="P29" s="74">
        <v>65.03</v>
      </c>
      <c r="Q29" s="74">
        <v>191.96</v>
      </c>
      <c r="R29" s="225">
        <v>251.96</v>
      </c>
      <c r="S29" s="97">
        <v>331.96000000000004</v>
      </c>
      <c r="T29" s="26"/>
      <c r="U29" s="26"/>
    </row>
    <row r="30" spans="1:21" x14ac:dyDescent="0.25">
      <c r="A30" s="255"/>
      <c r="B30" s="258"/>
      <c r="C30" s="5" t="s">
        <v>9</v>
      </c>
      <c r="D30" s="74">
        <v>146.91</v>
      </c>
      <c r="E30" s="74">
        <v>152.01</v>
      </c>
      <c r="F30" s="97">
        <v>85.47999999999999</v>
      </c>
      <c r="G30" s="26"/>
      <c r="H30" s="255"/>
      <c r="I30" s="258"/>
      <c r="J30" s="5" t="s">
        <v>9</v>
      </c>
      <c r="K30" s="74">
        <v>158.66999999999999</v>
      </c>
      <c r="L30" s="74">
        <v>164.08999999999997</v>
      </c>
      <c r="M30" s="74">
        <v>158.66999999999999</v>
      </c>
      <c r="N30" s="74">
        <v>151.35</v>
      </c>
      <c r="O30" s="74">
        <v>32.380000000000003</v>
      </c>
      <c r="P30" s="74">
        <v>50.89</v>
      </c>
      <c r="Q30" s="74">
        <v>208.67</v>
      </c>
      <c r="R30" s="225">
        <v>268.66999999999996</v>
      </c>
      <c r="S30" s="97">
        <v>348.66999999999996</v>
      </c>
      <c r="T30" s="26"/>
      <c r="U30" s="26"/>
    </row>
    <row r="31" spans="1:21" x14ac:dyDescent="0.25">
      <c r="A31" s="255"/>
      <c r="B31" s="258"/>
      <c r="C31" s="5" t="s">
        <v>10</v>
      </c>
      <c r="D31" s="74">
        <v>150.22999999999999</v>
      </c>
      <c r="E31" s="74">
        <v>155.32999999999998</v>
      </c>
      <c r="F31" s="97">
        <v>82.16</v>
      </c>
      <c r="G31" s="26"/>
      <c r="H31" s="255"/>
      <c r="I31" s="258"/>
      <c r="J31" s="5" t="s">
        <v>10</v>
      </c>
      <c r="K31" s="74">
        <v>166.15</v>
      </c>
      <c r="L31" s="74">
        <v>171.57</v>
      </c>
      <c r="M31" s="74">
        <v>166.15</v>
      </c>
      <c r="N31" s="74">
        <v>158.35</v>
      </c>
      <c r="O31" s="74">
        <v>10.94</v>
      </c>
      <c r="P31" s="74">
        <v>31.04</v>
      </c>
      <c r="Q31" s="74">
        <v>216.15</v>
      </c>
      <c r="R31" s="225">
        <v>276.14999999999998</v>
      </c>
      <c r="S31" s="97">
        <v>356.15</v>
      </c>
      <c r="T31" s="26"/>
      <c r="U31" s="26"/>
    </row>
    <row r="32" spans="1:21" x14ac:dyDescent="0.25">
      <c r="A32" s="255"/>
      <c r="B32" s="258"/>
      <c r="C32" s="5" t="s">
        <v>11</v>
      </c>
      <c r="D32" s="74">
        <v>153.69999999999999</v>
      </c>
      <c r="E32" s="74">
        <v>158.79999999999998</v>
      </c>
      <c r="F32" s="97">
        <v>78.69</v>
      </c>
      <c r="G32" s="26"/>
      <c r="H32" s="255"/>
      <c r="I32" s="258"/>
      <c r="J32" s="5" t="s">
        <v>11</v>
      </c>
      <c r="K32" s="74">
        <v>173.63</v>
      </c>
      <c r="L32" s="74">
        <v>179.04999999999998</v>
      </c>
      <c r="M32" s="74">
        <v>173.63</v>
      </c>
      <c r="N32" s="74">
        <v>165.35</v>
      </c>
      <c r="O32" s="74">
        <v>9.81</v>
      </c>
      <c r="P32" s="74">
        <v>26.88</v>
      </c>
      <c r="Q32" s="74">
        <v>223.63</v>
      </c>
      <c r="R32" s="225">
        <v>283.63</v>
      </c>
      <c r="S32" s="97">
        <v>363.63</v>
      </c>
      <c r="T32" s="26"/>
      <c r="U32" s="26"/>
    </row>
    <row r="33" spans="1:21" x14ac:dyDescent="0.25">
      <c r="A33" s="255"/>
      <c r="B33" s="258"/>
      <c r="C33" s="5" t="s">
        <v>12</v>
      </c>
      <c r="D33" s="74">
        <v>136.12</v>
      </c>
      <c r="E33" s="74">
        <v>141.22</v>
      </c>
      <c r="F33" s="97">
        <v>96.269999999999982</v>
      </c>
      <c r="G33" s="26"/>
      <c r="H33" s="255"/>
      <c r="I33" s="258"/>
      <c r="J33" s="5" t="s">
        <v>12</v>
      </c>
      <c r="K33" s="74">
        <v>157.79</v>
      </c>
      <c r="L33" s="74">
        <v>163.20999999999998</v>
      </c>
      <c r="M33" s="74">
        <v>157.79</v>
      </c>
      <c r="N33" s="74">
        <v>150.53</v>
      </c>
      <c r="O33" s="74">
        <v>42.53</v>
      </c>
      <c r="P33" s="74">
        <v>45.45</v>
      </c>
      <c r="Q33" s="74">
        <v>207.79</v>
      </c>
      <c r="R33" s="225">
        <v>267.78999999999996</v>
      </c>
      <c r="S33" s="97">
        <v>347.78999999999996</v>
      </c>
      <c r="T33" s="26"/>
      <c r="U33" s="26"/>
    </row>
    <row r="34" spans="1:21" x14ac:dyDescent="0.25">
      <c r="A34" s="255"/>
      <c r="B34" s="258"/>
      <c r="C34" s="5" t="s">
        <v>13</v>
      </c>
      <c r="D34" s="74">
        <v>149.93</v>
      </c>
      <c r="E34" s="74">
        <v>155.03</v>
      </c>
      <c r="F34" s="97">
        <v>82.45999999999998</v>
      </c>
      <c r="G34" s="26"/>
      <c r="H34" s="255"/>
      <c r="I34" s="258"/>
      <c r="J34" s="5" t="s">
        <v>13</v>
      </c>
      <c r="K34" s="74">
        <v>162.07</v>
      </c>
      <c r="L34" s="74">
        <v>167.48999999999998</v>
      </c>
      <c r="M34" s="74">
        <v>162.07</v>
      </c>
      <c r="N34" s="74">
        <v>154.53</v>
      </c>
      <c r="O34" s="74">
        <v>30.54</v>
      </c>
      <c r="P34" s="74">
        <v>33.76</v>
      </c>
      <c r="Q34" s="74">
        <v>212.07</v>
      </c>
      <c r="R34" s="225">
        <v>272.07</v>
      </c>
      <c r="S34" s="97">
        <v>352.07</v>
      </c>
      <c r="T34" s="26"/>
      <c r="U34" s="26"/>
    </row>
    <row r="35" spans="1:21" x14ac:dyDescent="0.25">
      <c r="A35" s="255"/>
      <c r="B35" s="258"/>
      <c r="C35" s="5" t="s">
        <v>14</v>
      </c>
      <c r="D35" s="74">
        <v>171.17</v>
      </c>
      <c r="E35" s="74">
        <v>176.26999999999998</v>
      </c>
      <c r="F35" s="97">
        <v>61.22</v>
      </c>
      <c r="G35" s="26"/>
      <c r="H35" s="255"/>
      <c r="I35" s="258"/>
      <c r="J35" s="5" t="s">
        <v>14</v>
      </c>
      <c r="K35" s="74">
        <v>173.12</v>
      </c>
      <c r="L35" s="74">
        <v>178.54</v>
      </c>
      <c r="M35" s="74">
        <v>173.12</v>
      </c>
      <c r="N35" s="74">
        <v>164.88</v>
      </c>
      <c r="O35" s="74">
        <v>4.21</v>
      </c>
      <c r="P35" s="74">
        <v>10.15</v>
      </c>
      <c r="Q35" s="74">
        <v>223.12</v>
      </c>
      <c r="R35" s="225">
        <v>283.12</v>
      </c>
      <c r="S35" s="97">
        <v>363.12</v>
      </c>
      <c r="T35" s="26"/>
      <c r="U35" s="26"/>
    </row>
    <row r="36" spans="1:21" x14ac:dyDescent="0.25">
      <c r="A36" s="255"/>
      <c r="B36" s="258"/>
      <c r="C36" s="5" t="s">
        <v>15</v>
      </c>
      <c r="D36" s="74">
        <v>180.98</v>
      </c>
      <c r="E36" s="74">
        <v>186.07999999999998</v>
      </c>
      <c r="F36" s="97">
        <v>51.41</v>
      </c>
      <c r="G36" s="26"/>
      <c r="H36" s="255"/>
      <c r="I36" s="258"/>
      <c r="J36" s="5" t="s">
        <v>15</v>
      </c>
      <c r="K36" s="74">
        <v>184.17</v>
      </c>
      <c r="L36" s="74">
        <v>189.58999999999997</v>
      </c>
      <c r="M36" s="74">
        <v>184.17</v>
      </c>
      <c r="N36" s="74">
        <v>175.22</v>
      </c>
      <c r="O36" s="74">
        <v>1.35</v>
      </c>
      <c r="P36" s="74">
        <v>1.35</v>
      </c>
      <c r="Q36" s="74">
        <v>234.17</v>
      </c>
      <c r="R36" s="225">
        <v>294.16999999999996</v>
      </c>
      <c r="S36" s="97">
        <v>374.16999999999996</v>
      </c>
      <c r="T36" s="26"/>
      <c r="U36" s="26"/>
    </row>
    <row r="37" spans="1:21" x14ac:dyDescent="0.25">
      <c r="A37" s="255"/>
      <c r="B37" s="258"/>
      <c r="C37" s="5" t="s">
        <v>16</v>
      </c>
      <c r="D37" s="74">
        <v>195.81</v>
      </c>
      <c r="E37" s="74">
        <v>200.91</v>
      </c>
      <c r="F37" s="97">
        <v>36.579999999999984</v>
      </c>
      <c r="G37" s="26"/>
      <c r="H37" s="255"/>
      <c r="I37" s="258"/>
      <c r="J37" s="5" t="s">
        <v>16</v>
      </c>
      <c r="K37" s="74">
        <v>197.9</v>
      </c>
      <c r="L37" s="74">
        <v>203.32</v>
      </c>
      <c r="M37" s="74">
        <v>197.9</v>
      </c>
      <c r="N37" s="74">
        <v>188.06</v>
      </c>
      <c r="O37" s="74">
        <v>0</v>
      </c>
      <c r="P37" s="74">
        <v>0</v>
      </c>
      <c r="Q37" s="74">
        <v>247.9</v>
      </c>
      <c r="R37" s="225">
        <v>307.89999999999998</v>
      </c>
      <c r="S37" s="97">
        <v>387.9</v>
      </c>
      <c r="T37" s="26"/>
      <c r="U37" s="26"/>
    </row>
    <row r="38" spans="1:21" ht="15.75" thickBot="1" x14ac:dyDescent="0.3">
      <c r="A38" s="256"/>
      <c r="B38" s="259"/>
      <c r="C38" s="6" t="s">
        <v>17</v>
      </c>
      <c r="D38" s="75">
        <v>209.77</v>
      </c>
      <c r="E38" s="75">
        <v>214.87</v>
      </c>
      <c r="F38" s="98">
        <v>22.619999999999976</v>
      </c>
      <c r="G38" s="26"/>
      <c r="H38" s="256"/>
      <c r="I38" s="259"/>
      <c r="J38" s="6" t="s">
        <v>17</v>
      </c>
      <c r="K38" s="75">
        <v>213.01</v>
      </c>
      <c r="L38" s="75">
        <v>218.42999999999998</v>
      </c>
      <c r="M38" s="75">
        <v>213.01</v>
      </c>
      <c r="N38" s="75">
        <v>202.2</v>
      </c>
      <c r="O38" s="75">
        <v>0</v>
      </c>
      <c r="P38" s="75">
        <v>0</v>
      </c>
      <c r="Q38" s="75">
        <v>263.01</v>
      </c>
      <c r="R38" s="75">
        <v>323.01</v>
      </c>
      <c r="S38" s="98">
        <v>403.01</v>
      </c>
      <c r="T38" s="26"/>
      <c r="U38" s="26"/>
    </row>
    <row r="39" spans="1:21" x14ac:dyDescent="0.25">
      <c r="A39" s="158" t="s">
        <v>670</v>
      </c>
      <c r="B39" s="158"/>
      <c r="C39" s="158"/>
      <c r="D39" s="227"/>
      <c r="E39" s="227"/>
      <c r="F39" s="227"/>
      <c r="H39" s="158" t="s">
        <v>669</v>
      </c>
      <c r="S39" s="26"/>
      <c r="T39" s="26"/>
      <c r="U39" s="26"/>
    </row>
    <row r="40" spans="1:21" x14ac:dyDescent="0.25">
      <c r="A40" s="158" t="s">
        <v>671</v>
      </c>
      <c r="B40" s="158"/>
      <c r="C40" s="158"/>
      <c r="D40" s="227"/>
      <c r="E40" s="227"/>
      <c r="F40" s="227"/>
      <c r="H40" s="158"/>
      <c r="S40" s="26"/>
      <c r="T40" s="26"/>
      <c r="U40" s="26"/>
    </row>
    <row r="41" spans="1:21" x14ac:dyDescent="0.25">
      <c r="A41" s="158" t="s">
        <v>672</v>
      </c>
      <c r="B41" s="158"/>
      <c r="C41" s="158"/>
      <c r="D41" s="227"/>
      <c r="E41" s="227"/>
      <c r="F41" s="227"/>
      <c r="S41" s="26"/>
      <c r="T41" s="26"/>
      <c r="U41" s="26"/>
    </row>
    <row r="42" spans="1:21" x14ac:dyDescent="0.25">
      <c r="S42" s="26"/>
      <c r="T42" s="26"/>
      <c r="U42" s="26"/>
    </row>
    <row r="43" spans="1:21" x14ac:dyDescent="0.25">
      <c r="B43" s="64" t="s">
        <v>295</v>
      </c>
      <c r="S43" s="26"/>
      <c r="T43" s="26"/>
      <c r="U43" s="26"/>
    </row>
    <row r="44" spans="1:21" x14ac:dyDescent="0.25">
      <c r="B44" s="2" t="s">
        <v>22</v>
      </c>
      <c r="C44" s="2" t="s">
        <v>296</v>
      </c>
      <c r="S44" s="26"/>
      <c r="T44" s="26"/>
      <c r="U44" s="26"/>
    </row>
    <row r="45" spans="1:21" x14ac:dyDescent="0.25">
      <c r="B45" s="2" t="s">
        <v>23</v>
      </c>
      <c r="C45" s="2" t="s">
        <v>297</v>
      </c>
      <c r="S45" s="26"/>
      <c r="T45" s="26"/>
      <c r="U45" s="26"/>
    </row>
    <row r="46" spans="1:21" x14ac:dyDescent="0.25">
      <c r="B46" s="2" t="s">
        <v>18</v>
      </c>
      <c r="C46" s="2" t="s">
        <v>298</v>
      </c>
      <c r="S46" s="26"/>
      <c r="T46" s="26"/>
      <c r="U46" s="26"/>
    </row>
    <row r="47" spans="1:21" x14ac:dyDescent="0.25">
      <c r="B47" s="2" t="s">
        <v>299</v>
      </c>
      <c r="C47" s="2" t="s">
        <v>300</v>
      </c>
      <c r="S47" s="26"/>
      <c r="T47" s="26"/>
      <c r="U47" s="26"/>
    </row>
    <row r="48" spans="1:21" x14ac:dyDescent="0.25">
      <c r="B48" s="2" t="s">
        <v>20</v>
      </c>
      <c r="C48" s="2" t="s">
        <v>301</v>
      </c>
      <c r="S48" s="26"/>
      <c r="T48" s="26"/>
      <c r="U48" s="26"/>
    </row>
    <row r="49" spans="2:21" x14ac:dyDescent="0.25">
      <c r="B49" s="2" t="s">
        <v>19</v>
      </c>
      <c r="C49" s="2" t="s">
        <v>302</v>
      </c>
      <c r="S49" s="26"/>
      <c r="T49" s="26"/>
      <c r="U49" s="26"/>
    </row>
    <row r="50" spans="2:21" x14ac:dyDescent="0.25">
      <c r="B50" s="2" t="s">
        <v>303</v>
      </c>
      <c r="C50" s="2" t="s">
        <v>328</v>
      </c>
      <c r="S50" s="26"/>
      <c r="T50" s="26"/>
      <c r="U50" s="26"/>
    </row>
    <row r="51" spans="2:21" x14ac:dyDescent="0.25">
      <c r="B51" s="2" t="s">
        <v>304</v>
      </c>
      <c r="C51" s="2" t="s">
        <v>305</v>
      </c>
      <c r="S51" s="26"/>
      <c r="T51" s="26"/>
      <c r="U51" s="26"/>
    </row>
    <row r="52" spans="2:21" x14ac:dyDescent="0.25">
      <c r="B52" s="2" t="s">
        <v>306</v>
      </c>
      <c r="C52" s="2" t="s">
        <v>307</v>
      </c>
      <c r="S52" s="26"/>
      <c r="T52" s="26"/>
      <c r="U52" s="26"/>
    </row>
    <row r="53" spans="2:21" x14ac:dyDescent="0.25">
      <c r="B53" s="2" t="s">
        <v>21</v>
      </c>
      <c r="C53" s="2" t="s">
        <v>308</v>
      </c>
      <c r="S53" s="26"/>
      <c r="T53" s="26"/>
      <c r="U53" s="26"/>
    </row>
    <row r="54" spans="2:21" x14ac:dyDescent="0.25">
      <c r="S54" s="26"/>
      <c r="T54" s="26"/>
      <c r="U54" s="26"/>
    </row>
    <row r="55" spans="2:21" x14ac:dyDescent="0.25">
      <c r="S55" s="26"/>
      <c r="T55" s="26"/>
      <c r="U55" s="26"/>
    </row>
    <row r="56" spans="2:21" x14ac:dyDescent="0.25">
      <c r="S56" s="26"/>
      <c r="T56" s="26"/>
      <c r="U56" s="26"/>
    </row>
    <row r="58" spans="2:21" x14ac:dyDescent="0.25">
      <c r="T58" s="36"/>
    </row>
  </sheetData>
  <mergeCells count="11">
    <mergeCell ref="A22:A38"/>
    <mergeCell ref="B22:B38"/>
    <mergeCell ref="H22:H38"/>
    <mergeCell ref="I22:I38"/>
    <mergeCell ref="A1:Q1"/>
    <mergeCell ref="A3:F3"/>
    <mergeCell ref="H3:Q3"/>
    <mergeCell ref="A5:A21"/>
    <mergeCell ref="B5:B21"/>
    <mergeCell ref="H5:H21"/>
    <mergeCell ref="I5:I21"/>
  </mergeCells>
  <pageMargins left="0.7" right="0.7" top="0.75" bottom="0.75" header="0.3" footer="0.3"/>
  <pageSetup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3BE2-4326-476C-A34A-113DDBD215D9}">
  <sheetPr>
    <pageSetUpPr fitToPage="1"/>
  </sheetPr>
  <dimension ref="A1:K57"/>
  <sheetViews>
    <sheetView showGridLines="0" zoomScaleNormal="100" workbookViewId="0">
      <selection activeCell="M12" sqref="M12"/>
    </sheetView>
  </sheetViews>
  <sheetFormatPr defaultColWidth="9" defaultRowHeight="15" x14ac:dyDescent="0.25"/>
  <cols>
    <col min="1" max="1" width="15.7109375" style="2" customWidth="1"/>
    <col min="2" max="2" width="25.42578125" style="2" customWidth="1"/>
    <col min="3" max="3" width="24.85546875" style="2" customWidth="1"/>
    <col min="4" max="4" width="12.7109375" style="2" customWidth="1"/>
    <col min="5" max="5" width="11.140625" style="3" customWidth="1"/>
    <col min="6" max="6" width="11.28515625" style="3" customWidth="1"/>
    <col min="7" max="7" width="15.140625" style="3" customWidth="1"/>
    <col min="8" max="8" width="16" style="3" bestFit="1" customWidth="1"/>
    <col min="9" max="9" width="23.28515625" style="3" customWidth="1"/>
    <col min="10" max="10" width="10.42578125" style="3" customWidth="1"/>
    <col min="11" max="16384" width="9" style="2"/>
  </cols>
  <sheetData>
    <row r="1" spans="1:11" ht="18.75" x14ac:dyDescent="0.3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1" ht="18.75" x14ac:dyDescent="0.3">
      <c r="A2" s="1"/>
      <c r="B2" s="1"/>
      <c r="C2" s="1"/>
      <c r="D2" s="1"/>
      <c r="E2" s="1"/>
      <c r="F2" s="1"/>
      <c r="G2" s="1"/>
      <c r="H2" s="1"/>
      <c r="I2" s="99"/>
      <c r="J2" s="1"/>
    </row>
    <row r="3" spans="1:11" ht="16.5" thickBot="1" x14ac:dyDescent="0.3">
      <c r="A3" s="261" t="s">
        <v>626</v>
      </c>
      <c r="B3" s="261"/>
      <c r="C3" s="261"/>
      <c r="D3" s="261"/>
      <c r="E3" s="261"/>
      <c r="F3" s="261"/>
      <c r="G3" s="261"/>
      <c r="H3" s="224"/>
      <c r="I3" s="71"/>
      <c r="J3" s="71"/>
    </row>
    <row r="4" spans="1:11" ht="94.5" customHeight="1" x14ac:dyDescent="0.25">
      <c r="A4" s="12" t="s">
        <v>26</v>
      </c>
      <c r="B4" s="13" t="s">
        <v>27</v>
      </c>
      <c r="C4" s="13" t="s">
        <v>0</v>
      </c>
      <c r="D4" s="13" t="s">
        <v>549</v>
      </c>
      <c r="E4" s="13" t="s">
        <v>550</v>
      </c>
      <c r="F4" s="13" t="s">
        <v>551</v>
      </c>
      <c r="G4" s="13" t="s">
        <v>552</v>
      </c>
      <c r="H4" s="172" t="s">
        <v>663</v>
      </c>
      <c r="I4" s="14" t="s">
        <v>648</v>
      </c>
      <c r="J4" s="2"/>
    </row>
    <row r="5" spans="1:11" x14ac:dyDescent="0.25">
      <c r="A5" s="255" t="s">
        <v>24</v>
      </c>
      <c r="B5" s="258" t="s">
        <v>280</v>
      </c>
      <c r="C5" s="5" t="s">
        <v>1</v>
      </c>
      <c r="D5" s="74">
        <v>143.69</v>
      </c>
      <c r="E5" s="74">
        <v>138.27000000000001</v>
      </c>
      <c r="F5" s="74">
        <v>133.61000000000001</v>
      </c>
      <c r="G5" s="74">
        <v>188.27</v>
      </c>
      <c r="H5" s="74">
        <v>248.27</v>
      </c>
      <c r="I5" s="97">
        <v>328.27</v>
      </c>
      <c r="J5" s="26"/>
      <c r="K5" s="26"/>
    </row>
    <row r="6" spans="1:11" x14ac:dyDescent="0.25">
      <c r="A6" s="255"/>
      <c r="B6" s="258"/>
      <c r="C6" s="5" t="s">
        <v>2</v>
      </c>
      <c r="D6" s="74">
        <v>176.54</v>
      </c>
      <c r="E6" s="74">
        <v>171.12</v>
      </c>
      <c r="F6" s="74">
        <v>164.35000000000002</v>
      </c>
      <c r="G6" s="74">
        <v>221.12</v>
      </c>
      <c r="H6" s="74">
        <v>281.12</v>
      </c>
      <c r="I6" s="97">
        <v>361.12</v>
      </c>
      <c r="J6" s="26"/>
      <c r="K6" s="26"/>
    </row>
    <row r="7" spans="1:11" x14ac:dyDescent="0.25">
      <c r="A7" s="255"/>
      <c r="B7" s="258"/>
      <c r="C7" s="5" t="s">
        <v>3</v>
      </c>
      <c r="D7" s="74">
        <v>198.92</v>
      </c>
      <c r="E7" s="74">
        <v>193.5</v>
      </c>
      <c r="F7" s="74">
        <v>185.3</v>
      </c>
      <c r="G7" s="74">
        <v>243.5</v>
      </c>
      <c r="H7" s="74">
        <v>303.5</v>
      </c>
      <c r="I7" s="97">
        <v>383.5</v>
      </c>
      <c r="J7" s="26"/>
      <c r="K7" s="26"/>
    </row>
    <row r="8" spans="1:11" x14ac:dyDescent="0.25">
      <c r="A8" s="255"/>
      <c r="B8" s="258"/>
      <c r="C8" s="5" t="s">
        <v>4</v>
      </c>
      <c r="D8" s="74">
        <v>146.09</v>
      </c>
      <c r="E8" s="74">
        <v>140.67000000000002</v>
      </c>
      <c r="F8" s="74">
        <v>135.86000000000001</v>
      </c>
      <c r="G8" s="74">
        <v>190.67000000000002</v>
      </c>
      <c r="H8" s="74">
        <v>250.67000000000002</v>
      </c>
      <c r="I8" s="97">
        <v>330.67</v>
      </c>
      <c r="J8" s="26"/>
      <c r="K8" s="26"/>
    </row>
    <row r="9" spans="1:11" x14ac:dyDescent="0.25">
      <c r="A9" s="255"/>
      <c r="B9" s="258"/>
      <c r="C9" s="5" t="s">
        <v>5</v>
      </c>
      <c r="D9" s="74">
        <v>195.97</v>
      </c>
      <c r="E9" s="74">
        <v>190.55</v>
      </c>
      <c r="F9" s="74">
        <v>182.53</v>
      </c>
      <c r="G9" s="74">
        <v>240.55</v>
      </c>
      <c r="H9" s="74">
        <v>300.55</v>
      </c>
      <c r="I9" s="97">
        <v>380.55</v>
      </c>
      <c r="J9" s="26"/>
      <c r="K9" s="26"/>
    </row>
    <row r="10" spans="1:11" x14ac:dyDescent="0.25">
      <c r="A10" s="255"/>
      <c r="B10" s="258"/>
      <c r="C10" s="5" t="s">
        <v>6</v>
      </c>
      <c r="D10" s="74">
        <v>207.46</v>
      </c>
      <c r="E10" s="74">
        <v>202.04000000000002</v>
      </c>
      <c r="F10" s="74">
        <v>193.29000000000002</v>
      </c>
      <c r="G10" s="74">
        <v>252.04000000000002</v>
      </c>
      <c r="H10" s="74">
        <v>312.04000000000002</v>
      </c>
      <c r="I10" s="97">
        <v>392.04</v>
      </c>
      <c r="J10" s="26"/>
      <c r="K10" s="26"/>
    </row>
    <row r="11" spans="1:11" x14ac:dyDescent="0.25">
      <c r="A11" s="255"/>
      <c r="B11" s="258"/>
      <c r="C11" s="5" t="s">
        <v>7</v>
      </c>
      <c r="D11" s="74">
        <v>218.95</v>
      </c>
      <c r="E11" s="74">
        <v>213.53</v>
      </c>
      <c r="F11" s="74">
        <v>204.04000000000002</v>
      </c>
      <c r="G11" s="74">
        <v>263.52999999999997</v>
      </c>
      <c r="H11" s="74">
        <v>323.52999999999997</v>
      </c>
      <c r="I11" s="97">
        <v>403.53</v>
      </c>
      <c r="J11" s="26"/>
      <c r="K11" s="26"/>
    </row>
    <row r="12" spans="1:11" x14ac:dyDescent="0.25">
      <c r="A12" s="255"/>
      <c r="B12" s="258"/>
      <c r="C12" s="5" t="s">
        <v>8</v>
      </c>
      <c r="D12" s="74">
        <v>183.17</v>
      </c>
      <c r="E12" s="74">
        <v>177.75</v>
      </c>
      <c r="F12" s="74">
        <v>170.55</v>
      </c>
      <c r="G12" s="74">
        <v>227.75</v>
      </c>
      <c r="H12" s="74">
        <v>287.75</v>
      </c>
      <c r="I12" s="97">
        <v>367.75</v>
      </c>
      <c r="J12" s="26"/>
      <c r="K12" s="26"/>
    </row>
    <row r="13" spans="1:11" x14ac:dyDescent="0.25">
      <c r="A13" s="255"/>
      <c r="B13" s="258"/>
      <c r="C13" s="5" t="s">
        <v>9</v>
      </c>
      <c r="D13" s="74">
        <v>202.42</v>
      </c>
      <c r="E13" s="74">
        <v>197</v>
      </c>
      <c r="F13" s="74">
        <v>188.57000000000002</v>
      </c>
      <c r="G13" s="74">
        <v>247</v>
      </c>
      <c r="H13" s="74">
        <v>307</v>
      </c>
      <c r="I13" s="97">
        <v>387</v>
      </c>
      <c r="J13" s="26"/>
      <c r="K13" s="26"/>
    </row>
    <row r="14" spans="1:11" x14ac:dyDescent="0.25">
      <c r="A14" s="255"/>
      <c r="B14" s="258"/>
      <c r="C14" s="5" t="s">
        <v>10</v>
      </c>
      <c r="D14" s="74">
        <v>211.04</v>
      </c>
      <c r="E14" s="74">
        <v>205.62</v>
      </c>
      <c r="F14" s="74">
        <v>196.64000000000001</v>
      </c>
      <c r="G14" s="74">
        <v>255.62</v>
      </c>
      <c r="H14" s="74">
        <v>315.62</v>
      </c>
      <c r="I14" s="97">
        <v>395.62</v>
      </c>
      <c r="J14" s="26"/>
      <c r="K14" s="26"/>
    </row>
    <row r="15" spans="1:11" x14ac:dyDescent="0.25">
      <c r="A15" s="255"/>
      <c r="B15" s="258"/>
      <c r="C15" s="5" t="s">
        <v>11</v>
      </c>
      <c r="D15" s="74">
        <v>219.66</v>
      </c>
      <c r="E15" s="74">
        <v>214.24</v>
      </c>
      <c r="F15" s="74">
        <v>204.70000000000002</v>
      </c>
      <c r="G15" s="74">
        <v>264.24</v>
      </c>
      <c r="H15" s="74">
        <v>324.24</v>
      </c>
      <c r="I15" s="97">
        <v>404.24</v>
      </c>
      <c r="J15" s="26"/>
      <c r="K15" s="26"/>
    </row>
    <row r="16" spans="1:11" x14ac:dyDescent="0.25">
      <c r="A16" s="255"/>
      <c r="B16" s="258"/>
      <c r="C16" s="5" t="s">
        <v>12</v>
      </c>
      <c r="D16" s="74">
        <v>201.4</v>
      </c>
      <c r="E16" s="74">
        <v>195.98000000000002</v>
      </c>
      <c r="F16" s="74">
        <v>187.62</v>
      </c>
      <c r="G16" s="74">
        <v>245.98000000000002</v>
      </c>
      <c r="H16" s="74">
        <v>305.98</v>
      </c>
      <c r="I16" s="97">
        <v>385.98</v>
      </c>
      <c r="J16" s="26"/>
      <c r="K16" s="26"/>
    </row>
    <row r="17" spans="1:11" x14ac:dyDescent="0.25">
      <c r="A17" s="255"/>
      <c r="B17" s="258"/>
      <c r="C17" s="5" t="s">
        <v>13</v>
      </c>
      <c r="D17" s="74">
        <v>206.34</v>
      </c>
      <c r="E17" s="74">
        <v>200.92000000000002</v>
      </c>
      <c r="F17" s="74">
        <v>192.24</v>
      </c>
      <c r="G17" s="74">
        <v>250.92000000000002</v>
      </c>
      <c r="H17" s="74">
        <v>310.92</v>
      </c>
      <c r="I17" s="97">
        <v>390.92</v>
      </c>
      <c r="J17" s="26"/>
      <c r="K17" s="26"/>
    </row>
    <row r="18" spans="1:11" x14ac:dyDescent="0.25">
      <c r="A18" s="255"/>
      <c r="B18" s="258"/>
      <c r="C18" s="5" t="s">
        <v>14</v>
      </c>
      <c r="D18" s="74">
        <v>219.07</v>
      </c>
      <c r="E18" s="74">
        <v>213.65</v>
      </c>
      <c r="F18" s="74">
        <v>204.15</v>
      </c>
      <c r="G18" s="74">
        <v>263.64999999999998</v>
      </c>
      <c r="H18" s="74">
        <v>323.64999999999998</v>
      </c>
      <c r="I18" s="97">
        <v>403.65</v>
      </c>
      <c r="J18" s="26"/>
      <c r="K18" s="26"/>
    </row>
    <row r="19" spans="1:11" x14ac:dyDescent="0.25">
      <c r="A19" s="255"/>
      <c r="B19" s="258"/>
      <c r="C19" s="5" t="s">
        <v>15</v>
      </c>
      <c r="D19" s="74">
        <v>231.81</v>
      </c>
      <c r="E19" s="74">
        <v>226.39000000000001</v>
      </c>
      <c r="F19" s="74">
        <v>216.07000000000002</v>
      </c>
      <c r="G19" s="74">
        <v>276.39</v>
      </c>
      <c r="H19" s="74">
        <v>336.39</v>
      </c>
      <c r="I19" s="97">
        <v>416.39</v>
      </c>
      <c r="J19" s="26"/>
      <c r="K19" s="26"/>
    </row>
    <row r="20" spans="1:11" x14ac:dyDescent="0.25">
      <c r="A20" s="255"/>
      <c r="B20" s="258"/>
      <c r="C20" s="5" t="s">
        <v>16</v>
      </c>
      <c r="D20" s="74">
        <v>247.62</v>
      </c>
      <c r="E20" s="74">
        <v>242.20000000000002</v>
      </c>
      <c r="F20" s="74">
        <v>230.87</v>
      </c>
      <c r="G20" s="74">
        <v>292.20000000000005</v>
      </c>
      <c r="H20" s="74">
        <v>352.20000000000005</v>
      </c>
      <c r="I20" s="97">
        <v>432.20000000000005</v>
      </c>
      <c r="J20" s="26"/>
      <c r="K20" s="26"/>
    </row>
    <row r="21" spans="1:11" ht="15.75" thickBot="1" x14ac:dyDescent="0.3">
      <c r="A21" s="262"/>
      <c r="B21" s="263"/>
      <c r="C21" s="175" t="s">
        <v>17</v>
      </c>
      <c r="D21" s="176">
        <v>265.04000000000002</v>
      </c>
      <c r="E21" s="176">
        <v>259.62</v>
      </c>
      <c r="F21" s="176">
        <v>247.17000000000002</v>
      </c>
      <c r="G21" s="176">
        <v>309.62</v>
      </c>
      <c r="H21" s="176">
        <v>369.62</v>
      </c>
      <c r="I21" s="177">
        <v>449.62</v>
      </c>
      <c r="J21" s="26"/>
      <c r="K21" s="26"/>
    </row>
    <row r="22" spans="1:11" x14ac:dyDescent="0.25">
      <c r="A22" s="254" t="s">
        <v>25</v>
      </c>
      <c r="B22" s="257" t="s">
        <v>467</v>
      </c>
      <c r="C22" s="178" t="s">
        <v>1</v>
      </c>
      <c r="D22" s="179">
        <v>134.11000000000001</v>
      </c>
      <c r="E22" s="179">
        <v>128.69</v>
      </c>
      <c r="F22" s="179">
        <v>124.64</v>
      </c>
      <c r="G22" s="179">
        <v>178.69</v>
      </c>
      <c r="H22" s="179">
        <v>238.69</v>
      </c>
      <c r="I22" s="180">
        <v>318.69</v>
      </c>
      <c r="J22" s="26"/>
      <c r="K22" s="26"/>
    </row>
    <row r="23" spans="1:11" x14ac:dyDescent="0.25">
      <c r="A23" s="255"/>
      <c r="B23" s="258"/>
      <c r="C23" s="5" t="s">
        <v>2</v>
      </c>
      <c r="D23" s="74">
        <v>162.62</v>
      </c>
      <c r="E23" s="74">
        <v>157.20000000000002</v>
      </c>
      <c r="F23" s="74">
        <v>151.32000000000002</v>
      </c>
      <c r="G23" s="74">
        <v>207.20000000000002</v>
      </c>
      <c r="H23" s="74">
        <v>267.20000000000005</v>
      </c>
      <c r="I23" s="97">
        <v>347.20000000000005</v>
      </c>
      <c r="J23" s="26"/>
      <c r="K23" s="26"/>
    </row>
    <row r="24" spans="1:11" x14ac:dyDescent="0.25">
      <c r="A24" s="255"/>
      <c r="B24" s="258"/>
      <c r="C24" s="5" t="s">
        <v>3</v>
      </c>
      <c r="D24" s="74">
        <v>182.04</v>
      </c>
      <c r="E24" s="74">
        <v>176.62</v>
      </c>
      <c r="F24" s="74">
        <v>169.5</v>
      </c>
      <c r="G24" s="74">
        <v>226.62</v>
      </c>
      <c r="H24" s="74">
        <v>286.62</v>
      </c>
      <c r="I24" s="97">
        <v>366.62</v>
      </c>
      <c r="J24" s="26"/>
      <c r="K24" s="26"/>
    </row>
    <row r="25" spans="1:11" x14ac:dyDescent="0.25">
      <c r="A25" s="255"/>
      <c r="B25" s="258"/>
      <c r="C25" s="5" t="s">
        <v>4</v>
      </c>
      <c r="D25" s="74">
        <v>136.19</v>
      </c>
      <c r="E25" s="74">
        <v>130.77000000000001</v>
      </c>
      <c r="F25" s="74">
        <v>126.6</v>
      </c>
      <c r="G25" s="74">
        <v>180.77</v>
      </c>
      <c r="H25" s="74">
        <v>240.77</v>
      </c>
      <c r="I25" s="97">
        <v>320.77</v>
      </c>
      <c r="J25" s="26"/>
      <c r="K25" s="26"/>
    </row>
    <row r="26" spans="1:11" x14ac:dyDescent="0.25">
      <c r="A26" s="255"/>
      <c r="B26" s="258"/>
      <c r="C26" s="5" t="s">
        <v>5</v>
      </c>
      <c r="D26" s="74">
        <v>179.48</v>
      </c>
      <c r="E26" s="74">
        <v>174.06</v>
      </c>
      <c r="F26" s="74">
        <v>167.10000000000002</v>
      </c>
      <c r="G26" s="74">
        <v>224.06</v>
      </c>
      <c r="H26" s="74">
        <v>284.06</v>
      </c>
      <c r="I26" s="97">
        <v>364.06</v>
      </c>
      <c r="J26" s="26"/>
      <c r="K26" s="26"/>
    </row>
    <row r="27" spans="1:11" x14ac:dyDescent="0.25">
      <c r="A27" s="255"/>
      <c r="B27" s="258"/>
      <c r="C27" s="5" t="s">
        <v>6</v>
      </c>
      <c r="D27" s="74">
        <v>189.45</v>
      </c>
      <c r="E27" s="74">
        <v>184.03</v>
      </c>
      <c r="F27" s="74">
        <v>176.44</v>
      </c>
      <c r="G27" s="74">
        <v>234.03</v>
      </c>
      <c r="H27" s="74">
        <v>294.02999999999997</v>
      </c>
      <c r="I27" s="97">
        <v>374.03</v>
      </c>
      <c r="J27" s="26"/>
      <c r="K27" s="26"/>
    </row>
    <row r="28" spans="1:11" x14ac:dyDescent="0.25">
      <c r="A28" s="255"/>
      <c r="B28" s="258"/>
      <c r="C28" s="5" t="s">
        <v>7</v>
      </c>
      <c r="D28" s="74">
        <v>199.43</v>
      </c>
      <c r="E28" s="74">
        <v>194.01000000000002</v>
      </c>
      <c r="F28" s="74">
        <v>185.77</v>
      </c>
      <c r="G28" s="74">
        <v>244.01000000000002</v>
      </c>
      <c r="H28" s="74">
        <v>304.01</v>
      </c>
      <c r="I28" s="97">
        <v>384.01</v>
      </c>
      <c r="J28" s="26"/>
      <c r="K28" s="26"/>
    </row>
    <row r="29" spans="1:11" x14ac:dyDescent="0.25">
      <c r="A29" s="255"/>
      <c r="B29" s="258"/>
      <c r="C29" s="5" t="s">
        <v>8</v>
      </c>
      <c r="D29" s="74">
        <v>168.37</v>
      </c>
      <c r="E29" s="74">
        <v>162.95000000000002</v>
      </c>
      <c r="F29" s="74">
        <v>156.70000000000002</v>
      </c>
      <c r="G29" s="74">
        <v>212.95000000000002</v>
      </c>
      <c r="H29" s="74">
        <v>272.95000000000005</v>
      </c>
      <c r="I29" s="97">
        <v>352.95000000000005</v>
      </c>
      <c r="J29" s="26"/>
      <c r="K29" s="26"/>
    </row>
    <row r="30" spans="1:11" x14ac:dyDescent="0.25">
      <c r="A30" s="255"/>
      <c r="B30" s="258"/>
      <c r="C30" s="5" t="s">
        <v>9</v>
      </c>
      <c r="D30" s="74">
        <v>185.07999999999998</v>
      </c>
      <c r="E30" s="74">
        <v>179.66</v>
      </c>
      <c r="F30" s="74">
        <v>172.34</v>
      </c>
      <c r="G30" s="74">
        <v>229.66</v>
      </c>
      <c r="H30" s="74">
        <v>289.65999999999997</v>
      </c>
      <c r="I30" s="97">
        <v>369.65999999999997</v>
      </c>
      <c r="J30" s="26"/>
      <c r="K30" s="26"/>
    </row>
    <row r="31" spans="1:11" x14ac:dyDescent="0.25">
      <c r="A31" s="255"/>
      <c r="B31" s="258"/>
      <c r="C31" s="5" t="s">
        <v>10</v>
      </c>
      <c r="D31" s="74">
        <v>192.56</v>
      </c>
      <c r="E31" s="74">
        <v>187.14000000000001</v>
      </c>
      <c r="F31" s="74">
        <v>179.34</v>
      </c>
      <c r="G31" s="74">
        <v>237.14000000000001</v>
      </c>
      <c r="H31" s="74">
        <v>297.14</v>
      </c>
      <c r="I31" s="97">
        <v>377.14</v>
      </c>
      <c r="J31" s="26"/>
      <c r="K31" s="26"/>
    </row>
    <row r="32" spans="1:11" x14ac:dyDescent="0.25">
      <c r="A32" s="255"/>
      <c r="B32" s="258"/>
      <c r="C32" s="5" t="s">
        <v>11</v>
      </c>
      <c r="D32" s="74">
        <v>200.04</v>
      </c>
      <c r="E32" s="74">
        <v>194.62</v>
      </c>
      <c r="F32" s="74">
        <v>186.34</v>
      </c>
      <c r="G32" s="74">
        <v>244.62</v>
      </c>
      <c r="H32" s="74">
        <v>304.62</v>
      </c>
      <c r="I32" s="97">
        <v>384.62</v>
      </c>
      <c r="J32" s="26"/>
      <c r="K32" s="26"/>
    </row>
    <row r="33" spans="1:11" x14ac:dyDescent="0.25">
      <c r="A33" s="255"/>
      <c r="B33" s="258"/>
      <c r="C33" s="5" t="s">
        <v>12</v>
      </c>
      <c r="D33" s="74">
        <v>184.2</v>
      </c>
      <c r="E33" s="74">
        <v>178.78</v>
      </c>
      <c r="F33" s="74">
        <v>171.52</v>
      </c>
      <c r="G33" s="74">
        <v>228.78</v>
      </c>
      <c r="H33" s="74">
        <v>288.77999999999997</v>
      </c>
      <c r="I33" s="97">
        <v>368.78</v>
      </c>
      <c r="J33" s="26"/>
      <c r="K33" s="26"/>
    </row>
    <row r="34" spans="1:11" x14ac:dyDescent="0.25">
      <c r="A34" s="255"/>
      <c r="B34" s="258"/>
      <c r="C34" s="5" t="s">
        <v>13</v>
      </c>
      <c r="D34" s="74">
        <v>188.48</v>
      </c>
      <c r="E34" s="74">
        <v>183.06</v>
      </c>
      <c r="F34" s="74">
        <v>175.52</v>
      </c>
      <c r="G34" s="74">
        <v>233.06</v>
      </c>
      <c r="H34" s="74">
        <v>293.06</v>
      </c>
      <c r="I34" s="97">
        <v>373.06</v>
      </c>
      <c r="J34" s="26"/>
      <c r="K34" s="26"/>
    </row>
    <row r="35" spans="1:11" x14ac:dyDescent="0.25">
      <c r="A35" s="255"/>
      <c r="B35" s="258"/>
      <c r="C35" s="5" t="s">
        <v>14</v>
      </c>
      <c r="D35" s="74">
        <v>199.53</v>
      </c>
      <c r="E35" s="74">
        <v>194.11</v>
      </c>
      <c r="F35" s="74">
        <v>185.87</v>
      </c>
      <c r="G35" s="74">
        <v>244.11</v>
      </c>
      <c r="H35" s="74">
        <v>304.11</v>
      </c>
      <c r="I35" s="97">
        <v>384.11</v>
      </c>
      <c r="J35" s="26"/>
      <c r="K35" s="26"/>
    </row>
    <row r="36" spans="1:11" x14ac:dyDescent="0.25">
      <c r="A36" s="255"/>
      <c r="B36" s="258"/>
      <c r="C36" s="5" t="s">
        <v>15</v>
      </c>
      <c r="D36" s="74">
        <v>210.57999999999998</v>
      </c>
      <c r="E36" s="74">
        <v>205.16</v>
      </c>
      <c r="F36" s="74">
        <v>196.21</v>
      </c>
      <c r="G36" s="74">
        <v>255.16</v>
      </c>
      <c r="H36" s="74">
        <v>315.15999999999997</v>
      </c>
      <c r="I36" s="97">
        <v>395.15999999999997</v>
      </c>
      <c r="J36" s="26"/>
      <c r="K36" s="26"/>
    </row>
    <row r="37" spans="1:11" x14ac:dyDescent="0.25">
      <c r="A37" s="255"/>
      <c r="B37" s="258"/>
      <c r="C37" s="5" t="s">
        <v>16</v>
      </c>
      <c r="D37" s="74">
        <v>224.31</v>
      </c>
      <c r="E37" s="74">
        <v>218.89000000000001</v>
      </c>
      <c r="F37" s="74">
        <v>209.05</v>
      </c>
      <c r="G37" s="74">
        <v>268.89</v>
      </c>
      <c r="H37" s="74">
        <v>328.89</v>
      </c>
      <c r="I37" s="97">
        <v>408.89</v>
      </c>
      <c r="J37" s="26"/>
      <c r="K37" s="26"/>
    </row>
    <row r="38" spans="1:11" ht="15.75" thickBot="1" x14ac:dyDescent="0.3">
      <c r="A38" s="256"/>
      <c r="B38" s="259"/>
      <c r="C38" s="6" t="s">
        <v>17</v>
      </c>
      <c r="D38" s="75">
        <v>239.42</v>
      </c>
      <c r="E38" s="75">
        <v>234</v>
      </c>
      <c r="F38" s="75">
        <v>223.19</v>
      </c>
      <c r="G38" s="75">
        <v>284</v>
      </c>
      <c r="H38" s="75">
        <v>344</v>
      </c>
      <c r="I38" s="98">
        <v>424</v>
      </c>
      <c r="J38" s="26"/>
      <c r="K38" s="26"/>
    </row>
    <row r="39" spans="1:11" x14ac:dyDescent="0.25">
      <c r="I39" s="26"/>
      <c r="J39" s="26"/>
      <c r="K39" s="26"/>
    </row>
    <row r="40" spans="1:11" x14ac:dyDescent="0.25">
      <c r="I40" s="26"/>
      <c r="J40" s="26"/>
      <c r="K40" s="26"/>
    </row>
    <row r="41" spans="1:11" x14ac:dyDescent="0.25">
      <c r="I41" s="26"/>
      <c r="J41" s="26"/>
      <c r="K41" s="26"/>
    </row>
    <row r="42" spans="1:11" x14ac:dyDescent="0.25">
      <c r="I42" s="26"/>
      <c r="J42" s="26"/>
      <c r="K42" s="26"/>
    </row>
    <row r="43" spans="1:11" x14ac:dyDescent="0.25">
      <c r="I43" s="26"/>
      <c r="J43" s="26"/>
      <c r="K43" s="26"/>
    </row>
    <row r="44" spans="1:11" x14ac:dyDescent="0.25">
      <c r="I44" s="26"/>
      <c r="J44" s="26"/>
      <c r="K44" s="26"/>
    </row>
    <row r="45" spans="1:11" x14ac:dyDescent="0.25">
      <c r="I45" s="26"/>
      <c r="J45" s="26"/>
      <c r="K45" s="26"/>
    </row>
    <row r="46" spans="1:11" x14ac:dyDescent="0.25">
      <c r="I46" s="26"/>
      <c r="J46" s="26"/>
      <c r="K46" s="26"/>
    </row>
    <row r="47" spans="1:11" x14ac:dyDescent="0.25">
      <c r="I47" s="26"/>
      <c r="J47" s="26"/>
      <c r="K47" s="26"/>
    </row>
    <row r="48" spans="1:11" x14ac:dyDescent="0.25">
      <c r="I48" s="26"/>
      <c r="J48" s="26"/>
      <c r="K48" s="26"/>
    </row>
    <row r="49" spans="9:11" x14ac:dyDescent="0.25">
      <c r="I49" s="26"/>
      <c r="J49" s="26"/>
      <c r="K49" s="26"/>
    </row>
    <row r="50" spans="9:11" x14ac:dyDescent="0.25">
      <c r="I50" s="26"/>
      <c r="J50" s="26"/>
      <c r="K50" s="26"/>
    </row>
    <row r="51" spans="9:11" x14ac:dyDescent="0.25">
      <c r="I51" s="26"/>
      <c r="J51" s="26"/>
      <c r="K51" s="26"/>
    </row>
    <row r="52" spans="9:11" x14ac:dyDescent="0.25">
      <c r="I52" s="26"/>
      <c r="J52" s="26"/>
      <c r="K52" s="26"/>
    </row>
    <row r="53" spans="9:11" x14ac:dyDescent="0.25">
      <c r="I53" s="26"/>
      <c r="J53" s="26"/>
      <c r="K53" s="26"/>
    </row>
    <row r="54" spans="9:11" x14ac:dyDescent="0.25">
      <c r="I54" s="26"/>
      <c r="J54" s="26"/>
      <c r="K54" s="26"/>
    </row>
    <row r="55" spans="9:11" x14ac:dyDescent="0.25">
      <c r="I55" s="26"/>
      <c r="J55" s="26"/>
      <c r="K55" s="26"/>
    </row>
    <row r="57" spans="9:11" x14ac:dyDescent="0.25">
      <c r="J57" s="36"/>
    </row>
  </sheetData>
  <mergeCells count="5">
    <mergeCell ref="A3:G3"/>
    <mergeCell ref="A5:A21"/>
    <mergeCell ref="B5:B21"/>
    <mergeCell ref="A22:A38"/>
    <mergeCell ref="B22:B38"/>
  </mergeCells>
  <pageMargins left="0.7" right="0.7" top="0.75" bottom="0.75" header="0.3" footer="0.3"/>
  <pageSetup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showGridLines="0" zoomScaleNormal="100" workbookViewId="0">
      <selection activeCell="N19" sqref="N19"/>
    </sheetView>
  </sheetViews>
  <sheetFormatPr defaultColWidth="9" defaultRowHeight="15" x14ac:dyDescent="0.25"/>
  <cols>
    <col min="1" max="1" width="14.28515625" style="9" customWidth="1"/>
    <col min="2" max="2" width="23" style="9" customWidth="1"/>
    <col min="3" max="3" width="13.5703125" style="9" customWidth="1"/>
    <col min="4" max="4" width="13" style="9" customWidth="1"/>
    <col min="5" max="5" width="16.140625" style="9" customWidth="1"/>
    <col min="6" max="6" width="18" style="9" customWidth="1"/>
    <col min="7" max="7" width="15.28515625" style="9" customWidth="1"/>
    <col min="8" max="8" width="14.140625" style="9" customWidth="1"/>
    <col min="9" max="9" width="13.42578125" style="9" customWidth="1"/>
    <col min="10" max="10" width="9" style="9"/>
    <col min="11" max="11" width="16.140625" style="9" customWidth="1"/>
    <col min="12" max="12" width="13.42578125" style="9" customWidth="1"/>
    <col min="13" max="13" width="9" style="9"/>
    <col min="14" max="14" width="16.140625" style="9" customWidth="1"/>
    <col min="15" max="15" width="13.42578125" style="9" customWidth="1"/>
    <col min="16" max="16384" width="9" style="9"/>
  </cols>
  <sheetData>
    <row r="1" spans="1:15" ht="18.75" x14ac:dyDescent="0.25">
      <c r="A1" s="27" t="s">
        <v>228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8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8.75" x14ac:dyDescent="0.3">
      <c r="A3" s="21" t="s">
        <v>225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8.75" x14ac:dyDescent="0.3">
      <c r="A4" s="22" t="s">
        <v>223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8.75" x14ac:dyDescent="0.3">
      <c r="A5" s="22" t="s">
        <v>229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9.5" thickBot="1" x14ac:dyDescent="0.35">
      <c r="A6" s="22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1.75" thickBot="1" x14ac:dyDescent="0.4">
      <c r="B7" s="264" t="s">
        <v>239</v>
      </c>
      <c r="C7" s="265"/>
      <c r="D7" s="266"/>
      <c r="E7" s="29"/>
      <c r="F7" s="267" t="s">
        <v>238</v>
      </c>
      <c r="G7" s="268"/>
      <c r="H7" s="269"/>
      <c r="I7" s="27"/>
      <c r="J7" s="27"/>
      <c r="K7" s="27"/>
      <c r="L7" s="27"/>
      <c r="M7" s="27"/>
      <c r="N7" s="27"/>
      <c r="O7" s="27"/>
    </row>
    <row r="8" spans="1:15" ht="84" customHeight="1" x14ac:dyDescent="0.25">
      <c r="B8" s="270" t="s">
        <v>240</v>
      </c>
      <c r="C8" s="270" t="s">
        <v>241</v>
      </c>
      <c r="D8" s="270" t="s">
        <v>230</v>
      </c>
      <c r="E8" s="29"/>
      <c r="F8" s="32" t="s">
        <v>242</v>
      </c>
      <c r="G8" s="32" t="s">
        <v>243</v>
      </c>
      <c r="H8" s="32" t="s">
        <v>237</v>
      </c>
      <c r="I8" s="27"/>
      <c r="J8" s="27"/>
      <c r="K8" s="27"/>
      <c r="L8" s="27"/>
      <c r="M8" s="27"/>
      <c r="N8" s="27"/>
      <c r="O8" s="27"/>
    </row>
    <row r="9" spans="1:15" ht="21.75" thickBot="1" x14ac:dyDescent="0.4">
      <c r="B9" s="271"/>
      <c r="C9" s="271"/>
      <c r="D9" s="271"/>
      <c r="E9" s="29"/>
      <c r="F9" s="31">
        <v>43855</v>
      </c>
      <c r="G9" s="31">
        <v>43861</v>
      </c>
      <c r="H9" s="30">
        <f>(G9-F9)+1</f>
        <v>7</v>
      </c>
      <c r="I9" s="27"/>
      <c r="J9" s="27"/>
      <c r="K9" s="33"/>
      <c r="L9" s="33"/>
      <c r="M9" s="27"/>
      <c r="N9" s="27"/>
      <c r="O9" s="27"/>
    </row>
    <row r="10" spans="1:15" ht="21.75" thickBot="1" x14ac:dyDescent="0.4">
      <c r="B10" s="34">
        <v>75</v>
      </c>
      <c r="C10" s="34">
        <v>25</v>
      </c>
      <c r="D10" s="35">
        <f>(C10+B10)*0.7</f>
        <v>70</v>
      </c>
      <c r="E10" s="29"/>
      <c r="F10" s="28"/>
      <c r="G10" s="28"/>
      <c r="H10" s="28"/>
      <c r="I10" s="27"/>
      <c r="J10" s="27"/>
      <c r="K10" s="36"/>
      <c r="L10" s="36"/>
      <c r="M10" s="27"/>
      <c r="N10" s="27"/>
      <c r="O10" s="27"/>
    </row>
    <row r="11" spans="1:15" ht="18.7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8.75" x14ac:dyDescent="0.3">
      <c r="A12" s="23" t="s">
        <v>224</v>
      </c>
    </row>
    <row r="13" spans="1:15" ht="18.75" x14ac:dyDescent="0.3">
      <c r="A13" s="24" t="s">
        <v>226</v>
      </c>
    </row>
    <row r="14" spans="1:15" ht="18.75" x14ac:dyDescent="0.3">
      <c r="A14" s="24" t="s">
        <v>258</v>
      </c>
    </row>
    <row r="15" spans="1:15" ht="18.75" x14ac:dyDescent="0.3">
      <c r="A15" s="24" t="s">
        <v>227</v>
      </c>
    </row>
    <row r="16" spans="1:15" ht="18.75" x14ac:dyDescent="0.3">
      <c r="A16" s="25"/>
    </row>
    <row r="17" spans="1:4" ht="18.75" x14ac:dyDescent="0.3">
      <c r="A17" s="25"/>
    </row>
    <row r="18" spans="1:4" ht="35.25" customHeight="1" x14ac:dyDescent="0.25"/>
    <row r="19" spans="1:4" x14ac:dyDescent="0.25">
      <c r="C19" s="20"/>
      <c r="D19" s="20"/>
    </row>
  </sheetData>
  <mergeCells count="5">
    <mergeCell ref="B7:D7"/>
    <mergeCell ref="F7:H7"/>
    <mergeCell ref="B8:B9"/>
    <mergeCell ref="C8:C9"/>
    <mergeCell ref="D8:D9"/>
  </mergeCells>
  <hyperlinks>
    <hyperlink ref="A3" r:id="rId1" display="https://app.leg.wa.gov/WAC/default.aspx?cite=388-105-0045" xr:uid="{00000000-0004-0000-0300-000000000000}"/>
  </hyperlinks>
  <pageMargins left="0.7" right="0.7" top="0.75" bottom="0.75" header="0.3" footer="0.3"/>
  <pageSetup scale="96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8"/>
  <sheetViews>
    <sheetView topLeftCell="A71" workbookViewId="0">
      <selection activeCell="E88" sqref="E88"/>
    </sheetView>
  </sheetViews>
  <sheetFormatPr defaultRowHeight="15" x14ac:dyDescent="0.25"/>
  <cols>
    <col min="1" max="1" width="17.140625" style="63" customWidth="1"/>
    <col min="3" max="3" width="128.28515625" customWidth="1"/>
    <col min="4" max="4" width="23.5703125" customWidth="1"/>
  </cols>
  <sheetData>
    <row r="1" spans="1:6" s="39" customFormat="1" x14ac:dyDescent="0.25">
      <c r="A1" s="37" t="s">
        <v>245</v>
      </c>
      <c r="B1" s="38"/>
      <c r="E1" s="38"/>
    </row>
    <row r="2" spans="1:6" s="39" customFormat="1" ht="12.75" x14ac:dyDescent="0.2">
      <c r="A2" s="40" t="s">
        <v>246</v>
      </c>
      <c r="B2" s="40" t="s">
        <v>247</v>
      </c>
      <c r="C2" s="40" t="s">
        <v>248</v>
      </c>
      <c r="D2" s="40" t="s">
        <v>249</v>
      </c>
      <c r="E2" s="40" t="s">
        <v>250</v>
      </c>
    </row>
    <row r="3" spans="1:6" s="39" customFormat="1" x14ac:dyDescent="0.25">
      <c r="A3" s="62">
        <v>43903</v>
      </c>
      <c r="B3" s="63" t="s">
        <v>251</v>
      </c>
      <c r="C3" s="63" t="s">
        <v>252</v>
      </c>
      <c r="D3" s="63" t="s">
        <v>253</v>
      </c>
      <c r="E3" s="41" t="s">
        <v>254</v>
      </c>
    </row>
    <row r="4" spans="1:6" s="39" customFormat="1" x14ac:dyDescent="0.25">
      <c r="A4" s="62">
        <v>43903</v>
      </c>
      <c r="B4" t="s">
        <v>251</v>
      </c>
      <c r="C4" t="s">
        <v>255</v>
      </c>
      <c r="D4" t="s">
        <v>256</v>
      </c>
      <c r="E4" s="41" t="s">
        <v>257</v>
      </c>
    </row>
    <row r="5" spans="1:6" x14ac:dyDescent="0.25">
      <c r="A5" s="62">
        <v>44187</v>
      </c>
      <c r="B5" t="s">
        <v>251</v>
      </c>
      <c r="C5" t="s">
        <v>287</v>
      </c>
      <c r="D5" t="s">
        <v>286</v>
      </c>
      <c r="E5" s="41" t="s">
        <v>257</v>
      </c>
    </row>
    <row r="6" spans="1:6" x14ac:dyDescent="0.25">
      <c r="A6" s="62">
        <v>44187</v>
      </c>
      <c r="B6" t="s">
        <v>251</v>
      </c>
      <c r="C6" t="s">
        <v>294</v>
      </c>
      <c r="D6" t="s">
        <v>288</v>
      </c>
      <c r="E6" s="41" t="s">
        <v>257</v>
      </c>
      <c r="F6" s="41" t="s">
        <v>257</v>
      </c>
    </row>
    <row r="7" spans="1:6" x14ac:dyDescent="0.25">
      <c r="A7" s="62">
        <v>44187</v>
      </c>
      <c r="B7" t="s">
        <v>251</v>
      </c>
      <c r="C7" t="s">
        <v>289</v>
      </c>
    </row>
    <row r="8" spans="1:6" x14ac:dyDescent="0.25">
      <c r="A8" s="62">
        <v>44187</v>
      </c>
      <c r="B8" t="s">
        <v>251</v>
      </c>
      <c r="C8" t="s">
        <v>290</v>
      </c>
      <c r="D8" t="s">
        <v>291</v>
      </c>
    </row>
    <row r="9" spans="1:6" x14ac:dyDescent="0.25">
      <c r="A9" s="62">
        <v>44364</v>
      </c>
      <c r="B9" t="s">
        <v>251</v>
      </c>
      <c r="C9" t="s">
        <v>318</v>
      </c>
      <c r="D9" s="41" t="s">
        <v>319</v>
      </c>
    </row>
    <row r="10" spans="1:6" x14ac:dyDescent="0.25">
      <c r="A10" s="62">
        <v>44364</v>
      </c>
      <c r="B10" t="s">
        <v>251</v>
      </c>
      <c r="C10" t="s">
        <v>320</v>
      </c>
      <c r="D10" t="s">
        <v>288</v>
      </c>
    </row>
    <row r="11" spans="1:6" x14ac:dyDescent="0.25">
      <c r="A11" s="62">
        <v>44389</v>
      </c>
      <c r="B11" t="s">
        <v>251</v>
      </c>
      <c r="C11" t="s">
        <v>330</v>
      </c>
      <c r="D11" t="s">
        <v>331</v>
      </c>
    </row>
    <row r="12" spans="1:6" x14ac:dyDescent="0.25">
      <c r="A12" s="62">
        <v>44559</v>
      </c>
      <c r="B12" t="s">
        <v>251</v>
      </c>
      <c r="C12" t="s">
        <v>338</v>
      </c>
      <c r="D12" s="41" t="s">
        <v>339</v>
      </c>
      <c r="E12" s="41" t="s">
        <v>257</v>
      </c>
    </row>
    <row r="13" spans="1:6" x14ac:dyDescent="0.25">
      <c r="A13" s="62">
        <v>44559</v>
      </c>
      <c r="B13" t="s">
        <v>251</v>
      </c>
      <c r="C13" t="s">
        <v>340</v>
      </c>
    </row>
    <row r="14" spans="1:6" x14ac:dyDescent="0.25">
      <c r="A14" s="62">
        <v>44635</v>
      </c>
      <c r="B14" t="s">
        <v>352</v>
      </c>
      <c r="C14" t="s">
        <v>353</v>
      </c>
      <c r="D14" t="s">
        <v>291</v>
      </c>
      <c r="E14" s="41" t="s">
        <v>257</v>
      </c>
    </row>
    <row r="15" spans="1:6" x14ac:dyDescent="0.25">
      <c r="A15" s="62">
        <v>44635</v>
      </c>
      <c r="B15" t="s">
        <v>352</v>
      </c>
      <c r="C15" t="s">
        <v>365</v>
      </c>
      <c r="D15" t="s">
        <v>357</v>
      </c>
    </row>
    <row r="16" spans="1:6" x14ac:dyDescent="0.25">
      <c r="A16" s="62">
        <v>44635</v>
      </c>
      <c r="B16" t="s">
        <v>352</v>
      </c>
      <c r="C16" t="s">
        <v>358</v>
      </c>
      <c r="D16" s="41" t="s">
        <v>359</v>
      </c>
    </row>
    <row r="17" spans="1:5" x14ac:dyDescent="0.25">
      <c r="A17" s="62">
        <v>44635</v>
      </c>
      <c r="B17" t="s">
        <v>356</v>
      </c>
      <c r="C17" t="s">
        <v>363</v>
      </c>
      <c r="D17" s="41" t="s">
        <v>364</v>
      </c>
    </row>
    <row r="18" spans="1:5" x14ac:dyDescent="0.25">
      <c r="A18" s="62">
        <v>44706</v>
      </c>
      <c r="B18" t="s">
        <v>356</v>
      </c>
      <c r="C18" t="s">
        <v>366</v>
      </c>
    </row>
    <row r="19" spans="1:5" x14ac:dyDescent="0.25">
      <c r="A19" s="62">
        <v>44729</v>
      </c>
      <c r="B19" t="s">
        <v>352</v>
      </c>
      <c r="C19" t="s">
        <v>369</v>
      </c>
    </row>
    <row r="20" spans="1:5" x14ac:dyDescent="0.25">
      <c r="A20" s="62">
        <v>44740</v>
      </c>
      <c r="B20" t="s">
        <v>352</v>
      </c>
      <c r="C20" t="s">
        <v>374</v>
      </c>
    </row>
    <row r="21" spans="1:5" x14ac:dyDescent="0.25">
      <c r="A21" s="62">
        <v>44741</v>
      </c>
      <c r="B21" t="s">
        <v>352</v>
      </c>
      <c r="C21" t="s">
        <v>384</v>
      </c>
      <c r="D21" t="s">
        <v>291</v>
      </c>
      <c r="E21" s="41" t="s">
        <v>257</v>
      </c>
    </row>
    <row r="22" spans="1:5" x14ac:dyDescent="0.25">
      <c r="A22" s="62">
        <v>44762</v>
      </c>
      <c r="B22" t="s">
        <v>352</v>
      </c>
      <c r="C22" t="s">
        <v>388</v>
      </c>
      <c r="D22" t="s">
        <v>389</v>
      </c>
      <c r="E22" s="41" t="s">
        <v>257</v>
      </c>
    </row>
    <row r="23" spans="1:5" x14ac:dyDescent="0.25">
      <c r="A23" s="62">
        <v>44762</v>
      </c>
      <c r="B23" t="s">
        <v>352</v>
      </c>
      <c r="C23" t="s">
        <v>391</v>
      </c>
      <c r="D23" t="s">
        <v>291</v>
      </c>
      <c r="E23" s="41" t="s">
        <v>257</v>
      </c>
    </row>
    <row r="24" spans="1:5" x14ac:dyDescent="0.25">
      <c r="A24" s="62">
        <v>44762</v>
      </c>
      <c r="B24" t="s">
        <v>352</v>
      </c>
      <c r="C24" t="s">
        <v>392</v>
      </c>
      <c r="D24" t="s">
        <v>393</v>
      </c>
      <c r="E24" t="s">
        <v>394</v>
      </c>
    </row>
    <row r="25" spans="1:5" x14ac:dyDescent="0.25">
      <c r="A25" s="62">
        <v>44762</v>
      </c>
      <c r="B25" t="s">
        <v>352</v>
      </c>
      <c r="C25" t="s">
        <v>395</v>
      </c>
      <c r="D25" t="s">
        <v>396</v>
      </c>
    </row>
    <row r="26" spans="1:5" x14ac:dyDescent="0.25">
      <c r="A26" s="62">
        <v>44774</v>
      </c>
      <c r="B26" t="s">
        <v>352</v>
      </c>
      <c r="C26" t="s">
        <v>397</v>
      </c>
      <c r="D26" t="s">
        <v>398</v>
      </c>
      <c r="E26" s="41" t="s">
        <v>257</v>
      </c>
    </row>
    <row r="27" spans="1:5" x14ac:dyDescent="0.25">
      <c r="A27" s="62">
        <v>44798</v>
      </c>
      <c r="B27" t="s">
        <v>352</v>
      </c>
      <c r="C27" t="s">
        <v>400</v>
      </c>
      <c r="D27" t="s">
        <v>401</v>
      </c>
      <c r="E27" s="41" t="s">
        <v>257</v>
      </c>
    </row>
    <row r="28" spans="1:5" x14ac:dyDescent="0.25">
      <c r="A28" s="62">
        <v>44798</v>
      </c>
      <c r="B28" t="s">
        <v>352</v>
      </c>
      <c r="C28" t="s">
        <v>402</v>
      </c>
      <c r="D28" t="s">
        <v>401</v>
      </c>
      <c r="E28" s="41" t="s">
        <v>257</v>
      </c>
    </row>
    <row r="29" spans="1:5" x14ac:dyDescent="0.25">
      <c r="A29" s="62">
        <v>44803</v>
      </c>
      <c r="B29" t="s">
        <v>352</v>
      </c>
      <c r="C29" t="s">
        <v>415</v>
      </c>
      <c r="D29" t="s">
        <v>291</v>
      </c>
      <c r="E29" s="41" t="s">
        <v>257</v>
      </c>
    </row>
    <row r="30" spans="1:5" x14ac:dyDescent="0.25">
      <c r="A30" s="62">
        <v>44824</v>
      </c>
      <c r="B30" t="s">
        <v>352</v>
      </c>
      <c r="C30" s="153" t="s">
        <v>427</v>
      </c>
      <c r="D30" t="s">
        <v>416</v>
      </c>
    </row>
    <row r="31" spans="1:5" x14ac:dyDescent="0.25">
      <c r="A31" s="62">
        <v>44830</v>
      </c>
      <c r="B31" t="s">
        <v>352</v>
      </c>
      <c r="C31" t="s">
        <v>417</v>
      </c>
      <c r="D31" t="s">
        <v>418</v>
      </c>
    </row>
    <row r="32" spans="1:5" x14ac:dyDescent="0.25">
      <c r="A32" s="62">
        <v>44839</v>
      </c>
      <c r="B32" t="s">
        <v>352</v>
      </c>
      <c r="C32" t="s">
        <v>421</v>
      </c>
      <c r="D32" t="s">
        <v>419</v>
      </c>
    </row>
    <row r="33" spans="1:5" x14ac:dyDescent="0.25">
      <c r="A33" s="150">
        <v>44845</v>
      </c>
      <c r="B33" s="151" t="s">
        <v>352</v>
      </c>
      <c r="C33" s="39" t="s">
        <v>420</v>
      </c>
      <c r="D33" s="151" t="s">
        <v>286</v>
      </c>
      <c r="E33" s="152" t="s">
        <v>257</v>
      </c>
    </row>
    <row r="34" spans="1:5" x14ac:dyDescent="0.25">
      <c r="A34" s="62">
        <v>44874</v>
      </c>
      <c r="B34" t="s">
        <v>352</v>
      </c>
      <c r="C34" t="s">
        <v>429</v>
      </c>
      <c r="D34" t="s">
        <v>430</v>
      </c>
      <c r="E34" t="s">
        <v>431</v>
      </c>
    </row>
    <row r="35" spans="1:5" x14ac:dyDescent="0.25">
      <c r="A35" s="62">
        <v>44874</v>
      </c>
      <c r="B35" t="s">
        <v>352</v>
      </c>
      <c r="C35" t="s">
        <v>432</v>
      </c>
      <c r="D35" t="s">
        <v>433</v>
      </c>
      <c r="E35" s="152" t="s">
        <v>257</v>
      </c>
    </row>
    <row r="36" spans="1:5" x14ac:dyDescent="0.25">
      <c r="A36" s="62">
        <v>44909</v>
      </c>
      <c r="B36" t="s">
        <v>352</v>
      </c>
      <c r="C36" t="s">
        <v>434</v>
      </c>
      <c r="D36" t="s">
        <v>435</v>
      </c>
      <c r="E36" s="152" t="s">
        <v>257</v>
      </c>
    </row>
    <row r="37" spans="1:5" x14ac:dyDescent="0.25">
      <c r="A37" s="62">
        <v>44565</v>
      </c>
      <c r="B37" t="s">
        <v>352</v>
      </c>
      <c r="C37" t="s">
        <v>436</v>
      </c>
      <c r="D37" t="s">
        <v>437</v>
      </c>
      <c r="E37" s="152" t="s">
        <v>257</v>
      </c>
    </row>
    <row r="38" spans="1:5" x14ac:dyDescent="0.25">
      <c r="A38" s="62">
        <v>44565</v>
      </c>
      <c r="B38" t="s">
        <v>352</v>
      </c>
      <c r="C38" t="s">
        <v>438</v>
      </c>
      <c r="D38" t="s">
        <v>286</v>
      </c>
      <c r="E38" s="152" t="s">
        <v>257</v>
      </c>
    </row>
    <row r="39" spans="1:5" x14ac:dyDescent="0.25">
      <c r="A39" s="62">
        <v>44565</v>
      </c>
      <c r="B39" t="s">
        <v>352</v>
      </c>
      <c r="C39" t="s">
        <v>446</v>
      </c>
      <c r="D39" t="s">
        <v>439</v>
      </c>
      <c r="E39" s="152" t="s">
        <v>257</v>
      </c>
    </row>
    <row r="40" spans="1:5" x14ac:dyDescent="0.25">
      <c r="A40" s="62">
        <v>44566</v>
      </c>
      <c r="B40" t="s">
        <v>352</v>
      </c>
      <c r="C40" t="s">
        <v>447</v>
      </c>
      <c r="D40" t="s">
        <v>449</v>
      </c>
      <c r="E40" t="s">
        <v>448</v>
      </c>
    </row>
    <row r="41" spans="1:5" x14ac:dyDescent="0.25">
      <c r="A41" s="62">
        <v>45001</v>
      </c>
      <c r="B41" t="s">
        <v>352</v>
      </c>
      <c r="C41" t="s">
        <v>450</v>
      </c>
      <c r="D41" t="s">
        <v>291</v>
      </c>
      <c r="E41" s="152" t="s">
        <v>257</v>
      </c>
    </row>
    <row r="42" spans="1:5" x14ac:dyDescent="0.25">
      <c r="A42" s="62">
        <v>45001</v>
      </c>
      <c r="B42" t="s">
        <v>352</v>
      </c>
      <c r="C42" t="s">
        <v>451</v>
      </c>
      <c r="D42" t="s">
        <v>452</v>
      </c>
      <c r="E42" s="152" t="s">
        <v>257</v>
      </c>
    </row>
    <row r="43" spans="1:5" x14ac:dyDescent="0.25">
      <c r="A43" s="62">
        <v>45001</v>
      </c>
      <c r="B43" t="s">
        <v>352</v>
      </c>
      <c r="C43" t="s">
        <v>457</v>
      </c>
      <c r="D43" t="s">
        <v>458</v>
      </c>
      <c r="E43" s="152" t="s">
        <v>257</v>
      </c>
    </row>
    <row r="44" spans="1:5" x14ac:dyDescent="0.25">
      <c r="A44" s="62">
        <v>45036</v>
      </c>
      <c r="B44" t="s">
        <v>462</v>
      </c>
      <c r="C44" t="s">
        <v>463</v>
      </c>
      <c r="D44" t="s">
        <v>464</v>
      </c>
      <c r="E44" s="156" t="s">
        <v>257</v>
      </c>
    </row>
    <row r="45" spans="1:5" x14ac:dyDescent="0.25">
      <c r="A45" s="62">
        <v>45076</v>
      </c>
      <c r="B45" t="s">
        <v>352</v>
      </c>
      <c r="C45" t="s">
        <v>465</v>
      </c>
      <c r="D45" t="s">
        <v>466</v>
      </c>
      <c r="E45" s="156" t="s">
        <v>257</v>
      </c>
    </row>
    <row r="46" spans="1:5" x14ac:dyDescent="0.25">
      <c r="A46" s="62">
        <v>45076</v>
      </c>
      <c r="B46" t="s">
        <v>352</v>
      </c>
      <c r="C46" t="s">
        <v>470</v>
      </c>
    </row>
    <row r="47" spans="1:5" x14ac:dyDescent="0.25">
      <c r="A47" s="62">
        <v>45076</v>
      </c>
      <c r="B47" t="s">
        <v>352</v>
      </c>
      <c r="C47" t="s">
        <v>471</v>
      </c>
    </row>
    <row r="48" spans="1:5" x14ac:dyDescent="0.25">
      <c r="A48" s="62">
        <v>45086</v>
      </c>
      <c r="B48" t="s">
        <v>352</v>
      </c>
      <c r="C48" t="s">
        <v>480</v>
      </c>
      <c r="D48" t="s">
        <v>481</v>
      </c>
    </row>
    <row r="49" spans="1:5" x14ac:dyDescent="0.25">
      <c r="A49" s="62">
        <v>45099</v>
      </c>
      <c r="B49" t="s">
        <v>352</v>
      </c>
      <c r="C49" t="s">
        <v>483</v>
      </c>
      <c r="D49" t="s">
        <v>481</v>
      </c>
      <c r="E49" s="156" t="s">
        <v>257</v>
      </c>
    </row>
    <row r="50" spans="1:5" x14ac:dyDescent="0.25">
      <c r="A50" s="62">
        <v>45103</v>
      </c>
      <c r="B50" t="s">
        <v>484</v>
      </c>
      <c r="C50" t="s">
        <v>485</v>
      </c>
    </row>
    <row r="51" spans="1:5" x14ac:dyDescent="0.25">
      <c r="A51" s="62">
        <v>45103</v>
      </c>
      <c r="B51" t="s">
        <v>352</v>
      </c>
      <c r="C51" t="s">
        <v>486</v>
      </c>
      <c r="D51" t="s">
        <v>487</v>
      </c>
      <c r="E51" t="s">
        <v>488</v>
      </c>
    </row>
    <row r="52" spans="1:5" x14ac:dyDescent="0.25">
      <c r="A52" s="62">
        <v>45127</v>
      </c>
      <c r="B52" t="s">
        <v>352</v>
      </c>
      <c r="C52" t="s">
        <v>491</v>
      </c>
    </row>
    <row r="53" spans="1:5" x14ac:dyDescent="0.25">
      <c r="A53" s="62">
        <v>45168</v>
      </c>
      <c r="B53" t="s">
        <v>352</v>
      </c>
      <c r="C53" t="s">
        <v>493</v>
      </c>
      <c r="E53" t="s">
        <v>492</v>
      </c>
    </row>
    <row r="54" spans="1:5" x14ac:dyDescent="0.25">
      <c r="A54" s="62">
        <v>45168</v>
      </c>
      <c r="B54" t="s">
        <v>352</v>
      </c>
      <c r="C54" t="s">
        <v>496</v>
      </c>
      <c r="E54" t="s">
        <v>497</v>
      </c>
    </row>
    <row r="55" spans="1:5" x14ac:dyDescent="0.25">
      <c r="A55" s="62">
        <v>45169</v>
      </c>
      <c r="B55" t="s">
        <v>352</v>
      </c>
      <c r="C55" t="s">
        <v>500</v>
      </c>
      <c r="D55" t="s">
        <v>501</v>
      </c>
    </row>
    <row r="56" spans="1:5" x14ac:dyDescent="0.25">
      <c r="A56" s="62">
        <v>45182</v>
      </c>
      <c r="B56" t="s">
        <v>352</v>
      </c>
      <c r="C56" t="s">
        <v>503</v>
      </c>
      <c r="E56" t="s">
        <v>504</v>
      </c>
    </row>
    <row r="57" spans="1:5" x14ac:dyDescent="0.25">
      <c r="A57" s="62">
        <v>45203</v>
      </c>
      <c r="B57" t="s">
        <v>352</v>
      </c>
      <c r="C57" t="s">
        <v>511</v>
      </c>
      <c r="E57" t="s">
        <v>508</v>
      </c>
    </row>
    <row r="58" spans="1:5" x14ac:dyDescent="0.25">
      <c r="A58" s="62">
        <v>45282</v>
      </c>
      <c r="B58" t="s">
        <v>352</v>
      </c>
      <c r="C58" t="s">
        <v>516</v>
      </c>
      <c r="E58" t="s">
        <v>517</v>
      </c>
    </row>
    <row r="59" spans="1:5" x14ac:dyDescent="0.25">
      <c r="A59" s="62">
        <v>45282</v>
      </c>
      <c r="B59" t="s">
        <v>352</v>
      </c>
      <c r="C59" t="s">
        <v>522</v>
      </c>
      <c r="E59" t="s">
        <v>518</v>
      </c>
    </row>
    <row r="60" spans="1:5" x14ac:dyDescent="0.25">
      <c r="A60" s="62">
        <v>45282</v>
      </c>
      <c r="B60" t="s">
        <v>352</v>
      </c>
      <c r="C60" t="s">
        <v>523</v>
      </c>
    </row>
    <row r="61" spans="1:5" x14ac:dyDescent="0.25">
      <c r="A61" s="62">
        <v>45282</v>
      </c>
      <c r="B61" t="s">
        <v>352</v>
      </c>
      <c r="C61" t="s">
        <v>524</v>
      </c>
    </row>
    <row r="62" spans="1:5" x14ac:dyDescent="0.25">
      <c r="A62" s="62">
        <v>45301</v>
      </c>
      <c r="B62" t="s">
        <v>352</v>
      </c>
      <c r="C62" t="s">
        <v>528</v>
      </c>
      <c r="D62" t="s">
        <v>529</v>
      </c>
    </row>
    <row r="63" spans="1:5" x14ac:dyDescent="0.25">
      <c r="A63" s="62">
        <v>45352</v>
      </c>
      <c r="B63" t="s">
        <v>352</v>
      </c>
      <c r="C63" t="s">
        <v>541</v>
      </c>
      <c r="D63" t="s">
        <v>481</v>
      </c>
      <c r="E63" s="156" t="s">
        <v>257</v>
      </c>
    </row>
    <row r="64" spans="1:5" x14ac:dyDescent="0.25">
      <c r="A64" s="62">
        <v>45352</v>
      </c>
      <c r="B64" t="s">
        <v>352</v>
      </c>
      <c r="C64" t="s">
        <v>542</v>
      </c>
    </row>
    <row r="65" spans="1:5" x14ac:dyDescent="0.25">
      <c r="A65" s="62">
        <v>45352</v>
      </c>
      <c r="B65" t="s">
        <v>352</v>
      </c>
      <c r="C65" t="s">
        <v>543</v>
      </c>
      <c r="D65" t="s">
        <v>544</v>
      </c>
      <c r="E65" s="156" t="s">
        <v>257</v>
      </c>
    </row>
    <row r="66" spans="1:5" x14ac:dyDescent="0.25">
      <c r="A66" s="62">
        <v>45379</v>
      </c>
      <c r="B66" t="s">
        <v>352</v>
      </c>
      <c r="C66" t="s">
        <v>547</v>
      </c>
      <c r="D66" t="s">
        <v>548</v>
      </c>
      <c r="E66" s="156" t="s">
        <v>257</v>
      </c>
    </row>
    <row r="67" spans="1:5" x14ac:dyDescent="0.25">
      <c r="A67" s="62">
        <v>45390</v>
      </c>
      <c r="B67" t="s">
        <v>352</v>
      </c>
      <c r="C67" t="s">
        <v>558</v>
      </c>
      <c r="D67" t="s">
        <v>554</v>
      </c>
      <c r="E67" s="41" t="s">
        <v>555</v>
      </c>
    </row>
    <row r="68" spans="1:5" x14ac:dyDescent="0.25">
      <c r="A68" s="62">
        <v>45440</v>
      </c>
      <c r="B68" t="s">
        <v>352</v>
      </c>
      <c r="C68" t="s">
        <v>559</v>
      </c>
      <c r="D68" t="s">
        <v>554</v>
      </c>
      <c r="E68" s="41" t="s">
        <v>556</v>
      </c>
    </row>
    <row r="69" spans="1:5" x14ac:dyDescent="0.25">
      <c r="A69" s="62">
        <v>45440</v>
      </c>
      <c r="B69" t="s">
        <v>352</v>
      </c>
      <c r="C69" t="s">
        <v>560</v>
      </c>
      <c r="D69" t="s">
        <v>553</v>
      </c>
      <c r="E69" s="156" t="s">
        <v>257</v>
      </c>
    </row>
    <row r="70" spans="1:5" x14ac:dyDescent="0.25">
      <c r="A70" s="62">
        <v>45440</v>
      </c>
      <c r="B70" t="s">
        <v>352</v>
      </c>
      <c r="C70" t="s">
        <v>562</v>
      </c>
      <c r="E70" t="s">
        <v>561</v>
      </c>
    </row>
    <row r="71" spans="1:5" x14ac:dyDescent="0.25">
      <c r="A71" s="62">
        <v>45456</v>
      </c>
      <c r="B71" t="s">
        <v>352</v>
      </c>
      <c r="C71" t="s">
        <v>566</v>
      </c>
      <c r="D71" t="s">
        <v>567</v>
      </c>
      <c r="E71" t="s">
        <v>570</v>
      </c>
    </row>
    <row r="72" spans="1:5" x14ac:dyDescent="0.25">
      <c r="A72" s="62">
        <v>45456</v>
      </c>
      <c r="B72" t="s">
        <v>352</v>
      </c>
      <c r="C72" t="s">
        <v>568</v>
      </c>
      <c r="E72" t="s">
        <v>569</v>
      </c>
    </row>
    <row r="73" spans="1:5" x14ac:dyDescent="0.25">
      <c r="A73" s="62">
        <v>45456</v>
      </c>
      <c r="B73" t="s">
        <v>352</v>
      </c>
      <c r="C73" t="s">
        <v>571</v>
      </c>
      <c r="D73" t="s">
        <v>544</v>
      </c>
      <c r="E73" t="s">
        <v>572</v>
      </c>
    </row>
    <row r="74" spans="1:5" x14ac:dyDescent="0.25">
      <c r="A74" s="62">
        <v>45456</v>
      </c>
      <c r="B74" t="s">
        <v>352</v>
      </c>
      <c r="C74" t="s">
        <v>575</v>
      </c>
      <c r="D74" t="s">
        <v>487</v>
      </c>
      <c r="E74" t="s">
        <v>576</v>
      </c>
    </row>
    <row r="75" spans="1:5" x14ac:dyDescent="0.25">
      <c r="A75" s="62">
        <v>45456</v>
      </c>
      <c r="B75" t="s">
        <v>352</v>
      </c>
      <c r="C75" t="s">
        <v>580</v>
      </c>
      <c r="E75" t="s">
        <v>582</v>
      </c>
    </row>
    <row r="76" spans="1:5" x14ac:dyDescent="0.25">
      <c r="A76" s="62">
        <v>45456</v>
      </c>
      <c r="B76" t="s">
        <v>352</v>
      </c>
      <c r="C76" t="s">
        <v>581</v>
      </c>
      <c r="E76" t="s">
        <v>582</v>
      </c>
    </row>
    <row r="77" spans="1:5" x14ac:dyDescent="0.25">
      <c r="A77" s="62">
        <v>45456</v>
      </c>
      <c r="B77" t="s">
        <v>352</v>
      </c>
      <c r="C77" t="s">
        <v>583</v>
      </c>
      <c r="E77" t="s">
        <v>584</v>
      </c>
    </row>
    <row r="78" spans="1:5" x14ac:dyDescent="0.25">
      <c r="A78" s="62">
        <v>45546</v>
      </c>
      <c r="B78" t="s">
        <v>352</v>
      </c>
      <c r="C78" t="s">
        <v>621</v>
      </c>
      <c r="E78" t="s">
        <v>622</v>
      </c>
    </row>
    <row r="79" spans="1:5" x14ac:dyDescent="0.25">
      <c r="A79" s="62">
        <v>45560</v>
      </c>
      <c r="B79" t="s">
        <v>352</v>
      </c>
      <c r="C79" t="s">
        <v>623</v>
      </c>
      <c r="D79" t="s">
        <v>481</v>
      </c>
      <c r="E79" s="156" t="s">
        <v>257</v>
      </c>
    </row>
    <row r="80" spans="1:5" x14ac:dyDescent="0.25">
      <c r="A80" s="62">
        <v>45617</v>
      </c>
      <c r="B80" t="s">
        <v>352</v>
      </c>
      <c r="C80" t="s">
        <v>631</v>
      </c>
      <c r="D80" t="s">
        <v>633</v>
      </c>
      <c r="E80" s="41" t="s">
        <v>555</v>
      </c>
    </row>
    <row r="81" spans="1:5" x14ac:dyDescent="0.25">
      <c r="A81" s="62">
        <v>45617</v>
      </c>
      <c r="B81" t="s">
        <v>352</v>
      </c>
      <c r="C81" t="s">
        <v>632</v>
      </c>
      <c r="D81" t="s">
        <v>633</v>
      </c>
      <c r="E81" s="41" t="s">
        <v>634</v>
      </c>
    </row>
    <row r="82" spans="1:5" x14ac:dyDescent="0.25">
      <c r="A82" s="62">
        <v>45621</v>
      </c>
      <c r="B82" t="s">
        <v>352</v>
      </c>
      <c r="C82" t="s">
        <v>636</v>
      </c>
      <c r="D82" t="s">
        <v>637</v>
      </c>
      <c r="E82" s="41" t="s">
        <v>257</v>
      </c>
    </row>
    <row r="83" spans="1:5" x14ac:dyDescent="0.25">
      <c r="A83" s="62">
        <v>45645</v>
      </c>
      <c r="B83" t="s">
        <v>352</v>
      </c>
      <c r="C83" t="s">
        <v>645</v>
      </c>
      <c r="D83" t="s">
        <v>449</v>
      </c>
      <c r="E83" t="s">
        <v>646</v>
      </c>
    </row>
    <row r="84" spans="1:5" x14ac:dyDescent="0.25">
      <c r="A84" s="62">
        <v>45684</v>
      </c>
      <c r="B84" t="s">
        <v>352</v>
      </c>
      <c r="C84" t="s">
        <v>660</v>
      </c>
    </row>
    <row r="85" spans="1:5" x14ac:dyDescent="0.25">
      <c r="A85" s="62">
        <v>45684</v>
      </c>
      <c r="B85" t="s">
        <v>352</v>
      </c>
      <c r="C85" t="s">
        <v>661</v>
      </c>
      <c r="D85" t="s">
        <v>662</v>
      </c>
    </row>
    <row r="86" spans="1:5" x14ac:dyDescent="0.25">
      <c r="A86" s="62">
        <v>45684</v>
      </c>
      <c r="B86" t="s">
        <v>352</v>
      </c>
      <c r="C86" t="s">
        <v>665</v>
      </c>
      <c r="D86" t="s">
        <v>666</v>
      </c>
    </row>
    <row r="87" spans="1:5" x14ac:dyDescent="0.25">
      <c r="A87" s="62">
        <v>45685</v>
      </c>
      <c r="B87" t="s">
        <v>352</v>
      </c>
      <c r="C87" t="s">
        <v>673</v>
      </c>
      <c r="D87" t="s">
        <v>662</v>
      </c>
    </row>
    <row r="88" spans="1:5" x14ac:dyDescent="0.25">
      <c r="A88" s="62">
        <v>45763</v>
      </c>
      <c r="B88" t="s">
        <v>352</v>
      </c>
      <c r="C88" t="s">
        <v>677</v>
      </c>
      <c r="D88" t="s">
        <v>678</v>
      </c>
      <c r="E88" s="41" t="s">
        <v>257</v>
      </c>
    </row>
  </sheetData>
  <hyperlinks>
    <hyperlink ref="E4" r:id="rId1" xr:uid="{00000000-0004-0000-0500-000000000000}"/>
    <hyperlink ref="E3" r:id="rId2" xr:uid="{00000000-0004-0000-0500-000001000000}"/>
    <hyperlink ref="E5" r:id="rId3" xr:uid="{00000000-0004-0000-0500-000002000000}"/>
    <hyperlink ref="E6" r:id="rId4" xr:uid="{00000000-0004-0000-0500-000003000000}"/>
    <hyperlink ref="F6" r:id="rId5" xr:uid="{00000000-0004-0000-0500-000004000000}"/>
    <hyperlink ref="D9" r:id="rId6" xr:uid="{00000000-0004-0000-0500-000005000000}"/>
    <hyperlink ref="D12" r:id="rId7" xr:uid="{00000000-0004-0000-0500-000006000000}"/>
    <hyperlink ref="E12" r:id="rId8" xr:uid="{00000000-0004-0000-0500-000007000000}"/>
    <hyperlink ref="E14" r:id="rId9" xr:uid="{00000000-0004-0000-0500-000008000000}"/>
    <hyperlink ref="D16" r:id="rId10" xr:uid="{00000000-0004-0000-0500-000009000000}"/>
    <hyperlink ref="D17" r:id="rId11" xr:uid="{00000000-0004-0000-0500-00000A000000}"/>
    <hyperlink ref="E21" r:id="rId12" xr:uid="{00000000-0004-0000-0500-00000B000000}"/>
    <hyperlink ref="E22" r:id="rId13" xr:uid="{00000000-0004-0000-0500-00000C000000}"/>
    <hyperlink ref="E23" r:id="rId14" xr:uid="{00000000-0004-0000-0500-00000D000000}"/>
    <hyperlink ref="E26" r:id="rId15" xr:uid="{00000000-0004-0000-0500-00000E000000}"/>
    <hyperlink ref="E27" r:id="rId16" xr:uid="{00000000-0004-0000-0500-00000F000000}"/>
    <hyperlink ref="E28" r:id="rId17" xr:uid="{00000000-0004-0000-0500-000010000000}"/>
    <hyperlink ref="E29" r:id="rId18" xr:uid="{00000000-0004-0000-0500-000011000000}"/>
    <hyperlink ref="E33" r:id="rId19" xr:uid="{00000000-0004-0000-0500-000012000000}"/>
    <hyperlink ref="E35" r:id="rId20" xr:uid="{00000000-0004-0000-0500-000013000000}"/>
    <hyperlink ref="E36" r:id="rId21" xr:uid="{00000000-0004-0000-0500-000014000000}"/>
    <hyperlink ref="E37" r:id="rId22" xr:uid="{00000000-0004-0000-0500-000015000000}"/>
    <hyperlink ref="E38" r:id="rId23" xr:uid="{00000000-0004-0000-0500-000016000000}"/>
    <hyperlink ref="E39" r:id="rId24" xr:uid="{00000000-0004-0000-0500-000017000000}"/>
    <hyperlink ref="E41" r:id="rId25" xr:uid="{00000000-0004-0000-0500-000018000000}"/>
    <hyperlink ref="E42" r:id="rId26" xr:uid="{00000000-0004-0000-0500-000019000000}"/>
    <hyperlink ref="E43" r:id="rId27" xr:uid="{00000000-0004-0000-0500-00001A000000}"/>
    <hyperlink ref="E44" r:id="rId28" xr:uid="{01E22A6C-D252-405C-8229-0F14D78B2679}"/>
    <hyperlink ref="E45" r:id="rId29" xr:uid="{65DE9BF6-3FA0-4BC8-943E-5F39A9CD5C8A}"/>
    <hyperlink ref="E49" r:id="rId30" xr:uid="{2F0A6C2D-F366-4D40-B25D-C74EEAE44E5B}"/>
    <hyperlink ref="E63" r:id="rId31" xr:uid="{3375F9B9-264C-4BE2-BF3B-D08CBF973673}"/>
    <hyperlink ref="E65" r:id="rId32" xr:uid="{9C9AE561-9BFE-49C9-A280-717C840A7222}"/>
    <hyperlink ref="E66" r:id="rId33" xr:uid="{8584B29D-5CEF-47F3-A3FD-2141A551A00C}"/>
    <hyperlink ref="E69" r:id="rId34" xr:uid="{59CEAB28-700C-4CAD-B583-1B05AC28CEFF}"/>
    <hyperlink ref="E67" r:id="rId35" xr:uid="{10F3BE56-50C3-48BE-A0B0-4088AB7D5C41}"/>
    <hyperlink ref="E68" r:id="rId36" xr:uid="{17E11199-63AE-4B8E-AD46-667FD3CB8BDD}"/>
    <hyperlink ref="E79" r:id="rId37" xr:uid="{6D02345D-4373-449A-8F02-CCA8B6500779}"/>
    <hyperlink ref="E80" r:id="rId38" xr:uid="{C880BE09-11D1-4208-8416-32A510EA76E5}"/>
    <hyperlink ref="E81" r:id="rId39" xr:uid="{7E6FB0FA-9E9E-44CC-A03C-0BCF478786E3}"/>
    <hyperlink ref="E82" r:id="rId40" xr:uid="{BB15CA13-3979-4F02-ADB2-57D9E3DCDD0B}"/>
    <hyperlink ref="E88" r:id="rId41" xr:uid="{5CC879DB-9D83-49BA-AEBE-F7212C58214E}"/>
  </hyperlinks>
  <pageMargins left="0.7" right="0.7" top="0.75" bottom="0.75" header="0.3" footer="0.3"/>
  <pageSetup orientation="portrait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LTC Services January 2025</vt:lpstr>
      <vt:lpstr>MAC-TSOA July 2024</vt:lpstr>
      <vt:lpstr>ESF Rates July 2024</vt:lpstr>
      <vt:lpstr>CSS Rates July 2024</vt:lpstr>
      <vt:lpstr>Tribal Care Facility Rates</vt:lpstr>
      <vt:lpstr>Community Rates January 2025</vt:lpstr>
      <vt:lpstr>Bridge Rates January 2025</vt:lpstr>
      <vt:lpstr>Bed Hold Calculator</vt:lpstr>
      <vt:lpstr>Track Change Log</vt:lpstr>
    </vt:vector>
  </TitlesOfParts>
  <Company>Washington State 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Courtney C (DSHS/ALTSA/MSD)</dc:creator>
  <cp:lastModifiedBy>Goldstein, Helen H (DSHS/ALTSA/MSD)</cp:lastModifiedBy>
  <cp:lastPrinted>2025-04-16T15:56:28Z</cp:lastPrinted>
  <dcterms:created xsi:type="dcterms:W3CDTF">2019-05-20T17:42:48Z</dcterms:created>
  <dcterms:modified xsi:type="dcterms:W3CDTF">2025-04-16T15:56:38Z</dcterms:modified>
</cp:coreProperties>
</file>