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7280" windowHeight="9765" tabRatio="599" activeTab="0"/>
  </bookViews>
  <sheets>
    <sheet name="Chart" sheetId="1" r:id="rId1"/>
    <sheet name="Data county" sheetId="2" r:id="rId2"/>
    <sheet name="Data Region" sheetId="3" r:id="rId3"/>
  </sheets>
  <definedNames>
    <definedName name="_xlnm.Print_Area" localSheetId="0">'Chart'!$A$1:$Q$66</definedName>
    <definedName name="_xlnm.Print_Area" localSheetId="2">'Data Region'!$A$1:$P$51</definedName>
    <definedName name="_xlnm.Print_Titles" localSheetId="1">'Data county'!$4:$7</definedName>
  </definedNames>
  <calcPr fullCalcOnLoad="1"/>
</workbook>
</file>

<file path=xl/sharedStrings.xml><?xml version="1.0" encoding="utf-8"?>
<sst xmlns="http://schemas.openxmlformats.org/spreadsheetml/2006/main" count="127" uniqueCount="90">
  <si>
    <t>State</t>
  </si>
  <si>
    <t>AFH</t>
  </si>
  <si>
    <t>BH</t>
  </si>
  <si>
    <t>NH</t>
  </si>
  <si>
    <t>Reg</t>
  </si>
  <si>
    <t>Green = Nursing Home</t>
  </si>
  <si>
    <t>Red = Boarding Home</t>
  </si>
  <si>
    <t>FACILITIES</t>
  </si>
  <si>
    <t>BEDS</t>
  </si>
  <si>
    <t>Region 0 = ICFMR boarding homes</t>
  </si>
  <si>
    <t>SOURCE:  Count of licensed facilities from the Facility Management System database and the ADSA Facility database for April 2007.</t>
  </si>
  <si>
    <t>DATE:  5/1/2007</t>
  </si>
  <si>
    <r>
      <t>DSHS Aging and Disability Services Administration |</t>
    </r>
    <r>
      <rPr>
        <b/>
        <sz val="7"/>
        <rFont val="Arial"/>
        <family val="2"/>
      </rPr>
      <t xml:space="preserve">  Management Services Division</t>
    </r>
    <r>
      <rPr>
        <sz val="7"/>
        <rFont val="Arial"/>
        <family val="2"/>
      </rPr>
      <t xml:space="preserve"> |  Office of Decision Support</t>
    </r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</si>
  <si>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</si>
  <si>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</si>
  <si>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</si>
  <si>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</si>
  <si>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</si>
  <si>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</si>
  <si>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</si>
  <si>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</si>
  <si>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</si>
  <si>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</si>
  <si>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</si>
  <si>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</si>
  <si>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</si>
  <si>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</si>
  <si>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</si>
  <si>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</si>
  <si>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</si>
  <si>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</si>
  <si>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</si>
  <si>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</si>
  <si>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</si>
  <si>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</si>
  <si>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</si>
  <si>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</si>
  <si>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</si>
  <si>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</si>
  <si>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</si>
  <si>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</si>
  <si>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</si>
  <si>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</si>
  <si>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</si>
  <si>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</si>
  <si>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</si>
  <si>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</si>
  <si>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</si>
  <si>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</si>
  <si>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</si>
  <si>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</si>
  <si>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</si>
  <si>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</si>
  <si>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</si>
  <si>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Total</t>
  </si>
  <si>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</si>
  <si>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</si>
  <si>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</si>
  <si>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</si>
  <si>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</si>
  <si>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</si>
  <si>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</si>
  <si>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</si>
  <si>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</si>
  <si>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</si>
  <si>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</si>
  <si>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5B</t>
  </si>
  <si>
    <t>6A</t>
  </si>
  <si>
    <t>6B</t>
  </si>
  <si>
    <t>4IM</t>
  </si>
  <si>
    <t>5IM</t>
  </si>
  <si>
    <t>IM</t>
  </si>
  <si>
    <t xml:space="preserve">Region  </t>
  </si>
  <si>
    <t>Number of Licensed Adult Family Home, Boarding Home and Nursing Home Facilities and Beds, by County - April 2007</t>
  </si>
  <si>
    <t>Number of Licensed Adult Family Home, Boarding Home and Nursing Home Facilities and Beds, by Region and Unit - April 2007</t>
  </si>
  <si>
    <t>Region 0 = ICFMR Boarding Homes</t>
  </si>
  <si>
    <t xml:space="preserve">Region-Unit 0I =  ICFMR Boarding Homes </t>
  </si>
  <si>
    <t>Number of Licensed Adult Family Homes, Boarding Homes and Nursing Homes - April 2007</t>
  </si>
  <si>
    <t>County</t>
  </si>
  <si>
    <t>Region</t>
  </si>
  <si>
    <t>Region - Unit</t>
  </si>
  <si>
    <r>
      <t>Blue = Adult Family Home</t>
    </r>
    <r>
      <rPr>
        <sz val="8"/>
        <rFont val="Arial"/>
        <family val="2"/>
      </rPr>
      <t xml:space="preserve">     </t>
    </r>
  </si>
  <si>
    <t>0I</t>
  </si>
  <si>
    <t>Reg 1</t>
  </si>
  <si>
    <t>Reg 2</t>
  </si>
  <si>
    <t>Reg 3</t>
  </si>
  <si>
    <t>Reg 4</t>
  </si>
  <si>
    <t>Reg 5</t>
  </si>
  <si>
    <t>Reg 6</t>
  </si>
  <si>
    <r>
      <t>DSHS Aging and Disability Services Administration |</t>
    </r>
    <r>
      <rPr>
        <b/>
        <sz val="6"/>
        <rFont val="Arial"/>
        <family val="2"/>
      </rPr>
      <t xml:space="preserve">  Management Services Division</t>
    </r>
    <r>
      <rPr>
        <sz val="6"/>
        <rFont val="Arial"/>
        <family val="2"/>
      </rPr>
      <t xml:space="preserve"> |  Office of Decision Support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</si>
</sst>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-yyyy"/>
    <numFmt numFmtId="168" formatCode="0.0%"/>
    <numFmt numFmtId="169" formatCode="#,##0.0"/>
    <numFmt numFmtId="170" formatCode="[$€-2]\ #,##0.00_);[Red]\([$€-2]\ #,##0.00\)"/>
    <numFmt numFmtId="171" formatCode="mmmm\ yyyy"/>
    <numFmt numFmtId="172" formatCode="#,##0;\-#,##0;\-"/>
    <numFmt numFmtId="173" formatCode="0.0%;\-0.0;\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u val="single"/>
      <sz val="12"/>
      <color indexed="12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2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name val="Antique Olive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color indexed="9"/>
      <name val="Century Gothic"/>
      <family val="2"/>
    </font>
    <font>
      <b/>
      <sz val="10"/>
      <name val="Arial"/>
      <family val="2"/>
    </font>
    <font>
      <sz val="10"/>
      <color indexed="8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0"/>
    </font>
    <font>
      <b/>
      <sz val="12"/>
      <name val="Georgia"/>
      <family val="1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1"/>
      <name val="Century Gothic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2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5"/>
    </xf>
    <xf numFmtId="3" fontId="8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3" fontId="8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1" fontId="18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71" fontId="20" fillId="0" borderId="0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3" fontId="27" fillId="0" borderId="0" xfId="24" applyNumberFormat="1" applyFont="1" applyFill="1" applyBorder="1" applyAlignment="1">
      <alignment wrapText="1"/>
      <protection/>
    </xf>
    <xf numFmtId="0" fontId="24" fillId="0" borderId="0" xfId="0" applyFont="1" applyBorder="1" applyAlignment="1">
      <alignment/>
    </xf>
    <xf numFmtId="3" fontId="23" fillId="0" borderId="0" xfId="24" applyNumberFormat="1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29" fillId="0" borderId="0" xfId="24" applyNumberFormat="1" applyFont="1" applyFill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0" xfId="24" applyFont="1" applyFill="1" applyBorder="1" applyAlignment="1">
      <alignment horizontal="center" wrapText="1"/>
      <protection/>
    </xf>
    <xf numFmtId="3" fontId="27" fillId="0" borderId="0" xfId="24" applyNumberFormat="1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vertical="center"/>
    </xf>
    <xf numFmtId="0" fontId="1" fillId="0" borderId="0" xfId="20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35" fillId="0" borderId="0" xfId="20" applyFont="1" applyAlignment="1">
      <alignment/>
    </xf>
    <xf numFmtId="0" fontId="35" fillId="0" borderId="0" xfId="20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8" fillId="0" borderId="13" xfId="24" applyFont="1" applyFill="1" applyBorder="1" applyAlignment="1">
      <alignment wrapText="1"/>
      <protection/>
    </xf>
    <xf numFmtId="0" fontId="35" fillId="0" borderId="0" xfId="20" applyFont="1" applyFill="1" applyBorder="1" applyAlignment="1">
      <alignment horizontal="right" vertical="center"/>
    </xf>
    <xf numFmtId="0" fontId="28" fillId="0" borderId="0" xfId="24" applyFont="1" applyFill="1" applyBorder="1" applyAlignment="1">
      <alignment wrapText="1"/>
      <protection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37" fillId="0" borderId="16" xfId="21" applyFont="1" applyBorder="1" applyAlignment="1">
      <alignment vertical="center" wrapText="1"/>
      <protection/>
    </xf>
    <xf numFmtId="3" fontId="7" fillId="0" borderId="17" xfId="24" applyNumberFormat="1" applyFont="1" applyFill="1" applyBorder="1" applyAlignment="1">
      <alignment vertical="center" wrapText="1"/>
      <protection/>
    </xf>
    <xf numFmtId="3" fontId="7" fillId="0" borderId="18" xfId="24" applyNumberFormat="1" applyFont="1" applyFill="1" applyBorder="1" applyAlignment="1">
      <alignment vertical="center" wrapText="1"/>
      <protection/>
    </xf>
    <xf numFmtId="3" fontId="7" fillId="0" borderId="19" xfId="24" applyNumberFormat="1" applyFont="1" applyFill="1" applyBorder="1" applyAlignment="1">
      <alignment vertical="center" wrapText="1"/>
      <protection/>
    </xf>
    <xf numFmtId="3" fontId="38" fillId="0" borderId="0" xfId="24" applyNumberFormat="1" applyFont="1" applyFill="1" applyBorder="1" applyAlignment="1">
      <alignment vertical="center" wrapText="1"/>
      <protection/>
    </xf>
    <xf numFmtId="3" fontId="7" fillId="0" borderId="19" xfId="0" applyNumberFormat="1" applyFont="1" applyBorder="1" applyAlignment="1">
      <alignment vertical="center"/>
    </xf>
    <xf numFmtId="0" fontId="37" fillId="0" borderId="20" xfId="21" applyFont="1" applyBorder="1" applyAlignment="1">
      <alignment vertical="center" wrapText="1"/>
      <protection/>
    </xf>
    <xf numFmtId="3" fontId="7" fillId="0" borderId="7" xfId="24" applyNumberFormat="1" applyFont="1" applyFill="1" applyBorder="1" applyAlignment="1">
      <alignment vertical="center" wrapText="1"/>
      <protection/>
    </xf>
    <xf numFmtId="3" fontId="7" fillId="0" borderId="5" xfId="24" applyNumberFormat="1" applyFont="1" applyFill="1" applyBorder="1" applyAlignment="1">
      <alignment vertical="center" wrapText="1"/>
      <protection/>
    </xf>
    <xf numFmtId="3" fontId="7" fillId="0" borderId="21" xfId="24" applyNumberFormat="1" applyFont="1" applyFill="1" applyBorder="1" applyAlignment="1">
      <alignment vertical="center" wrapText="1"/>
      <protection/>
    </xf>
    <xf numFmtId="3" fontId="7" fillId="0" borderId="0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7" fillId="0" borderId="20" xfId="24" applyFont="1" applyBorder="1" applyAlignment="1">
      <alignment vertical="center" wrapText="1"/>
      <protection/>
    </xf>
    <xf numFmtId="3" fontId="37" fillId="0" borderId="7" xfId="24" applyNumberFormat="1" applyFont="1" applyFill="1" applyBorder="1" applyAlignment="1">
      <alignment vertical="center" wrapText="1"/>
      <protection/>
    </xf>
    <xf numFmtId="3" fontId="37" fillId="0" borderId="5" xfId="24" applyNumberFormat="1" applyFont="1" applyFill="1" applyBorder="1" applyAlignment="1">
      <alignment vertical="center" wrapText="1"/>
      <protection/>
    </xf>
    <xf numFmtId="0" fontId="37" fillId="0" borderId="22" xfId="21" applyFont="1" applyBorder="1" applyAlignment="1">
      <alignment vertical="center" wrapText="1"/>
      <protection/>
    </xf>
    <xf numFmtId="0" fontId="37" fillId="0" borderId="23" xfId="21" applyFont="1" applyBorder="1" applyAlignment="1">
      <alignment vertical="center" wrapText="1"/>
      <protection/>
    </xf>
    <xf numFmtId="0" fontId="37" fillId="0" borderId="24" xfId="21" applyFont="1" applyBorder="1" applyAlignment="1">
      <alignment vertical="center" wrapText="1"/>
      <protection/>
    </xf>
    <xf numFmtId="3" fontId="7" fillId="0" borderId="25" xfId="24" applyNumberFormat="1" applyFont="1" applyFill="1" applyBorder="1" applyAlignment="1">
      <alignment vertical="center" wrapText="1"/>
      <protection/>
    </xf>
    <xf numFmtId="3" fontId="7" fillId="0" borderId="6" xfId="24" applyNumberFormat="1" applyFont="1" applyFill="1" applyBorder="1" applyAlignment="1">
      <alignment vertical="center" wrapText="1"/>
      <protection/>
    </xf>
    <xf numFmtId="3" fontId="7" fillId="0" borderId="26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28" xfId="21" applyFont="1" applyFill="1" applyBorder="1" applyAlignment="1">
      <alignment horizontal="left" vertical="center" wrapText="1"/>
      <protection/>
    </xf>
    <xf numFmtId="3" fontId="7" fillId="0" borderId="17" xfId="24" applyNumberFormat="1" applyFont="1" applyFill="1" applyBorder="1" applyAlignment="1">
      <alignment vertical="center"/>
      <protection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30" xfId="21" applyFont="1" applyFill="1" applyBorder="1" applyAlignment="1">
      <alignment horizontal="left" vertical="center" wrapText="1"/>
      <protection/>
    </xf>
    <xf numFmtId="3" fontId="7" fillId="0" borderId="7" xfId="24" applyNumberFormat="1" applyFont="1" applyFill="1" applyBorder="1" applyAlignment="1">
      <alignment vertical="center"/>
      <protection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32" xfId="21" applyFont="1" applyFill="1" applyBorder="1" applyAlignment="1">
      <alignment horizontal="left" vertical="center" wrapText="1"/>
      <protection/>
    </xf>
    <xf numFmtId="3" fontId="7" fillId="0" borderId="31" xfId="24" applyNumberFormat="1" applyFont="1" applyFill="1" applyBorder="1" applyAlignment="1">
      <alignment vertical="center"/>
      <protection/>
    </xf>
    <xf numFmtId="0" fontId="7" fillId="0" borderId="33" xfId="0" applyFont="1" applyBorder="1" applyAlignment="1">
      <alignment horizontal="left"/>
    </xf>
    <xf numFmtId="3" fontId="7" fillId="0" borderId="3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27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35" xfId="23" applyFont="1" applyFill="1" applyBorder="1" applyAlignment="1">
      <alignment vertical="center" wrapText="1"/>
      <protection/>
    </xf>
    <xf numFmtId="3" fontId="37" fillId="0" borderId="17" xfId="22" applyNumberFormat="1" applyFont="1" applyFill="1" applyBorder="1" applyAlignment="1">
      <alignment vertical="center" wrapText="1"/>
      <protection/>
    </xf>
    <xf numFmtId="0" fontId="7" fillId="0" borderId="36" xfId="23" applyFont="1" applyFill="1" applyBorder="1" applyAlignment="1">
      <alignment vertical="center" wrapText="1"/>
      <protection/>
    </xf>
    <xf numFmtId="3" fontId="37" fillId="0" borderId="7" xfId="22" applyNumberFormat="1" applyFont="1" applyFill="1" applyBorder="1" applyAlignment="1">
      <alignment vertical="center" wrapText="1"/>
      <protection/>
    </xf>
    <xf numFmtId="0" fontId="7" fillId="0" borderId="37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1" fillId="0" borderId="27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13" xfId="24" applyFont="1" applyFill="1" applyBorder="1" applyAlignment="1">
      <alignment wrapText="1"/>
      <protection/>
    </xf>
    <xf numFmtId="0" fontId="35" fillId="0" borderId="0" xfId="20" applyFont="1" applyFill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1" fillId="0" borderId="0" xfId="20" applyAlignment="1">
      <alignment horizontal="right" vertical="center" wrapText="1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 shrinkToFit="1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3" fontId="7" fillId="3" borderId="38" xfId="24" applyNumberFormat="1" applyFont="1" applyFill="1" applyBorder="1" applyAlignment="1">
      <alignment horizontal="center" vertical="center" textRotation="90" wrapText="1"/>
      <protection/>
    </xf>
    <xf numFmtId="3" fontId="7" fillId="3" borderId="39" xfId="24" applyNumberFormat="1" applyFont="1" applyFill="1" applyBorder="1" applyAlignment="1">
      <alignment horizontal="center" vertical="center" textRotation="90" wrapText="1"/>
      <protection/>
    </xf>
    <xf numFmtId="3" fontId="7" fillId="3" borderId="40" xfId="24" applyNumberFormat="1" applyFont="1" applyFill="1" applyBorder="1" applyAlignment="1">
      <alignment horizontal="center" vertical="center" textRotation="90" wrapText="1"/>
      <protection/>
    </xf>
    <xf numFmtId="0" fontId="7" fillId="3" borderId="38" xfId="0" applyFont="1" applyFill="1" applyBorder="1" applyAlignment="1">
      <alignment vertical="center" textRotation="90" wrapText="1"/>
    </xf>
    <xf numFmtId="0" fontId="7" fillId="3" borderId="39" xfId="0" applyFont="1" applyFill="1" applyBorder="1" applyAlignment="1">
      <alignment vertical="center" textRotation="90" wrapText="1"/>
    </xf>
    <xf numFmtId="0" fontId="7" fillId="3" borderId="40" xfId="0" applyFont="1" applyFill="1" applyBorder="1" applyAlignment="1">
      <alignment vertical="center" textRotation="90" wrapText="1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textRotation="90"/>
    </xf>
    <xf numFmtId="0" fontId="7" fillId="3" borderId="39" xfId="0" applyFont="1" applyFill="1" applyBorder="1" applyAlignment="1">
      <alignment horizontal="center" vertical="center" textRotation="90"/>
    </xf>
    <xf numFmtId="0" fontId="7" fillId="3" borderId="40" xfId="0" applyFont="1" applyFill="1" applyBorder="1" applyAlignment="1">
      <alignment horizontal="center" vertical="center" textRotation="9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 region" xfId="22"/>
    <cellStyle name="Normal_Data_1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13</xdr:row>
      <xdr:rowOff>66675</xdr:rowOff>
    </xdr:from>
    <xdr:to>
      <xdr:col>13</xdr:col>
      <xdr:colOff>209550</xdr:colOff>
      <xdr:row>13</xdr:row>
      <xdr:rowOff>66675</xdr:rowOff>
    </xdr:to>
    <xdr:sp>
      <xdr:nvSpPr>
        <xdr:cNvPr id="1" name="AutoShape 3"/>
        <xdr:cNvSpPr>
          <a:spLocks/>
        </xdr:cNvSpPr>
      </xdr:nvSpPr>
      <xdr:spPr>
        <a:xfrm flipH="1">
          <a:off x="4581525" y="24669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66675</xdr:rowOff>
    </xdr:from>
    <xdr:to>
      <xdr:col>10</xdr:col>
      <xdr:colOff>314325</xdr:colOff>
      <xdr:row>17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572000" y="246697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36</xdr:row>
      <xdr:rowOff>47625</xdr:rowOff>
    </xdr:from>
    <xdr:to>
      <xdr:col>8</xdr:col>
      <xdr:colOff>409575</xdr:colOff>
      <xdr:row>36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3105150" y="529590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19050</xdr:rowOff>
    </xdr:from>
    <xdr:to>
      <xdr:col>9</xdr:col>
      <xdr:colOff>257175</xdr:colOff>
      <xdr:row>41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2981325" y="5267325"/>
          <a:ext cx="1076325" cy="714375"/>
        </a:xfrm>
        <a:custGeom>
          <a:pathLst>
            <a:path h="1543" w="2179">
              <a:moveTo>
                <a:pt x="1560" y="63"/>
              </a:moveTo>
              <a:cubicBezTo>
                <a:pt x="1745" y="340"/>
                <a:pt x="1547" y="0"/>
                <a:pt x="1660" y="563"/>
              </a:cubicBezTo>
              <a:cubicBezTo>
                <a:pt x="1664" y="584"/>
                <a:pt x="1699" y="579"/>
                <a:pt x="1720" y="583"/>
              </a:cubicBezTo>
              <a:cubicBezTo>
                <a:pt x="1766" y="592"/>
                <a:pt x="1813" y="596"/>
                <a:pt x="1860" y="603"/>
              </a:cubicBezTo>
              <a:cubicBezTo>
                <a:pt x="2020" y="710"/>
                <a:pt x="1827" y="570"/>
                <a:pt x="1960" y="703"/>
              </a:cubicBezTo>
              <a:cubicBezTo>
                <a:pt x="1999" y="742"/>
                <a:pt x="2031" y="747"/>
                <a:pt x="2080" y="763"/>
              </a:cubicBezTo>
              <a:cubicBezTo>
                <a:pt x="2179" y="911"/>
                <a:pt x="2162" y="859"/>
                <a:pt x="2100" y="1183"/>
              </a:cubicBezTo>
              <a:cubicBezTo>
                <a:pt x="2093" y="1218"/>
                <a:pt x="2004" y="1263"/>
                <a:pt x="1980" y="1283"/>
              </a:cubicBezTo>
              <a:cubicBezTo>
                <a:pt x="1958" y="1301"/>
                <a:pt x="1946" y="1332"/>
                <a:pt x="1920" y="1343"/>
              </a:cubicBezTo>
              <a:cubicBezTo>
                <a:pt x="1883" y="1359"/>
                <a:pt x="1840" y="1356"/>
                <a:pt x="1800" y="1363"/>
              </a:cubicBezTo>
              <a:cubicBezTo>
                <a:pt x="1736" y="1406"/>
                <a:pt x="1689" y="1469"/>
                <a:pt x="1620" y="1503"/>
              </a:cubicBezTo>
              <a:cubicBezTo>
                <a:pt x="1564" y="1531"/>
                <a:pt x="1472" y="1536"/>
                <a:pt x="1420" y="1543"/>
              </a:cubicBezTo>
              <a:cubicBezTo>
                <a:pt x="1416" y="1542"/>
                <a:pt x="1017" y="1497"/>
                <a:pt x="880" y="1463"/>
              </a:cubicBezTo>
              <a:cubicBezTo>
                <a:pt x="780" y="1438"/>
                <a:pt x="700" y="1366"/>
                <a:pt x="600" y="1343"/>
              </a:cubicBezTo>
              <a:cubicBezTo>
                <a:pt x="458" y="1310"/>
                <a:pt x="391" y="1317"/>
                <a:pt x="280" y="1243"/>
              </a:cubicBezTo>
              <a:cubicBezTo>
                <a:pt x="233" y="1173"/>
                <a:pt x="220" y="1136"/>
                <a:pt x="120" y="1103"/>
              </a:cubicBezTo>
              <a:cubicBezTo>
                <a:pt x="80" y="1090"/>
                <a:pt x="0" y="1063"/>
                <a:pt x="0" y="10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37</xdr:row>
      <xdr:rowOff>57150</xdr:rowOff>
    </xdr:from>
    <xdr:to>
      <xdr:col>3</xdr:col>
      <xdr:colOff>276225</xdr:colOff>
      <xdr:row>38</xdr:row>
      <xdr:rowOff>104775</xdr:rowOff>
    </xdr:to>
    <xdr:sp>
      <xdr:nvSpPr>
        <xdr:cNvPr id="5" name="AutoShape 10"/>
        <xdr:cNvSpPr>
          <a:spLocks/>
        </xdr:cNvSpPr>
      </xdr:nvSpPr>
      <xdr:spPr>
        <a:xfrm flipV="1">
          <a:off x="981075" y="5429250"/>
          <a:ext cx="2952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9525</xdr:rowOff>
    </xdr:from>
    <xdr:to>
      <xdr:col>4</xdr:col>
      <xdr:colOff>171450</xdr:colOff>
      <xdr:row>10</xdr:row>
      <xdr:rowOff>38100</xdr:rowOff>
    </xdr:to>
    <xdr:sp>
      <xdr:nvSpPr>
        <xdr:cNvPr id="6" name="AutoShape 11"/>
        <xdr:cNvSpPr>
          <a:spLocks/>
        </xdr:cNvSpPr>
      </xdr:nvSpPr>
      <xdr:spPr>
        <a:xfrm>
          <a:off x="1333500" y="1590675"/>
          <a:ext cx="3524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19050</xdr:rowOff>
    </xdr:from>
    <xdr:to>
      <xdr:col>4</xdr:col>
      <xdr:colOff>400050</xdr:colOff>
      <xdr:row>14</xdr:row>
      <xdr:rowOff>66675</xdr:rowOff>
    </xdr:to>
    <xdr:sp>
      <xdr:nvSpPr>
        <xdr:cNvPr id="7" name="AutoShape 12"/>
        <xdr:cNvSpPr>
          <a:spLocks/>
        </xdr:cNvSpPr>
      </xdr:nvSpPr>
      <xdr:spPr>
        <a:xfrm>
          <a:off x="1162050" y="2047875"/>
          <a:ext cx="752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85725</xdr:rowOff>
    </xdr:from>
    <xdr:to>
      <xdr:col>5</xdr:col>
      <xdr:colOff>0</xdr:colOff>
      <xdr:row>20</xdr:row>
      <xdr:rowOff>85725</xdr:rowOff>
    </xdr:to>
    <xdr:sp>
      <xdr:nvSpPr>
        <xdr:cNvPr id="8" name="AutoShape 13"/>
        <xdr:cNvSpPr>
          <a:spLocks/>
        </xdr:cNvSpPr>
      </xdr:nvSpPr>
      <xdr:spPr>
        <a:xfrm>
          <a:off x="1390650" y="2486025"/>
          <a:ext cx="58102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123825</xdr:rowOff>
    </xdr:from>
    <xdr:to>
      <xdr:col>16</xdr:col>
      <xdr:colOff>171450</xdr:colOff>
      <xdr:row>62</xdr:row>
      <xdr:rowOff>123825</xdr:rowOff>
    </xdr:to>
    <xdr:sp>
      <xdr:nvSpPr>
        <xdr:cNvPr id="9" name="Line 16"/>
        <xdr:cNvSpPr>
          <a:spLocks/>
        </xdr:cNvSpPr>
      </xdr:nvSpPr>
      <xdr:spPr>
        <a:xfrm flipV="1">
          <a:off x="85725" y="9267825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47625</xdr:rowOff>
    </xdr:from>
    <xdr:to>
      <xdr:col>5</xdr:col>
      <xdr:colOff>304800</xdr:colOff>
      <xdr:row>2</xdr:row>
      <xdr:rowOff>76200</xdr:rowOff>
    </xdr:to>
    <xdr:grpSp>
      <xdr:nvGrpSpPr>
        <xdr:cNvPr id="10" name="Group 27"/>
        <xdr:cNvGrpSpPr>
          <a:grpSpLocks/>
        </xdr:cNvGrpSpPr>
      </xdr:nvGrpSpPr>
      <xdr:grpSpPr>
        <a:xfrm>
          <a:off x="161925" y="47625"/>
          <a:ext cx="2114550" cy="657225"/>
          <a:chOff x="17" y="5"/>
          <a:chExt cx="222" cy="69"/>
        </a:xfrm>
        <a:solidFill>
          <a:srgbClr val="FFFFFF"/>
        </a:solidFill>
      </xdr:grpSpPr>
      <xdr:sp>
        <xdr:nvSpPr>
          <xdr:cNvPr id="11" name="TextBox 22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12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5</xdr:col>
      <xdr:colOff>19050</xdr:colOff>
      <xdr:row>3</xdr:row>
      <xdr:rowOff>142875</xdr:rowOff>
    </xdr:to>
    <xdr:grpSp>
      <xdr:nvGrpSpPr>
        <xdr:cNvPr id="1" name="Group 137"/>
        <xdr:cNvGrpSpPr>
          <a:grpSpLocks/>
        </xdr:cNvGrpSpPr>
      </xdr:nvGrpSpPr>
      <xdr:grpSpPr>
        <a:xfrm>
          <a:off x="133350" y="28575"/>
          <a:ext cx="2114550" cy="657225"/>
          <a:chOff x="17" y="5"/>
          <a:chExt cx="222" cy="69"/>
        </a:xfrm>
        <a:solidFill>
          <a:srgbClr val="FFFFFF"/>
        </a:solidFill>
      </xdr:grpSpPr>
      <xdr:sp>
        <xdr:nvSpPr>
          <xdr:cNvPr id="2" name="TextBox 138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3" name="Picture 1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8</xdr:col>
      <xdr:colOff>114300</xdr:colOff>
      <xdr:row>4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123825" y="47625"/>
          <a:ext cx="2314575" cy="657225"/>
          <a:chOff x="17" y="5"/>
          <a:chExt cx="222" cy="6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4:S66"/>
  <sheetViews>
    <sheetView showGridLines="0" tabSelected="1" zoomScaleSheetLayoutView="100" workbookViewId="0" topLeftCell="A1">
      <selection activeCell="S28" sqref="S28"/>
    </sheetView>
  </sheetViews>
  <sheetFormatPr defaultColWidth="9.140625" defaultRowHeight="12.75"/>
  <cols>
    <col min="1" max="1" width="1.28515625" style="0" customWidth="1"/>
    <col min="2" max="3" width="6.8515625" style="0" customWidth="1"/>
    <col min="4" max="4" width="7.7109375" style="0" customWidth="1"/>
    <col min="5" max="16" width="6.8515625" style="0" customWidth="1"/>
    <col min="17" max="17" width="9.8515625" style="0" customWidth="1"/>
    <col min="18" max="18" width="6.8515625" style="0" customWidth="1"/>
  </cols>
  <sheetData>
    <row r="1" ht="36.75" customHeight="1"/>
    <row r="4" spans="2:18" ht="15.75">
      <c r="B4" s="179" t="s">
        <v>77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84"/>
    </row>
    <row r="5" spans="2:17" s="63" customFormat="1" ht="18" customHeight="1">
      <c r="B5" s="64"/>
      <c r="C5" s="64"/>
      <c r="D5" s="64"/>
      <c r="E5" s="95" t="s">
        <v>81</v>
      </c>
      <c r="F5" s="96"/>
      <c r="G5" s="97"/>
      <c r="H5" s="96"/>
      <c r="I5" s="98" t="s">
        <v>6</v>
      </c>
      <c r="J5" s="97"/>
      <c r="K5" s="96"/>
      <c r="L5" s="96"/>
      <c r="M5" s="99" t="s">
        <v>5</v>
      </c>
      <c r="N5" s="97"/>
      <c r="O5" s="91"/>
      <c r="P5" s="64"/>
      <c r="Q5" s="88"/>
    </row>
    <row r="6" spans="3:19" ht="15">
      <c r="C6" s="49"/>
      <c r="D6" s="51"/>
      <c r="F6" s="49"/>
      <c r="G6" s="49"/>
      <c r="I6" s="49"/>
      <c r="J6" s="49"/>
      <c r="L6" s="49"/>
      <c r="M6" s="49"/>
      <c r="N6" s="49"/>
      <c r="O6" s="49"/>
      <c r="P6" s="49"/>
      <c r="Q6" s="89"/>
      <c r="R6" s="1"/>
      <c r="S6" s="50"/>
    </row>
    <row r="7" spans="2:19" ht="13.5" customHeight="1">
      <c r="B7" s="2"/>
      <c r="C7" s="20"/>
      <c r="D7" s="8">
        <f>'Data county'!D37</f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S7" s="50"/>
    </row>
    <row r="8" spans="3:19" ht="12.75">
      <c r="C8" s="21"/>
      <c r="D8" s="10">
        <f>'Data county'!E37</f>
        <v>0</v>
      </c>
      <c r="E8" s="3"/>
      <c r="F8" s="3"/>
      <c r="G8" s="3"/>
      <c r="H8" s="4">
        <f>'Data county'!D46</f>
        <v>39</v>
      </c>
      <c r="I8" s="3"/>
      <c r="J8" s="3"/>
      <c r="K8" s="3"/>
      <c r="L8" s="3"/>
      <c r="M8" s="3"/>
      <c r="N8" s="3"/>
      <c r="O8" s="3"/>
      <c r="P8" s="3"/>
      <c r="Q8" s="66"/>
      <c r="R8" s="66"/>
      <c r="S8" s="50"/>
    </row>
    <row r="9" spans="3:18" ht="9.75" customHeight="1">
      <c r="C9" s="22"/>
      <c r="D9" s="25">
        <f>'Data county'!F37</f>
        <v>1</v>
      </c>
      <c r="E9" s="3"/>
      <c r="F9" s="3"/>
      <c r="G9" s="3"/>
      <c r="H9" s="6">
        <f>'Data county'!E46</f>
        <v>19</v>
      </c>
      <c r="I9" s="3"/>
      <c r="J9" s="3"/>
      <c r="K9" s="3"/>
      <c r="L9" s="3"/>
      <c r="M9" s="3"/>
      <c r="N9" s="3"/>
      <c r="O9" s="3"/>
      <c r="P9" s="3"/>
      <c r="Q9" s="175"/>
      <c r="R9" s="73"/>
    </row>
    <row r="10" spans="2:18" ht="12.75">
      <c r="B10" s="3"/>
      <c r="C10" s="3"/>
      <c r="D10" s="19">
        <f>'Data county'!D24</f>
        <v>19</v>
      </c>
      <c r="E10" s="18"/>
      <c r="F10" s="3"/>
      <c r="G10" s="3"/>
      <c r="H10" s="27">
        <f>'Data county'!F46</f>
        <v>9</v>
      </c>
      <c r="I10" s="3"/>
      <c r="J10" s="3"/>
      <c r="K10" s="3"/>
      <c r="L10" s="3"/>
      <c r="M10" s="7"/>
      <c r="N10" s="3"/>
      <c r="O10" s="3"/>
      <c r="P10" s="3"/>
      <c r="Q10" s="175"/>
      <c r="R10" s="73"/>
    </row>
    <row r="11" spans="2:16" ht="9.75" customHeight="1">
      <c r="B11" s="2"/>
      <c r="C11" s="3"/>
      <c r="D11" s="11">
        <f>'Data county'!E24</f>
        <v>5</v>
      </c>
      <c r="E11" s="3"/>
      <c r="F11" s="3"/>
      <c r="G11" s="3"/>
      <c r="H11" s="3"/>
      <c r="I11" s="3"/>
      <c r="J11" s="3"/>
      <c r="K11" s="4">
        <f>'Data county'!D33</f>
        <v>13</v>
      </c>
      <c r="L11" s="3"/>
      <c r="M11" s="4">
        <f>'Data county'!D19</f>
        <v>4</v>
      </c>
      <c r="N11" s="3"/>
      <c r="O11" s="9">
        <f>'Data county'!D42</f>
        <v>12</v>
      </c>
      <c r="P11" s="9">
        <f>'Data county'!D35</f>
        <v>4</v>
      </c>
    </row>
    <row r="12" spans="2:16" ht="9.75" customHeight="1">
      <c r="B12" s="2"/>
      <c r="C12" s="3"/>
      <c r="D12" s="26">
        <f>'Data county'!F24</f>
        <v>2</v>
      </c>
      <c r="E12" s="3"/>
      <c r="F12" s="3"/>
      <c r="G12" s="3"/>
      <c r="H12" s="9">
        <f>'Data county'!D38</f>
        <v>26</v>
      </c>
      <c r="I12" s="3"/>
      <c r="J12" s="3"/>
      <c r="K12" s="6">
        <f>'Data county'!E33</f>
        <v>5</v>
      </c>
      <c r="L12" s="3"/>
      <c r="M12" s="6">
        <f>'Data county'!E19</f>
        <v>1</v>
      </c>
      <c r="N12" s="3"/>
      <c r="O12" s="11">
        <f>'Data county'!E42</f>
        <v>4</v>
      </c>
      <c r="P12" s="11">
        <f>'Data county'!E35</f>
        <v>1</v>
      </c>
    </row>
    <row r="13" spans="2:18" ht="9.75" customHeight="1">
      <c r="B13" s="12"/>
      <c r="C13" s="3"/>
      <c r="D13" s="52">
        <f>'Data county'!D27</f>
        <v>56</v>
      </c>
      <c r="E13" s="3"/>
      <c r="F13" s="3"/>
      <c r="G13" s="3"/>
      <c r="H13" s="11">
        <f>'Data county'!E38</f>
        <v>14</v>
      </c>
      <c r="I13" s="3"/>
      <c r="J13" s="3"/>
      <c r="K13" s="27">
        <f>'Data county'!F33</f>
        <v>4</v>
      </c>
      <c r="L13" s="3"/>
      <c r="M13" s="27">
        <f>'Data county'!F19</f>
        <v>0</v>
      </c>
      <c r="N13" s="3"/>
      <c r="O13" s="29">
        <f>'Data county'!F42</f>
        <v>3</v>
      </c>
      <c r="P13" s="29">
        <f>'Data county'!F35</f>
        <v>1</v>
      </c>
      <c r="Q13" s="65"/>
      <c r="R13" s="65"/>
    </row>
    <row r="14" spans="2:16" ht="9.75" customHeight="1">
      <c r="B14" s="2"/>
      <c r="C14" s="3"/>
      <c r="D14" s="10">
        <f>'Data county'!E27</f>
        <v>25</v>
      </c>
      <c r="E14" s="3"/>
      <c r="F14" s="3"/>
      <c r="G14" s="3"/>
      <c r="H14" s="29">
        <f>'Data county'!F38</f>
        <v>6</v>
      </c>
      <c r="I14" s="3"/>
      <c r="J14" s="3"/>
      <c r="K14" s="3"/>
      <c r="L14" s="3"/>
      <c r="M14" s="3"/>
      <c r="N14" s="3"/>
      <c r="O14" s="3"/>
      <c r="P14" s="3"/>
    </row>
    <row r="15" spans="2:16" ht="9.75" customHeight="1">
      <c r="B15" s="3"/>
      <c r="C15" s="3"/>
      <c r="D15" s="25">
        <f>'Data county'!F27</f>
        <v>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9.75" customHeight="1">
      <c r="B17" s="3"/>
      <c r="C17" s="4">
        <f>'Data county'!D14</f>
        <v>11</v>
      </c>
      <c r="D17" s="3"/>
      <c r="E17" s="3"/>
      <c r="F17" s="3"/>
      <c r="G17" s="3"/>
      <c r="H17" s="9">
        <f>'Data county'!D40</f>
        <v>376</v>
      </c>
      <c r="I17" s="3"/>
      <c r="J17" s="3"/>
      <c r="K17" s="3"/>
      <c r="L17" s="3"/>
      <c r="M17" s="3"/>
      <c r="N17" s="3"/>
      <c r="O17" s="3"/>
      <c r="P17" s="3"/>
    </row>
    <row r="18" spans="2:16" ht="9.75" customHeight="1">
      <c r="B18" s="3"/>
      <c r="C18" s="6">
        <f>'Data county'!E14</f>
        <v>11</v>
      </c>
      <c r="D18" s="3"/>
      <c r="E18" s="3"/>
      <c r="F18" s="3"/>
      <c r="G18" s="3"/>
      <c r="H18" s="11">
        <f>'Data county'!E40</f>
        <v>42</v>
      </c>
      <c r="I18" s="4">
        <f>'Data county'!D13</f>
        <v>19</v>
      </c>
      <c r="J18" s="3"/>
      <c r="K18" s="3"/>
      <c r="L18" s="3"/>
      <c r="M18" s="3"/>
      <c r="N18" s="3"/>
      <c r="O18" s="3"/>
      <c r="P18" s="3"/>
    </row>
    <row r="19" spans="2:16" ht="9.75" customHeight="1">
      <c r="B19" s="3"/>
      <c r="C19" s="27">
        <f>'Data county'!F14</f>
        <v>4</v>
      </c>
      <c r="D19" s="3"/>
      <c r="E19" s="3"/>
      <c r="F19" s="3"/>
      <c r="G19" s="3"/>
      <c r="H19" s="29">
        <f>'Data county'!F40</f>
        <v>19</v>
      </c>
      <c r="I19" s="6">
        <f>'Data county'!E13</f>
        <v>11</v>
      </c>
      <c r="J19" s="3"/>
      <c r="K19" s="3"/>
      <c r="L19" s="3"/>
      <c r="M19" s="3"/>
      <c r="N19" s="3"/>
      <c r="O19" s="3"/>
      <c r="P19" s="3"/>
    </row>
    <row r="20" spans="2:16" ht="9.75" customHeight="1">
      <c r="B20" s="3"/>
      <c r="C20" s="3"/>
      <c r="D20" s="3"/>
      <c r="E20" s="3"/>
      <c r="F20" s="3"/>
      <c r="G20" s="3"/>
      <c r="H20" s="3"/>
      <c r="I20" s="27">
        <f>'Data county'!F13</f>
        <v>5</v>
      </c>
      <c r="J20" s="3"/>
      <c r="K20" s="3"/>
      <c r="L20" s="3"/>
      <c r="M20" s="3"/>
      <c r="N20" s="3"/>
      <c r="O20" s="3"/>
      <c r="P20" s="3"/>
    </row>
    <row r="21" spans="2:16" ht="9.75" customHeight="1">
      <c r="B21" s="3"/>
      <c r="C21" s="4">
        <f>'Data county'!D25</f>
        <v>2</v>
      </c>
      <c r="D21" s="3"/>
      <c r="E21" s="3"/>
      <c r="F21" s="3"/>
      <c r="G21" s="3"/>
      <c r="H21" s="3"/>
      <c r="I21" s="3"/>
      <c r="J21" s="3"/>
      <c r="K21" s="4">
        <f>'Data county'!D18</f>
        <v>12</v>
      </c>
      <c r="L21" s="3"/>
      <c r="M21" s="3"/>
      <c r="N21" s="3"/>
      <c r="O21" s="3"/>
      <c r="P21" s="3"/>
    </row>
    <row r="22" spans="2:16" ht="9.75" customHeight="1">
      <c r="B22" s="3"/>
      <c r="C22" s="6">
        <f>'Data county'!E25</f>
        <v>3</v>
      </c>
      <c r="D22" s="3"/>
      <c r="E22" s="3"/>
      <c r="F22" s="3"/>
      <c r="G22" s="3"/>
      <c r="H22" s="3"/>
      <c r="I22" s="3"/>
      <c r="J22" s="3"/>
      <c r="K22" s="6">
        <f>'Data county'!E18</f>
        <v>4</v>
      </c>
      <c r="L22" s="3"/>
      <c r="M22" s="4">
        <f>'Data county'!D31</f>
        <v>3</v>
      </c>
      <c r="N22" s="3"/>
      <c r="O22" s="3"/>
      <c r="P22" s="9">
        <f>'Data county'!D41</f>
        <v>176</v>
      </c>
    </row>
    <row r="23" spans="2:16" ht="9.75" customHeight="1">
      <c r="B23" s="3"/>
      <c r="C23" s="27">
        <f>'Data county'!F25</f>
        <v>1</v>
      </c>
      <c r="D23" s="3"/>
      <c r="E23" s="13"/>
      <c r="F23" s="14"/>
      <c r="G23" s="3"/>
      <c r="H23" s="3"/>
      <c r="I23" s="3"/>
      <c r="J23" s="3"/>
      <c r="K23" s="27">
        <f>'Data county'!F18</f>
        <v>1</v>
      </c>
      <c r="L23" s="3"/>
      <c r="M23" s="6">
        <f>'Data county'!E31</f>
        <v>2</v>
      </c>
      <c r="N23" s="3"/>
      <c r="O23" s="3"/>
      <c r="P23" s="11">
        <f>'Data county'!E41</f>
        <v>54</v>
      </c>
    </row>
    <row r="24" spans="2:16" ht="9.75" customHeight="1">
      <c r="B24" s="3"/>
      <c r="C24" s="3"/>
      <c r="D24" s="3"/>
      <c r="E24" s="15"/>
      <c r="F24" s="14"/>
      <c r="G24" s="4">
        <f>'Data county'!D26</f>
        <v>998</v>
      </c>
      <c r="H24" s="3"/>
      <c r="I24" s="3"/>
      <c r="J24" s="3"/>
      <c r="K24" s="3"/>
      <c r="L24" s="3"/>
      <c r="M24" s="27">
        <f>'Data county'!F31</f>
        <v>2</v>
      </c>
      <c r="N24" s="3"/>
      <c r="O24" s="3"/>
      <c r="P24" s="29">
        <f>'Data county'!F41</f>
        <v>21</v>
      </c>
    </row>
    <row r="25" spans="2:16" ht="9.75" customHeight="1">
      <c r="B25" s="3"/>
      <c r="C25" s="3"/>
      <c r="D25" s="4">
        <f>'Data county'!D32</f>
        <v>8</v>
      </c>
      <c r="E25" s="3"/>
      <c r="F25" s="3"/>
      <c r="G25" s="6">
        <f>'Data county'!E26</f>
        <v>144</v>
      </c>
      <c r="H25" s="3"/>
      <c r="I25" s="3"/>
      <c r="J25" s="3"/>
      <c r="K25" s="3"/>
      <c r="L25" s="3"/>
      <c r="M25" s="3"/>
      <c r="N25" s="3"/>
      <c r="O25" s="3"/>
      <c r="P25" s="3"/>
    </row>
    <row r="26" spans="2:16" ht="9.75" customHeight="1">
      <c r="B26" s="3"/>
      <c r="C26" s="4">
        <f>'Data county'!D23</f>
        <v>2</v>
      </c>
      <c r="D26" s="6">
        <f>'Data county'!E32</f>
        <v>5</v>
      </c>
      <c r="E26" s="3"/>
      <c r="F26" s="3"/>
      <c r="G26" s="27">
        <f>'Data county'!F26</f>
        <v>68</v>
      </c>
      <c r="H26" s="3"/>
      <c r="I26" s="3"/>
      <c r="J26" s="3"/>
      <c r="K26" s="3"/>
      <c r="L26" s="8">
        <f>'Data county'!D22</f>
        <v>17</v>
      </c>
      <c r="M26" s="3"/>
      <c r="N26" s="3"/>
      <c r="O26" s="3"/>
      <c r="P26" s="3"/>
    </row>
    <row r="27" spans="2:16" ht="9.75" customHeight="1">
      <c r="B27" s="3"/>
      <c r="C27" s="6">
        <f>'Data county'!E23</f>
        <v>8</v>
      </c>
      <c r="D27" s="53">
        <f>'Data county'!F32</f>
        <v>2</v>
      </c>
      <c r="E27" s="3"/>
      <c r="F27" s="3"/>
      <c r="G27" s="3"/>
      <c r="H27" s="3"/>
      <c r="I27" s="3"/>
      <c r="J27" s="3"/>
      <c r="K27" s="3"/>
      <c r="L27" s="10">
        <f>'Data county'!E22</f>
        <v>6</v>
      </c>
      <c r="M27" s="3"/>
      <c r="N27" s="3"/>
      <c r="O27" s="3"/>
      <c r="P27" s="3"/>
    </row>
    <row r="28" spans="2:16" ht="9.75" customHeight="1">
      <c r="B28" s="3"/>
      <c r="C28" s="27">
        <f>'Data county'!F23</f>
        <v>3</v>
      </c>
      <c r="D28" s="3"/>
      <c r="E28" s="3"/>
      <c r="F28" s="3"/>
      <c r="G28" s="3"/>
      <c r="H28" s="3"/>
      <c r="I28" s="3"/>
      <c r="J28" s="9">
        <f>'Data county'!D28</f>
        <v>4</v>
      </c>
      <c r="K28" s="3"/>
      <c r="L28" s="28">
        <f>'Data county'!F22</f>
        <v>6</v>
      </c>
      <c r="M28" s="3"/>
      <c r="N28" s="3"/>
      <c r="O28" s="3"/>
      <c r="P28" s="3"/>
    </row>
    <row r="29" spans="2:16" ht="9.75" customHeight="1">
      <c r="B29" s="3"/>
      <c r="C29" s="3"/>
      <c r="D29" s="3"/>
      <c r="E29" s="3"/>
      <c r="F29" s="3"/>
      <c r="G29" s="4">
        <f>'Data county'!D36</f>
        <v>216</v>
      </c>
      <c r="H29" s="3"/>
      <c r="I29" s="3"/>
      <c r="J29" s="11">
        <f>'Data county'!E28</f>
        <v>3</v>
      </c>
      <c r="K29" s="3"/>
      <c r="L29" s="3"/>
      <c r="M29" s="3"/>
      <c r="N29" s="3"/>
      <c r="O29" s="4">
        <f>'Data county'!D47</f>
        <v>2</v>
      </c>
      <c r="P29" s="3"/>
    </row>
    <row r="30" spans="2:16" ht="9.75" customHeight="1">
      <c r="B30" s="3"/>
      <c r="C30" s="3"/>
      <c r="D30" s="3"/>
      <c r="E30" s="4">
        <f>'Data county'!D43</f>
        <v>95</v>
      </c>
      <c r="F30" s="3"/>
      <c r="G30" s="6">
        <f>'Data county'!E36</f>
        <v>59</v>
      </c>
      <c r="H30" s="3"/>
      <c r="I30" s="3"/>
      <c r="J30" s="29">
        <f>'Data county'!F28</f>
        <v>2</v>
      </c>
      <c r="K30" s="3"/>
      <c r="L30" s="3"/>
      <c r="M30" s="4">
        <f>'Data county'!D10</f>
        <v>4</v>
      </c>
      <c r="N30" s="4"/>
      <c r="O30" s="6">
        <f>'Data county'!E47</f>
        <v>5</v>
      </c>
      <c r="P30" s="3"/>
    </row>
    <row r="31" spans="2:16" ht="9.75" customHeight="1">
      <c r="B31" s="3"/>
      <c r="C31" s="3"/>
      <c r="D31" s="3"/>
      <c r="E31" s="6">
        <f>'Data county'!E43</f>
        <v>13</v>
      </c>
      <c r="F31" s="3"/>
      <c r="G31" s="27">
        <f>'Data county'!F36</f>
        <v>27</v>
      </c>
      <c r="H31" s="3"/>
      <c r="I31" s="3"/>
      <c r="J31" s="3"/>
      <c r="K31" s="3"/>
      <c r="L31" s="3"/>
      <c r="M31" s="6">
        <f>'Data county'!E10</f>
        <v>2</v>
      </c>
      <c r="N31" s="3"/>
      <c r="O31" s="27">
        <f>'Data county'!F47</f>
        <v>3</v>
      </c>
      <c r="P31" s="3"/>
    </row>
    <row r="32" spans="2:16" ht="9.75" customHeight="1">
      <c r="B32" s="3"/>
      <c r="C32" s="3"/>
      <c r="D32" s="3"/>
      <c r="E32" s="27">
        <f>'Data county'!F43</f>
        <v>6</v>
      </c>
      <c r="F32" s="3"/>
      <c r="G32" s="3"/>
      <c r="H32" s="3"/>
      <c r="I32" s="3"/>
      <c r="J32" s="3"/>
      <c r="K32" s="3"/>
      <c r="L32" s="3"/>
      <c r="M32" s="27">
        <f>'Data county'!F10</f>
        <v>2</v>
      </c>
      <c r="N32" s="3"/>
      <c r="O32" s="3"/>
      <c r="P32" s="3"/>
    </row>
    <row r="33" spans="2:16" ht="9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9.75" customHeight="1">
      <c r="B34" s="3"/>
      <c r="C34" s="4">
        <f>'Data county'!D34</f>
        <v>5</v>
      </c>
      <c r="D34" s="3"/>
      <c r="E34" s="4">
        <f>'Data county'!D30</f>
        <v>23</v>
      </c>
      <c r="F34" s="3"/>
      <c r="G34" s="3"/>
      <c r="H34" s="3"/>
      <c r="I34" s="4">
        <f>'Data county'!D48</f>
        <v>54</v>
      </c>
      <c r="J34" s="3"/>
      <c r="K34" s="3"/>
      <c r="L34" s="3"/>
      <c r="M34" s="3"/>
      <c r="N34" s="3"/>
      <c r="O34" s="3"/>
      <c r="P34" s="3"/>
    </row>
    <row r="35" spans="2:16" ht="9.75" customHeight="1">
      <c r="B35" s="3"/>
      <c r="C35" s="6">
        <f>'Data county'!E34</f>
        <v>3</v>
      </c>
      <c r="D35" s="3"/>
      <c r="E35" s="6">
        <f>'Data county'!E30</f>
        <v>7</v>
      </c>
      <c r="F35" s="3"/>
      <c r="G35" s="3"/>
      <c r="H35" s="3"/>
      <c r="I35" s="6">
        <f>'Data county'!E48</f>
        <v>22</v>
      </c>
      <c r="J35" s="3"/>
      <c r="K35" s="3"/>
      <c r="L35" s="3"/>
      <c r="M35" s="9">
        <f>'Data county'!D20</f>
        <v>11</v>
      </c>
      <c r="N35" s="3"/>
      <c r="O35" s="4">
        <f>'Data county'!D21</f>
        <v>0</v>
      </c>
      <c r="P35" s="3"/>
    </row>
    <row r="36" spans="2:16" ht="9.75" customHeight="1">
      <c r="B36" s="3"/>
      <c r="C36" s="27">
        <f>'Data county'!F34</f>
        <v>2</v>
      </c>
      <c r="D36" s="3"/>
      <c r="E36" s="27">
        <f>'Data county'!F30</f>
        <v>6</v>
      </c>
      <c r="F36" s="3"/>
      <c r="G36" s="3"/>
      <c r="H36" s="3"/>
      <c r="I36" s="27">
        <f>'Data county'!F48</f>
        <v>14</v>
      </c>
      <c r="J36" s="3"/>
      <c r="K36" s="3"/>
      <c r="L36" s="3"/>
      <c r="M36" s="11">
        <f>'Data county'!E20</f>
        <v>3</v>
      </c>
      <c r="N36" s="3"/>
      <c r="O36" s="6">
        <f>'Data county'!E21</f>
        <v>0</v>
      </c>
      <c r="P36" s="3"/>
    </row>
    <row r="37" spans="2:16" ht="9.75" customHeight="1">
      <c r="B37" s="3"/>
      <c r="C37" s="3"/>
      <c r="D37" s="3"/>
      <c r="E37" s="3"/>
      <c r="F37" s="3"/>
      <c r="G37" s="3"/>
      <c r="H37" s="3"/>
      <c r="I37" s="3"/>
      <c r="J37" s="3"/>
      <c r="K37" s="4">
        <f>'Data county'!D12</f>
        <v>37</v>
      </c>
      <c r="L37" s="3"/>
      <c r="M37" s="26">
        <f>'Data county'!F20</f>
        <v>1</v>
      </c>
      <c r="N37" s="3"/>
      <c r="O37" s="30">
        <f>'Data county'!F21</f>
        <v>1</v>
      </c>
      <c r="P37" s="3"/>
    </row>
    <row r="38" spans="2:16" ht="9.75" customHeight="1">
      <c r="B38" s="3"/>
      <c r="C38" s="3"/>
      <c r="D38" s="3"/>
      <c r="E38" s="3"/>
      <c r="F38" s="3"/>
      <c r="G38" s="3"/>
      <c r="H38" s="3"/>
      <c r="I38" s="3"/>
      <c r="J38" s="3"/>
      <c r="K38" s="6">
        <f>'Data county'!E12</f>
        <v>20</v>
      </c>
      <c r="L38" s="3"/>
      <c r="M38" s="3"/>
      <c r="N38" s="9">
        <f>'Data county'!D45</f>
        <v>17</v>
      </c>
      <c r="O38" s="9">
        <f>'Data county'!D16</f>
        <v>0</v>
      </c>
      <c r="P38" s="4">
        <f>'Data county'!D11</f>
        <v>8</v>
      </c>
    </row>
    <row r="39" spans="2:16" ht="9.75" customHeight="1">
      <c r="B39" s="3"/>
      <c r="C39" s="4">
        <f>'Data county'!D44</f>
        <v>2</v>
      </c>
      <c r="D39" s="3"/>
      <c r="E39" s="4">
        <f>'Data county'!D17</f>
        <v>19</v>
      </c>
      <c r="F39" s="3"/>
      <c r="G39" s="3"/>
      <c r="H39" s="3"/>
      <c r="I39" s="3"/>
      <c r="J39" s="3"/>
      <c r="K39" s="27">
        <f>'Data county'!F12</f>
        <v>5</v>
      </c>
      <c r="L39" s="3"/>
      <c r="M39" s="3"/>
      <c r="N39" s="11">
        <f>'Data county'!E45</f>
        <v>8</v>
      </c>
      <c r="O39" s="24">
        <f>'Data county'!E16</f>
        <v>1</v>
      </c>
      <c r="P39" s="6">
        <f>'Data county'!E11</f>
        <v>2</v>
      </c>
    </row>
    <row r="40" spans="2:16" ht="9.75" customHeight="1">
      <c r="B40" s="3"/>
      <c r="C40" s="6">
        <f>'Data county'!E44</f>
        <v>1</v>
      </c>
      <c r="D40" s="3"/>
      <c r="E40" s="6">
        <f>'Data county'!E17</f>
        <v>11</v>
      </c>
      <c r="F40" s="3"/>
      <c r="G40" s="8">
        <f>'Data county'!D39</f>
        <v>1</v>
      </c>
      <c r="H40" s="3"/>
      <c r="I40" s="3"/>
      <c r="J40" s="3"/>
      <c r="K40" s="3"/>
      <c r="L40" s="3"/>
      <c r="M40" s="3"/>
      <c r="N40" s="29">
        <f>'Data county'!F45</f>
        <v>4</v>
      </c>
      <c r="O40" s="29">
        <f>'Data county'!F16</f>
        <v>1</v>
      </c>
      <c r="P40" s="27">
        <f>'Data county'!F11</f>
        <v>1</v>
      </c>
    </row>
    <row r="41" spans="2:16" ht="9.75" customHeight="1">
      <c r="B41" s="3"/>
      <c r="C41" s="27">
        <f>'Data county'!F44</f>
        <v>1</v>
      </c>
      <c r="D41" s="3"/>
      <c r="E41" s="27">
        <f>'Data county'!F17</f>
        <v>5</v>
      </c>
      <c r="F41" s="3"/>
      <c r="G41" s="10">
        <f>'Data county'!E39</f>
        <v>1</v>
      </c>
      <c r="H41" s="3"/>
      <c r="I41" s="3"/>
      <c r="J41" s="3"/>
      <c r="K41" s="3"/>
      <c r="L41" s="3"/>
      <c r="M41" s="3"/>
      <c r="N41" s="3"/>
      <c r="O41" s="3"/>
      <c r="P41" s="3"/>
    </row>
    <row r="42" spans="2:13" ht="14.25" customHeight="1">
      <c r="B42" s="33" t="s">
        <v>0</v>
      </c>
      <c r="C42" s="31"/>
      <c r="D42" s="32"/>
      <c r="F42" s="3"/>
      <c r="G42" s="28">
        <f>'Data county'!F39</f>
        <v>0</v>
      </c>
      <c r="H42" s="3"/>
      <c r="I42" s="16"/>
      <c r="J42" s="9">
        <f>'Data county'!D29</f>
        <v>13</v>
      </c>
      <c r="K42" s="3"/>
      <c r="L42" s="3"/>
      <c r="M42" s="3"/>
    </row>
    <row r="43" spans="2:18" ht="12.75" customHeight="1">
      <c r="B43" s="46" t="s">
        <v>1</v>
      </c>
      <c r="C43" s="47" t="s">
        <v>2</v>
      </c>
      <c r="D43" s="48" t="s">
        <v>3</v>
      </c>
      <c r="F43" s="8">
        <f>'Data county'!D15</f>
        <v>234</v>
      </c>
      <c r="G43" s="3"/>
      <c r="H43" s="23"/>
      <c r="I43" s="8"/>
      <c r="J43" s="11">
        <f>'Data county'!E29</f>
        <v>1</v>
      </c>
      <c r="K43" s="3"/>
      <c r="L43" s="3"/>
      <c r="M43" s="176" t="s">
        <v>72</v>
      </c>
      <c r="N43" s="177"/>
      <c r="O43" s="177"/>
      <c r="P43" s="178"/>
      <c r="R43" s="85"/>
    </row>
    <row r="44" spans="2:18" ht="12" customHeight="1">
      <c r="B44" s="42">
        <f>'Data county'!D49</f>
        <v>2548</v>
      </c>
      <c r="C44" s="43">
        <f>'Data county'!E49</f>
        <v>551</v>
      </c>
      <c r="D44" s="44">
        <f>'Data county'!F49</f>
        <v>259</v>
      </c>
      <c r="F44" s="10">
        <f>'Data county'!E15</f>
        <v>25</v>
      </c>
      <c r="G44" s="3"/>
      <c r="H44" s="5"/>
      <c r="I44" s="11"/>
      <c r="J44" s="29">
        <f>'Data county'!F29</f>
        <v>0</v>
      </c>
      <c r="K44" s="3"/>
      <c r="L44" s="3"/>
      <c r="M44" s="45" t="s">
        <v>4</v>
      </c>
      <c r="N44" s="81" t="s">
        <v>1</v>
      </c>
      <c r="O44" s="82" t="s">
        <v>2</v>
      </c>
      <c r="P44" s="83" t="s">
        <v>3</v>
      </c>
      <c r="R44" s="86"/>
    </row>
    <row r="45" spans="5:18" ht="12" customHeight="1">
      <c r="E45" s="3"/>
      <c r="F45" s="28">
        <f>'Data county'!F15</f>
        <v>8</v>
      </c>
      <c r="G45" s="3"/>
      <c r="H45" s="17"/>
      <c r="I45" s="3"/>
      <c r="J45" s="3"/>
      <c r="K45" s="3"/>
      <c r="L45" s="3"/>
      <c r="M45" s="41">
        <v>1</v>
      </c>
      <c r="N45" s="37">
        <f>'Data Region'!D11</f>
        <v>266</v>
      </c>
      <c r="O45" s="34">
        <f>'Data Region'!E11</f>
        <v>95</v>
      </c>
      <c r="P45" s="34">
        <f>'Data Region'!F11</f>
        <v>48</v>
      </c>
      <c r="R45" s="86"/>
    </row>
    <row r="46" spans="13:18" ht="10.5" customHeight="1">
      <c r="M46" s="40">
        <v>2</v>
      </c>
      <c r="N46" s="38">
        <f>'Data Region'!D12</f>
        <v>131</v>
      </c>
      <c r="O46" s="35">
        <f>'Data Region'!E12</f>
        <v>59</v>
      </c>
      <c r="P46" s="35">
        <f>'Data Region'!F12</f>
        <v>29</v>
      </c>
      <c r="R46" s="86"/>
    </row>
    <row r="47" spans="13:18" ht="10.5" customHeight="1">
      <c r="M47" s="40">
        <v>3</v>
      </c>
      <c r="N47" s="38">
        <f>'Data Region'!D13</f>
        <v>466</v>
      </c>
      <c r="O47" s="35">
        <f>'Data Region'!E13</f>
        <v>80</v>
      </c>
      <c r="P47" s="35">
        <f>'Data Region'!F13</f>
        <v>37</v>
      </c>
      <c r="R47" s="86"/>
    </row>
    <row r="48" spans="13:18" ht="10.5" customHeight="1">
      <c r="M48" s="40">
        <v>4</v>
      </c>
      <c r="N48" s="38">
        <f>'Data Region'!D14</f>
        <v>998</v>
      </c>
      <c r="O48" s="35">
        <f>'Data Region'!E14</f>
        <v>137</v>
      </c>
      <c r="P48" s="35">
        <f>'Data Region'!F14</f>
        <v>68</v>
      </c>
      <c r="R48" s="86"/>
    </row>
    <row r="49" spans="13:18" ht="10.5" customHeight="1">
      <c r="M49" s="40">
        <v>5</v>
      </c>
      <c r="N49" s="38">
        <f>'Data Region'!D15</f>
        <v>272</v>
      </c>
      <c r="O49" s="35">
        <f>'Data Region'!E15</f>
        <v>84</v>
      </c>
      <c r="P49" s="35">
        <f>'Data Region'!F15</f>
        <v>39</v>
      </c>
      <c r="R49" s="86"/>
    </row>
    <row r="50" spans="13:18" ht="10.5" customHeight="1">
      <c r="M50" s="40">
        <v>6</v>
      </c>
      <c r="N50" s="38">
        <f>'Data Region'!D16</f>
        <v>415</v>
      </c>
      <c r="O50" s="35">
        <f>'Data Region'!E16</f>
        <v>89</v>
      </c>
      <c r="P50" s="35">
        <f>'Data Region'!F16</f>
        <v>38</v>
      </c>
      <c r="R50" s="86"/>
    </row>
    <row r="51" spans="13:16" ht="10.5" customHeight="1">
      <c r="M51" s="55">
        <v>0</v>
      </c>
      <c r="N51" s="39">
        <f>'Data Region'!D17</f>
        <v>0</v>
      </c>
      <c r="O51" s="36">
        <f>'Data Region'!E17</f>
        <v>7</v>
      </c>
      <c r="P51" s="36">
        <f>'Data Region'!F17</f>
        <v>0</v>
      </c>
    </row>
    <row r="52" ht="12.75">
      <c r="M52" s="100" t="s">
        <v>9</v>
      </c>
    </row>
    <row r="58" ht="16.5" customHeight="1"/>
    <row r="64" ht="12.75">
      <c r="B64" s="74" t="s">
        <v>10</v>
      </c>
    </row>
    <row r="65" ht="12.75">
      <c r="B65" s="75" t="s">
        <v>12</v>
      </c>
    </row>
    <row r="66" ht="12.75">
      <c r="B66" s="54" t="s">
        <v>11</v>
      </c>
    </row>
  </sheetData>
  <mergeCells count="3">
    <mergeCell ref="Q9:Q10"/>
    <mergeCell ref="M43:P43"/>
    <mergeCell ref="B4:Q4"/>
  </mergeCells>
  <printOptions horizontalCentered="1"/>
  <pageMargins left="0.5" right="0.5" top="0.75" bottom="0.75" header="0.5" footer="0.5"/>
  <pageSetup horizontalDpi="600" verticalDpi="600" orientation="portrait" scale="80" r:id="rId4"/>
  <drawing r:id="rId3"/>
  <legacyDrawing r:id="rId2"/>
  <oleObjects>
    <oleObject progId="Presentations.Drawing.10" shapeId="11991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4:W175"/>
  <sheetViews>
    <sheetView showGridLines="0" zoomScaleSheetLayoutView="75" workbookViewId="0" topLeftCell="A1">
      <selection activeCell="N9" sqref="N9"/>
    </sheetView>
  </sheetViews>
  <sheetFormatPr defaultColWidth="9.140625" defaultRowHeight="12.75"/>
  <cols>
    <col min="1" max="1" width="1.421875" style="56" customWidth="1"/>
    <col min="2" max="2" width="4.00390625" style="58" customWidth="1"/>
    <col min="3" max="3" width="19.57421875" style="58" customWidth="1"/>
    <col min="4" max="4" width="4.8515625" style="56" bestFit="1" customWidth="1"/>
    <col min="5" max="6" width="3.57421875" style="56" bestFit="1" customWidth="1"/>
    <col min="7" max="7" width="6.28125" style="58" bestFit="1" customWidth="1"/>
    <col min="8" max="8" width="1.421875" style="58" customWidth="1"/>
    <col min="9" max="11" width="5.7109375" style="56" bestFit="1" customWidth="1"/>
    <col min="12" max="12" width="9.421875" style="56" bestFit="1" customWidth="1"/>
    <col min="13" max="13" width="3.8515625" style="56" customWidth="1"/>
    <col min="14" max="14" width="8.57421875" style="56" bestFit="1" customWidth="1"/>
    <col min="15" max="15" width="7.00390625" style="56" bestFit="1" customWidth="1"/>
    <col min="16" max="16" width="4.8515625" style="0" bestFit="1" customWidth="1"/>
    <col min="17" max="17" width="5.140625" style="56" bestFit="1" customWidth="1"/>
    <col min="18" max="18" width="8.7109375" style="56" bestFit="1" customWidth="1"/>
    <col min="19" max="19" width="1.1484375" style="0" customWidth="1"/>
    <col min="20" max="20" width="7.7109375" style="56" bestFit="1" customWidth="1"/>
    <col min="21" max="21" width="8.00390625" style="56" bestFit="1" customWidth="1"/>
    <col min="22" max="22" width="8.140625" style="56" bestFit="1" customWidth="1"/>
    <col min="23" max="23" width="8.7109375" style="56" bestFit="1" customWidth="1"/>
    <col min="24" max="24" width="6.7109375" style="56" customWidth="1"/>
    <col min="25" max="16384" width="18.28125" style="56" customWidth="1"/>
  </cols>
  <sheetData>
    <row r="1" ht="14.25"/>
    <row r="2" ht="14.25"/>
    <row r="3" ht="14.25"/>
    <row r="4" spans="2:3" ht="14.25">
      <c r="B4" s="57"/>
      <c r="C4" s="56"/>
    </row>
    <row r="5" spans="2:14" ht="18" customHeight="1">
      <c r="B5" s="180" t="s">
        <v>73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8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2:12" ht="12.75" customHeight="1">
      <c r="B7" s="57"/>
      <c r="L7" s="171"/>
    </row>
    <row r="8" spans="2:13" s="62" customFormat="1" ht="13.5">
      <c r="B8" s="67"/>
      <c r="C8" s="132"/>
      <c r="D8" s="181" t="s">
        <v>7</v>
      </c>
      <c r="E8" s="182"/>
      <c r="F8" s="182"/>
      <c r="G8" s="183"/>
      <c r="H8" s="101"/>
      <c r="I8" s="181" t="s">
        <v>8</v>
      </c>
      <c r="J8" s="182"/>
      <c r="K8" s="182"/>
      <c r="L8" s="183"/>
      <c r="M8" s="79"/>
    </row>
    <row r="9" spans="2:13" s="69" customFormat="1" ht="16.5">
      <c r="B9" s="70"/>
      <c r="C9" s="102"/>
      <c r="D9" s="103" t="s">
        <v>1</v>
      </c>
      <c r="E9" s="103" t="s">
        <v>2</v>
      </c>
      <c r="F9" s="103" t="s">
        <v>3</v>
      </c>
      <c r="G9" s="104" t="s">
        <v>13</v>
      </c>
      <c r="H9" s="101"/>
      <c r="I9" s="103" t="s">
        <v>1</v>
      </c>
      <c r="J9" s="103" t="s">
        <v>2</v>
      </c>
      <c r="K9" s="103" t="s">
        <v>3</v>
      </c>
      <c r="L9" s="104" t="s">
        <v>13</v>
      </c>
      <c r="M9" s="79"/>
    </row>
    <row r="10" spans="2:13" s="60" customFormat="1" ht="12.75" customHeight="1">
      <c r="B10" s="184" t="s">
        <v>78</v>
      </c>
      <c r="C10" s="105" t="s">
        <v>14</v>
      </c>
      <c r="D10" s="106">
        <v>4</v>
      </c>
      <c r="E10" s="107">
        <v>2</v>
      </c>
      <c r="F10" s="107">
        <v>2</v>
      </c>
      <c r="G10" s="108">
        <f aca="true" t="shared" si="0" ref="G10:G48">SUM(D10:F10)</f>
        <v>8</v>
      </c>
      <c r="H10" s="109"/>
      <c r="I10" s="106">
        <v>23</v>
      </c>
      <c r="J10" s="107">
        <v>76</v>
      </c>
      <c r="K10" s="107">
        <v>88</v>
      </c>
      <c r="L10" s="110">
        <f aca="true" t="shared" si="1" ref="L10:L48">SUM(I10:K10)</f>
        <v>187</v>
      </c>
      <c r="M10" s="80"/>
    </row>
    <row r="11" spans="2:13" s="62" customFormat="1" ht="12.75" customHeight="1">
      <c r="B11" s="185"/>
      <c r="C11" s="111" t="s">
        <v>15</v>
      </c>
      <c r="D11" s="112">
        <v>8</v>
      </c>
      <c r="E11" s="113">
        <v>2</v>
      </c>
      <c r="F11" s="113">
        <v>1</v>
      </c>
      <c r="G11" s="114">
        <f t="shared" si="0"/>
        <v>11</v>
      </c>
      <c r="H11" s="115"/>
      <c r="I11" s="112">
        <v>47</v>
      </c>
      <c r="J11" s="113">
        <v>56</v>
      </c>
      <c r="K11" s="113">
        <v>90</v>
      </c>
      <c r="L11" s="116">
        <f t="shared" si="1"/>
        <v>193</v>
      </c>
      <c r="M11" s="79"/>
    </row>
    <row r="12" spans="2:13" s="62" customFormat="1" ht="12.75" customHeight="1">
      <c r="B12" s="185"/>
      <c r="C12" s="111" t="s">
        <v>16</v>
      </c>
      <c r="D12" s="112">
        <v>37</v>
      </c>
      <c r="E12" s="113">
        <v>20</v>
      </c>
      <c r="F12" s="113">
        <v>5</v>
      </c>
      <c r="G12" s="114">
        <f t="shared" si="0"/>
        <v>62</v>
      </c>
      <c r="H12" s="115"/>
      <c r="I12" s="112">
        <v>209</v>
      </c>
      <c r="J12" s="113">
        <v>829</v>
      </c>
      <c r="K12" s="113">
        <v>373</v>
      </c>
      <c r="L12" s="116">
        <f t="shared" si="1"/>
        <v>1411</v>
      </c>
      <c r="M12" s="79"/>
    </row>
    <row r="13" spans="2:13" s="62" customFormat="1" ht="12.75" customHeight="1">
      <c r="B13" s="185"/>
      <c r="C13" s="111" t="s">
        <v>17</v>
      </c>
      <c r="D13" s="112">
        <v>19</v>
      </c>
      <c r="E13" s="113">
        <v>11</v>
      </c>
      <c r="F13" s="113">
        <v>5</v>
      </c>
      <c r="G13" s="114">
        <f t="shared" si="0"/>
        <v>35</v>
      </c>
      <c r="H13" s="115"/>
      <c r="I13" s="112">
        <v>107</v>
      </c>
      <c r="J13" s="113">
        <v>527</v>
      </c>
      <c r="K13" s="113">
        <v>339</v>
      </c>
      <c r="L13" s="116">
        <f t="shared" si="1"/>
        <v>973</v>
      </c>
      <c r="M13" s="79"/>
    </row>
    <row r="14" spans="2:13" s="60" customFormat="1" ht="12.75" customHeight="1">
      <c r="B14" s="185"/>
      <c r="C14" s="111" t="s">
        <v>18</v>
      </c>
      <c r="D14" s="112">
        <v>11</v>
      </c>
      <c r="E14" s="113">
        <v>11</v>
      </c>
      <c r="F14" s="113">
        <v>4</v>
      </c>
      <c r="G14" s="114">
        <f t="shared" si="0"/>
        <v>26</v>
      </c>
      <c r="H14" s="117"/>
      <c r="I14" s="112">
        <v>59</v>
      </c>
      <c r="J14" s="113">
        <v>478</v>
      </c>
      <c r="K14" s="113">
        <v>324</v>
      </c>
      <c r="L14" s="116">
        <f t="shared" si="1"/>
        <v>861</v>
      </c>
      <c r="M14" s="80"/>
    </row>
    <row r="15" spans="2:13" s="62" customFormat="1" ht="12.75" customHeight="1">
      <c r="B15" s="185"/>
      <c r="C15" s="111" t="s">
        <v>19</v>
      </c>
      <c r="D15" s="112">
        <v>234</v>
      </c>
      <c r="E15" s="113">
        <v>25</v>
      </c>
      <c r="F15" s="113">
        <v>8</v>
      </c>
      <c r="G15" s="114">
        <f t="shared" si="0"/>
        <v>267</v>
      </c>
      <c r="H15" s="115"/>
      <c r="I15" s="112">
        <v>1303</v>
      </c>
      <c r="J15" s="113">
        <v>1786</v>
      </c>
      <c r="K15" s="113">
        <v>710</v>
      </c>
      <c r="L15" s="116">
        <f t="shared" si="1"/>
        <v>3799</v>
      </c>
      <c r="M15" s="79"/>
    </row>
    <row r="16" spans="2:13" s="62" customFormat="1" ht="12.75" customHeight="1">
      <c r="B16" s="185"/>
      <c r="C16" s="118" t="s">
        <v>20</v>
      </c>
      <c r="D16" s="112">
        <v>0</v>
      </c>
      <c r="E16" s="113">
        <v>1</v>
      </c>
      <c r="F16" s="113">
        <v>1</v>
      </c>
      <c r="G16" s="114">
        <f t="shared" si="0"/>
        <v>2</v>
      </c>
      <c r="H16" s="115"/>
      <c r="I16" s="112">
        <v>0</v>
      </c>
      <c r="J16" s="113">
        <v>30</v>
      </c>
      <c r="K16" s="113">
        <v>34</v>
      </c>
      <c r="L16" s="116">
        <f t="shared" si="1"/>
        <v>64</v>
      </c>
      <c r="M16" s="79"/>
    </row>
    <row r="17" spans="2:13" s="62" customFormat="1" ht="12.75" customHeight="1">
      <c r="B17" s="185"/>
      <c r="C17" s="111" t="s">
        <v>21</v>
      </c>
      <c r="D17" s="112">
        <v>19</v>
      </c>
      <c r="E17" s="113">
        <v>11</v>
      </c>
      <c r="F17" s="113">
        <v>5</v>
      </c>
      <c r="G17" s="114">
        <f t="shared" si="0"/>
        <v>35</v>
      </c>
      <c r="H17" s="115"/>
      <c r="I17" s="112">
        <v>114</v>
      </c>
      <c r="J17" s="113">
        <v>640</v>
      </c>
      <c r="K17" s="113">
        <v>395</v>
      </c>
      <c r="L17" s="116">
        <f t="shared" si="1"/>
        <v>1149</v>
      </c>
      <c r="M17" s="79"/>
    </row>
    <row r="18" spans="2:13" s="60" customFormat="1" ht="12.75" customHeight="1">
      <c r="B18" s="185"/>
      <c r="C18" s="111" t="s">
        <v>22</v>
      </c>
      <c r="D18" s="112">
        <v>12</v>
      </c>
      <c r="E18" s="113">
        <v>4</v>
      </c>
      <c r="F18" s="113">
        <v>1</v>
      </c>
      <c r="G18" s="114">
        <f t="shared" si="0"/>
        <v>17</v>
      </c>
      <c r="H18" s="117"/>
      <c r="I18" s="112">
        <v>66</v>
      </c>
      <c r="J18" s="113">
        <v>116</v>
      </c>
      <c r="K18" s="113">
        <v>101</v>
      </c>
      <c r="L18" s="116">
        <f t="shared" si="1"/>
        <v>283</v>
      </c>
      <c r="M18" s="80"/>
    </row>
    <row r="19" spans="2:13" s="62" customFormat="1" ht="12.75" customHeight="1">
      <c r="B19" s="185"/>
      <c r="C19" s="111" t="s">
        <v>23</v>
      </c>
      <c r="D19" s="112">
        <v>4</v>
      </c>
      <c r="E19" s="113">
        <v>1</v>
      </c>
      <c r="F19" s="113">
        <v>0</v>
      </c>
      <c r="G19" s="114">
        <f t="shared" si="0"/>
        <v>5</v>
      </c>
      <c r="H19" s="115"/>
      <c r="I19" s="112">
        <v>24</v>
      </c>
      <c r="J19" s="113">
        <v>16</v>
      </c>
      <c r="K19" s="113">
        <v>0</v>
      </c>
      <c r="L19" s="116">
        <f t="shared" si="1"/>
        <v>40</v>
      </c>
      <c r="M19" s="79"/>
    </row>
    <row r="20" spans="2:13" s="62" customFormat="1" ht="12.75" customHeight="1">
      <c r="B20" s="185"/>
      <c r="C20" s="111" t="s">
        <v>24</v>
      </c>
      <c r="D20" s="112">
        <v>11</v>
      </c>
      <c r="E20" s="113">
        <v>3</v>
      </c>
      <c r="F20" s="113">
        <v>1</v>
      </c>
      <c r="G20" s="114">
        <f t="shared" si="0"/>
        <v>15</v>
      </c>
      <c r="H20" s="115"/>
      <c r="I20" s="112">
        <v>62</v>
      </c>
      <c r="J20" s="113">
        <v>112</v>
      </c>
      <c r="K20" s="113">
        <v>125</v>
      </c>
      <c r="L20" s="116">
        <f t="shared" si="1"/>
        <v>299</v>
      </c>
      <c r="M20" s="79"/>
    </row>
    <row r="21" spans="2:13" s="62" customFormat="1" ht="12.75" customHeight="1">
      <c r="B21" s="185"/>
      <c r="C21" s="118" t="s">
        <v>25</v>
      </c>
      <c r="D21" s="112">
        <v>0</v>
      </c>
      <c r="E21" s="113">
        <v>0</v>
      </c>
      <c r="F21" s="113">
        <v>1</v>
      </c>
      <c r="G21" s="114">
        <f t="shared" si="0"/>
        <v>1</v>
      </c>
      <c r="H21" s="115"/>
      <c r="I21" s="112">
        <v>0</v>
      </c>
      <c r="J21" s="113">
        <v>0</v>
      </c>
      <c r="K21" s="113">
        <v>20</v>
      </c>
      <c r="L21" s="116">
        <f t="shared" si="1"/>
        <v>20</v>
      </c>
      <c r="M21" s="79"/>
    </row>
    <row r="22" spans="2:13" s="60" customFormat="1" ht="12.75" customHeight="1">
      <c r="B22" s="185"/>
      <c r="C22" s="111" t="s">
        <v>26</v>
      </c>
      <c r="D22" s="112">
        <v>17</v>
      </c>
      <c r="E22" s="113">
        <v>6</v>
      </c>
      <c r="F22" s="113">
        <v>6</v>
      </c>
      <c r="G22" s="114">
        <f t="shared" si="0"/>
        <v>29</v>
      </c>
      <c r="H22" s="117"/>
      <c r="I22" s="112">
        <v>95</v>
      </c>
      <c r="J22" s="113">
        <v>345</v>
      </c>
      <c r="K22" s="113">
        <v>252</v>
      </c>
      <c r="L22" s="116">
        <f t="shared" si="1"/>
        <v>692</v>
      </c>
      <c r="M22" s="80"/>
    </row>
    <row r="23" spans="2:13" s="62" customFormat="1" ht="12.75" customHeight="1">
      <c r="B23" s="185"/>
      <c r="C23" s="111" t="s">
        <v>27</v>
      </c>
      <c r="D23" s="112">
        <v>2</v>
      </c>
      <c r="E23" s="113">
        <v>8</v>
      </c>
      <c r="F23" s="113">
        <v>3</v>
      </c>
      <c r="G23" s="114">
        <f t="shared" si="0"/>
        <v>13</v>
      </c>
      <c r="H23" s="115"/>
      <c r="I23" s="112">
        <v>11</v>
      </c>
      <c r="J23" s="113">
        <v>305</v>
      </c>
      <c r="K23" s="113">
        <v>324</v>
      </c>
      <c r="L23" s="116">
        <f t="shared" si="1"/>
        <v>640</v>
      </c>
      <c r="M23" s="79"/>
    </row>
    <row r="24" spans="2:13" s="62" customFormat="1" ht="12.75" customHeight="1">
      <c r="B24" s="185"/>
      <c r="C24" s="111" t="s">
        <v>28</v>
      </c>
      <c r="D24" s="119">
        <v>19</v>
      </c>
      <c r="E24" s="120">
        <v>5</v>
      </c>
      <c r="F24" s="120">
        <v>2</v>
      </c>
      <c r="G24" s="114">
        <f t="shared" si="0"/>
        <v>26</v>
      </c>
      <c r="H24" s="115"/>
      <c r="I24" s="119">
        <v>102</v>
      </c>
      <c r="J24" s="120">
        <v>281</v>
      </c>
      <c r="K24" s="120">
        <v>170</v>
      </c>
      <c r="L24" s="116">
        <f t="shared" si="1"/>
        <v>553</v>
      </c>
      <c r="M24" s="79"/>
    </row>
    <row r="25" spans="2:13" s="62" customFormat="1" ht="12.75" customHeight="1">
      <c r="B25" s="185"/>
      <c r="C25" s="111" t="s">
        <v>29</v>
      </c>
      <c r="D25" s="112">
        <v>2</v>
      </c>
      <c r="E25" s="113">
        <v>3</v>
      </c>
      <c r="F25" s="113">
        <v>1</v>
      </c>
      <c r="G25" s="114">
        <f t="shared" si="0"/>
        <v>6</v>
      </c>
      <c r="H25" s="115"/>
      <c r="I25" s="112">
        <v>10</v>
      </c>
      <c r="J25" s="113">
        <v>145</v>
      </c>
      <c r="K25" s="113">
        <v>75</v>
      </c>
      <c r="L25" s="116">
        <f t="shared" si="1"/>
        <v>230</v>
      </c>
      <c r="M25" s="79"/>
    </row>
    <row r="26" spans="2:13" s="60" customFormat="1" ht="12.75" customHeight="1">
      <c r="B26" s="185"/>
      <c r="C26" s="121" t="s">
        <v>30</v>
      </c>
      <c r="D26" s="112">
        <v>998</v>
      </c>
      <c r="E26" s="113">
        <v>144</v>
      </c>
      <c r="F26" s="113">
        <v>68</v>
      </c>
      <c r="G26" s="114">
        <f t="shared" si="0"/>
        <v>1210</v>
      </c>
      <c r="H26" s="117"/>
      <c r="I26" s="112">
        <v>5516</v>
      </c>
      <c r="J26" s="113">
        <v>6858</v>
      </c>
      <c r="K26" s="113">
        <v>6553</v>
      </c>
      <c r="L26" s="116">
        <f t="shared" si="1"/>
        <v>18927</v>
      </c>
      <c r="M26" s="80"/>
    </row>
    <row r="27" spans="2:13" s="62" customFormat="1" ht="12.75" customHeight="1">
      <c r="B27" s="185"/>
      <c r="C27" s="122" t="s">
        <v>31</v>
      </c>
      <c r="D27" s="112">
        <v>56</v>
      </c>
      <c r="E27" s="113">
        <v>25</v>
      </c>
      <c r="F27" s="113">
        <v>12</v>
      </c>
      <c r="G27" s="114">
        <f t="shared" si="0"/>
        <v>93</v>
      </c>
      <c r="H27" s="115"/>
      <c r="I27" s="112">
        <v>303</v>
      </c>
      <c r="J27" s="113">
        <v>1127</v>
      </c>
      <c r="K27" s="113">
        <v>1239</v>
      </c>
      <c r="L27" s="116">
        <f t="shared" si="1"/>
        <v>2669</v>
      </c>
      <c r="M27" s="79"/>
    </row>
    <row r="28" spans="2:13" s="62" customFormat="1" ht="12.75" customHeight="1">
      <c r="B28" s="185"/>
      <c r="C28" s="122" t="s">
        <v>32</v>
      </c>
      <c r="D28" s="112">
        <v>4</v>
      </c>
      <c r="E28" s="113">
        <v>3</v>
      </c>
      <c r="F28" s="113">
        <v>2</v>
      </c>
      <c r="G28" s="114">
        <f t="shared" si="0"/>
        <v>9</v>
      </c>
      <c r="H28" s="115"/>
      <c r="I28" s="112">
        <v>21</v>
      </c>
      <c r="J28" s="113">
        <v>158</v>
      </c>
      <c r="K28" s="113">
        <v>141</v>
      </c>
      <c r="L28" s="116">
        <f t="shared" si="1"/>
        <v>320</v>
      </c>
      <c r="M28" s="79"/>
    </row>
    <row r="29" spans="2:13" s="62" customFormat="1" ht="12.75" customHeight="1">
      <c r="B29" s="185"/>
      <c r="C29" s="122" t="s">
        <v>33</v>
      </c>
      <c r="D29" s="112">
        <v>13</v>
      </c>
      <c r="E29" s="113">
        <v>1</v>
      </c>
      <c r="F29" s="113">
        <v>0</v>
      </c>
      <c r="G29" s="114">
        <f t="shared" si="0"/>
        <v>14</v>
      </c>
      <c r="H29" s="115"/>
      <c r="I29" s="112">
        <v>66</v>
      </c>
      <c r="J29" s="113">
        <v>41</v>
      </c>
      <c r="K29" s="113">
        <v>0</v>
      </c>
      <c r="L29" s="116">
        <f t="shared" si="1"/>
        <v>107</v>
      </c>
      <c r="M29" s="79"/>
    </row>
    <row r="30" spans="2:13" s="60" customFormat="1" ht="12.75" customHeight="1">
      <c r="B30" s="185"/>
      <c r="C30" s="122" t="s">
        <v>34</v>
      </c>
      <c r="D30" s="112">
        <v>23</v>
      </c>
      <c r="E30" s="113">
        <v>7</v>
      </c>
      <c r="F30" s="113">
        <v>6</v>
      </c>
      <c r="G30" s="114">
        <f t="shared" si="0"/>
        <v>36</v>
      </c>
      <c r="H30" s="117"/>
      <c r="I30" s="112">
        <v>127</v>
      </c>
      <c r="J30" s="113">
        <v>361</v>
      </c>
      <c r="K30" s="113">
        <v>406</v>
      </c>
      <c r="L30" s="116">
        <f t="shared" si="1"/>
        <v>894</v>
      </c>
      <c r="M30" s="80"/>
    </row>
    <row r="31" spans="2:13" s="62" customFormat="1" ht="12.75" customHeight="1">
      <c r="B31" s="185"/>
      <c r="C31" s="122" t="s">
        <v>35</v>
      </c>
      <c r="D31" s="112">
        <v>3</v>
      </c>
      <c r="E31" s="113">
        <v>2</v>
      </c>
      <c r="F31" s="113">
        <v>2</v>
      </c>
      <c r="G31" s="114">
        <f t="shared" si="0"/>
        <v>7</v>
      </c>
      <c r="H31" s="115"/>
      <c r="I31" s="112">
        <v>17</v>
      </c>
      <c r="J31" s="113">
        <v>26</v>
      </c>
      <c r="K31" s="113">
        <v>79</v>
      </c>
      <c r="L31" s="116">
        <f t="shared" si="1"/>
        <v>122</v>
      </c>
      <c r="M31" s="79"/>
    </row>
    <row r="32" spans="2:13" s="62" customFormat="1" ht="12.75" customHeight="1">
      <c r="B32" s="185"/>
      <c r="C32" s="122" t="s">
        <v>36</v>
      </c>
      <c r="D32" s="112">
        <v>8</v>
      </c>
      <c r="E32" s="113">
        <v>5</v>
      </c>
      <c r="F32" s="113">
        <v>2</v>
      </c>
      <c r="G32" s="114">
        <f t="shared" si="0"/>
        <v>15</v>
      </c>
      <c r="H32" s="115"/>
      <c r="I32" s="112">
        <v>45</v>
      </c>
      <c r="J32" s="113">
        <v>195</v>
      </c>
      <c r="K32" s="113">
        <v>211</v>
      </c>
      <c r="L32" s="116">
        <f t="shared" si="1"/>
        <v>451</v>
      </c>
      <c r="M32" s="79"/>
    </row>
    <row r="33" spans="2:13" s="62" customFormat="1" ht="12.75" customHeight="1">
      <c r="B33" s="185"/>
      <c r="C33" s="122" t="s">
        <v>37</v>
      </c>
      <c r="D33" s="112">
        <v>13</v>
      </c>
      <c r="E33" s="113">
        <v>5</v>
      </c>
      <c r="F33" s="113">
        <v>4</v>
      </c>
      <c r="G33" s="114">
        <f t="shared" si="0"/>
        <v>22</v>
      </c>
      <c r="H33" s="115"/>
      <c r="I33" s="112">
        <v>76</v>
      </c>
      <c r="J33" s="113">
        <v>181</v>
      </c>
      <c r="K33" s="113">
        <v>206</v>
      </c>
      <c r="L33" s="116">
        <f t="shared" si="1"/>
        <v>463</v>
      </c>
      <c r="M33" s="79"/>
    </row>
    <row r="34" spans="2:13" s="60" customFormat="1" ht="12.75" customHeight="1">
      <c r="B34" s="185"/>
      <c r="C34" s="122" t="s">
        <v>38</v>
      </c>
      <c r="D34" s="112">
        <v>5</v>
      </c>
      <c r="E34" s="113">
        <v>3</v>
      </c>
      <c r="F34" s="113">
        <v>2</v>
      </c>
      <c r="G34" s="114">
        <f t="shared" si="0"/>
        <v>10</v>
      </c>
      <c r="H34" s="117"/>
      <c r="I34" s="112">
        <v>27</v>
      </c>
      <c r="J34" s="113">
        <v>107</v>
      </c>
      <c r="K34" s="113">
        <v>140</v>
      </c>
      <c r="L34" s="116">
        <f t="shared" si="1"/>
        <v>274</v>
      </c>
      <c r="M34" s="80"/>
    </row>
    <row r="35" spans="2:13" s="62" customFormat="1" ht="12.75" customHeight="1">
      <c r="B35" s="185"/>
      <c r="C35" s="122" t="s">
        <v>39</v>
      </c>
      <c r="D35" s="112">
        <v>4</v>
      </c>
      <c r="E35" s="113">
        <v>1</v>
      </c>
      <c r="F35" s="113">
        <v>1</v>
      </c>
      <c r="G35" s="114">
        <f t="shared" si="0"/>
        <v>6</v>
      </c>
      <c r="H35" s="115"/>
      <c r="I35" s="112">
        <v>20</v>
      </c>
      <c r="J35" s="113">
        <v>38</v>
      </c>
      <c r="K35" s="113">
        <v>50</v>
      </c>
      <c r="L35" s="116">
        <f t="shared" si="1"/>
        <v>108</v>
      </c>
      <c r="M35" s="79"/>
    </row>
    <row r="36" spans="2:13" s="62" customFormat="1" ht="12.75" customHeight="1">
      <c r="B36" s="185"/>
      <c r="C36" s="122" t="s">
        <v>40</v>
      </c>
      <c r="D36" s="112">
        <v>216</v>
      </c>
      <c r="E36" s="113">
        <v>59</v>
      </c>
      <c r="F36" s="113">
        <v>27</v>
      </c>
      <c r="G36" s="114">
        <f t="shared" si="0"/>
        <v>302</v>
      </c>
      <c r="H36" s="115"/>
      <c r="I36" s="112">
        <v>1189</v>
      </c>
      <c r="J36" s="113">
        <v>3077</v>
      </c>
      <c r="K36" s="113">
        <v>3022</v>
      </c>
      <c r="L36" s="116">
        <f t="shared" si="1"/>
        <v>7288</v>
      </c>
      <c r="M36" s="79"/>
    </row>
    <row r="37" spans="2:13" s="62" customFormat="1" ht="12.75" customHeight="1">
      <c r="B37" s="185"/>
      <c r="C37" s="122" t="s">
        <v>41</v>
      </c>
      <c r="D37" s="112">
        <v>6</v>
      </c>
      <c r="E37" s="113">
        <v>0</v>
      </c>
      <c r="F37" s="113">
        <v>1</v>
      </c>
      <c r="G37" s="114">
        <f t="shared" si="0"/>
        <v>7</v>
      </c>
      <c r="H37" s="115"/>
      <c r="I37" s="112">
        <v>33</v>
      </c>
      <c r="J37" s="113">
        <v>0</v>
      </c>
      <c r="K37" s="113">
        <v>64</v>
      </c>
      <c r="L37" s="116">
        <f t="shared" si="1"/>
        <v>97</v>
      </c>
      <c r="M37" s="79"/>
    </row>
    <row r="38" spans="2:13" s="60" customFormat="1" ht="12.75" customHeight="1">
      <c r="B38" s="185"/>
      <c r="C38" s="122" t="s">
        <v>42</v>
      </c>
      <c r="D38" s="112">
        <v>26</v>
      </c>
      <c r="E38" s="113">
        <v>14</v>
      </c>
      <c r="F38" s="113">
        <v>6</v>
      </c>
      <c r="G38" s="114">
        <f t="shared" si="0"/>
        <v>46</v>
      </c>
      <c r="H38" s="117"/>
      <c r="I38" s="112">
        <v>148</v>
      </c>
      <c r="J38" s="113">
        <v>654</v>
      </c>
      <c r="K38" s="113">
        <v>458</v>
      </c>
      <c r="L38" s="116">
        <f t="shared" si="1"/>
        <v>1260</v>
      </c>
      <c r="M38" s="80"/>
    </row>
    <row r="39" spans="2:13" s="62" customFormat="1" ht="12.75" customHeight="1">
      <c r="B39" s="185"/>
      <c r="C39" s="122" t="s">
        <v>43</v>
      </c>
      <c r="D39" s="112">
        <v>1</v>
      </c>
      <c r="E39" s="113">
        <v>1</v>
      </c>
      <c r="F39" s="113">
        <v>0</v>
      </c>
      <c r="G39" s="114">
        <f t="shared" si="0"/>
        <v>2</v>
      </c>
      <c r="H39" s="115"/>
      <c r="I39" s="112">
        <v>6</v>
      </c>
      <c r="J39" s="113">
        <v>36</v>
      </c>
      <c r="K39" s="113">
        <v>0</v>
      </c>
      <c r="L39" s="116">
        <f t="shared" si="1"/>
        <v>42</v>
      </c>
      <c r="M39" s="79"/>
    </row>
    <row r="40" spans="2:13" s="62" customFormat="1" ht="12.75" customHeight="1">
      <c r="B40" s="185"/>
      <c r="C40" s="122" t="s">
        <v>44</v>
      </c>
      <c r="D40" s="112">
        <v>376</v>
      </c>
      <c r="E40" s="113">
        <v>42</v>
      </c>
      <c r="F40" s="113">
        <v>19</v>
      </c>
      <c r="G40" s="114">
        <f t="shared" si="0"/>
        <v>437</v>
      </c>
      <c r="H40" s="115"/>
      <c r="I40" s="112">
        <v>2083</v>
      </c>
      <c r="J40" s="113">
        <v>2059</v>
      </c>
      <c r="K40" s="113">
        <v>1853</v>
      </c>
      <c r="L40" s="116">
        <f t="shared" si="1"/>
        <v>5995</v>
      </c>
      <c r="M40" s="79"/>
    </row>
    <row r="41" spans="2:23" s="62" customFormat="1" ht="12.75" customHeight="1">
      <c r="B41" s="185"/>
      <c r="C41" s="122" t="s">
        <v>45</v>
      </c>
      <c r="D41" s="112">
        <v>176</v>
      </c>
      <c r="E41" s="113">
        <v>54</v>
      </c>
      <c r="F41" s="113">
        <v>21</v>
      </c>
      <c r="G41" s="114">
        <f t="shared" si="0"/>
        <v>251</v>
      </c>
      <c r="H41" s="115"/>
      <c r="I41" s="112">
        <v>968</v>
      </c>
      <c r="J41" s="113">
        <v>2622</v>
      </c>
      <c r="K41" s="113">
        <v>2124</v>
      </c>
      <c r="L41" s="116">
        <f t="shared" si="1"/>
        <v>5714</v>
      </c>
      <c r="M41" s="79"/>
      <c r="N41" s="80"/>
      <c r="O41" s="80"/>
      <c r="P41" s="79"/>
      <c r="Q41" s="79"/>
      <c r="R41" s="79"/>
      <c r="S41" s="79"/>
      <c r="T41" s="80"/>
      <c r="U41" s="79"/>
      <c r="V41" s="79"/>
      <c r="W41" s="79"/>
    </row>
    <row r="42" spans="2:23" s="60" customFormat="1" ht="12.75" customHeight="1">
      <c r="B42" s="185"/>
      <c r="C42" s="122" t="s">
        <v>46</v>
      </c>
      <c r="D42" s="112">
        <v>12</v>
      </c>
      <c r="E42" s="113">
        <v>4</v>
      </c>
      <c r="F42" s="113">
        <v>3</v>
      </c>
      <c r="G42" s="114">
        <f t="shared" si="0"/>
        <v>19</v>
      </c>
      <c r="H42" s="117"/>
      <c r="I42" s="112">
        <v>63</v>
      </c>
      <c r="J42" s="113">
        <v>116</v>
      </c>
      <c r="K42" s="113">
        <v>172</v>
      </c>
      <c r="L42" s="116">
        <f t="shared" si="1"/>
        <v>351</v>
      </c>
      <c r="M42" s="80"/>
      <c r="N42" s="79"/>
      <c r="O42" s="79"/>
      <c r="P42" s="80"/>
      <c r="Q42" s="80"/>
      <c r="R42" s="80"/>
      <c r="S42" s="80"/>
      <c r="T42" s="79"/>
      <c r="U42" s="80"/>
      <c r="V42" s="80"/>
      <c r="W42" s="80"/>
    </row>
    <row r="43" spans="2:23" s="62" customFormat="1" ht="12.75" customHeight="1">
      <c r="B43" s="185"/>
      <c r="C43" s="122" t="s">
        <v>47</v>
      </c>
      <c r="D43" s="119">
        <v>95</v>
      </c>
      <c r="E43" s="120">
        <v>13</v>
      </c>
      <c r="F43" s="120">
        <v>6</v>
      </c>
      <c r="G43" s="114">
        <f t="shared" si="0"/>
        <v>114</v>
      </c>
      <c r="H43" s="115"/>
      <c r="I43" s="119">
        <v>479</v>
      </c>
      <c r="J43" s="120">
        <v>857</v>
      </c>
      <c r="K43" s="120">
        <v>675</v>
      </c>
      <c r="L43" s="116">
        <f t="shared" si="1"/>
        <v>2011</v>
      </c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2:23" s="62" customFormat="1" ht="12.75" customHeight="1">
      <c r="B44" s="185"/>
      <c r="C44" s="122" t="s">
        <v>48</v>
      </c>
      <c r="D44" s="112">
        <v>2</v>
      </c>
      <c r="E44" s="113">
        <v>1</v>
      </c>
      <c r="F44" s="113">
        <v>1</v>
      </c>
      <c r="G44" s="114">
        <f t="shared" si="0"/>
        <v>4</v>
      </c>
      <c r="H44" s="115"/>
      <c r="I44" s="112">
        <v>10</v>
      </c>
      <c r="J44" s="113">
        <v>22</v>
      </c>
      <c r="K44" s="113">
        <v>36</v>
      </c>
      <c r="L44" s="116">
        <f t="shared" si="1"/>
        <v>68</v>
      </c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2:23" s="62" customFormat="1" ht="12.75" customHeight="1">
      <c r="B45" s="185"/>
      <c r="C45" s="122" t="s">
        <v>49</v>
      </c>
      <c r="D45" s="112">
        <v>17</v>
      </c>
      <c r="E45" s="113">
        <v>8</v>
      </c>
      <c r="F45" s="113">
        <v>4</v>
      </c>
      <c r="G45" s="114">
        <f t="shared" si="0"/>
        <v>29</v>
      </c>
      <c r="H45" s="115"/>
      <c r="I45" s="112">
        <v>92</v>
      </c>
      <c r="J45" s="113">
        <v>489</v>
      </c>
      <c r="K45" s="113">
        <v>296</v>
      </c>
      <c r="L45" s="116">
        <f t="shared" si="1"/>
        <v>877</v>
      </c>
      <c r="M45" s="79"/>
      <c r="N45" s="80"/>
      <c r="O45" s="80"/>
      <c r="P45" s="79"/>
      <c r="Q45" s="79"/>
      <c r="R45" s="79"/>
      <c r="S45" s="79"/>
      <c r="T45" s="80"/>
      <c r="U45" s="79"/>
      <c r="V45" s="79"/>
      <c r="W45" s="79"/>
    </row>
    <row r="46" spans="2:23" s="60" customFormat="1" ht="12.75" customHeight="1">
      <c r="B46" s="185"/>
      <c r="C46" s="122" t="s">
        <v>50</v>
      </c>
      <c r="D46" s="112">
        <v>39</v>
      </c>
      <c r="E46" s="113">
        <v>19</v>
      </c>
      <c r="F46" s="113">
        <v>9</v>
      </c>
      <c r="G46" s="114">
        <f t="shared" si="0"/>
        <v>67</v>
      </c>
      <c r="H46" s="117"/>
      <c r="I46" s="112">
        <v>214</v>
      </c>
      <c r="J46" s="113">
        <v>959</v>
      </c>
      <c r="K46" s="113">
        <v>786</v>
      </c>
      <c r="L46" s="116">
        <f t="shared" si="1"/>
        <v>1959</v>
      </c>
      <c r="M46" s="80"/>
      <c r="N46" s="79"/>
      <c r="O46" s="79"/>
      <c r="P46" s="80"/>
      <c r="Q46" s="80"/>
      <c r="R46" s="80"/>
      <c r="S46" s="80"/>
      <c r="T46" s="79"/>
      <c r="U46" s="80"/>
      <c r="V46" s="80"/>
      <c r="W46" s="80"/>
    </row>
    <row r="47" spans="2:23" s="62" customFormat="1" ht="12.75" customHeight="1">
      <c r="B47" s="185"/>
      <c r="C47" s="122" t="s">
        <v>51</v>
      </c>
      <c r="D47" s="112">
        <v>2</v>
      </c>
      <c r="E47" s="113">
        <v>5</v>
      </c>
      <c r="F47" s="113">
        <v>3</v>
      </c>
      <c r="G47" s="114">
        <f t="shared" si="0"/>
        <v>10</v>
      </c>
      <c r="H47" s="115"/>
      <c r="I47" s="112">
        <v>11</v>
      </c>
      <c r="J47" s="113">
        <v>266</v>
      </c>
      <c r="K47" s="113">
        <v>182</v>
      </c>
      <c r="L47" s="116">
        <f t="shared" si="1"/>
        <v>459</v>
      </c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2:23" s="62" customFormat="1" ht="12.75" customHeight="1">
      <c r="B48" s="186"/>
      <c r="C48" s="123" t="s">
        <v>52</v>
      </c>
      <c r="D48" s="124">
        <v>54</v>
      </c>
      <c r="E48" s="125">
        <v>22</v>
      </c>
      <c r="F48" s="125">
        <v>14</v>
      </c>
      <c r="G48" s="126">
        <f t="shared" si="0"/>
        <v>90</v>
      </c>
      <c r="H48" s="115"/>
      <c r="I48" s="124">
        <v>299</v>
      </c>
      <c r="J48" s="125">
        <v>838</v>
      </c>
      <c r="K48" s="125">
        <v>1221</v>
      </c>
      <c r="L48" s="127">
        <f t="shared" si="1"/>
        <v>2358</v>
      </c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2:23" s="62" customFormat="1" ht="12.75" customHeight="1">
      <c r="B49" s="61"/>
      <c r="C49" s="128" t="s">
        <v>53</v>
      </c>
      <c r="D49" s="129">
        <f>SUM(D10:D48)</f>
        <v>2548</v>
      </c>
      <c r="E49" s="129">
        <f>SUM(E10:E48)</f>
        <v>551</v>
      </c>
      <c r="F49" s="129">
        <f>SUM(F10:F48)</f>
        <v>259</v>
      </c>
      <c r="G49" s="129">
        <f>SUM(G10:G48)</f>
        <v>3358</v>
      </c>
      <c r="H49" s="130"/>
      <c r="I49" s="129">
        <f>SUM(I10:I48)</f>
        <v>14045</v>
      </c>
      <c r="J49" s="129">
        <f>SUM(J10:J48)</f>
        <v>26829</v>
      </c>
      <c r="K49" s="129">
        <f>SUM(K10:K48)</f>
        <v>23334</v>
      </c>
      <c r="L49" s="131">
        <f>SUM(L10:L48)</f>
        <v>64208</v>
      </c>
      <c r="M49" s="79"/>
      <c r="N49" s="80"/>
      <c r="O49" s="80"/>
      <c r="P49" s="79"/>
      <c r="Q49" s="79"/>
      <c r="R49" s="79"/>
      <c r="S49" s="79"/>
      <c r="T49" s="80"/>
      <c r="U49" s="79"/>
      <c r="V49" s="79"/>
      <c r="W49" s="79"/>
    </row>
    <row r="50" spans="2:20" s="60" customFormat="1" ht="9" customHeight="1">
      <c r="B50" s="59"/>
      <c r="C50" s="76"/>
      <c r="G50" s="77"/>
      <c r="H50" s="77"/>
      <c r="N50" s="62"/>
      <c r="O50" s="62"/>
      <c r="T50" s="62"/>
    </row>
    <row r="51" spans="2:8" s="62" customFormat="1" ht="13.5">
      <c r="B51" s="172" t="s">
        <v>10</v>
      </c>
      <c r="C51" s="76"/>
      <c r="G51" s="76"/>
      <c r="H51" s="76"/>
    </row>
    <row r="52" spans="2:8" s="62" customFormat="1" ht="13.5">
      <c r="B52" s="173" t="s">
        <v>89</v>
      </c>
      <c r="C52" s="76"/>
      <c r="G52" s="76"/>
      <c r="H52" s="76"/>
    </row>
    <row r="53" spans="2:20" s="62" customFormat="1" ht="13.5">
      <c r="B53" s="174" t="s">
        <v>11</v>
      </c>
      <c r="C53" s="76"/>
      <c r="G53" s="76"/>
      <c r="H53" s="76"/>
      <c r="N53" s="60"/>
      <c r="O53" s="60"/>
      <c r="T53" s="60"/>
    </row>
    <row r="54" spans="2:20" s="60" customFormat="1" ht="13.5">
      <c r="B54" s="59"/>
      <c r="C54" s="76"/>
      <c r="G54" s="77"/>
      <c r="H54" s="77"/>
      <c r="N54" s="62"/>
      <c r="O54" s="62"/>
      <c r="T54" s="62"/>
    </row>
    <row r="55" spans="2:8" s="62" customFormat="1" ht="13.5">
      <c r="B55" s="61"/>
      <c r="C55" s="76"/>
      <c r="G55" s="76"/>
      <c r="H55" s="76"/>
    </row>
    <row r="56" spans="2:8" s="62" customFormat="1" ht="13.5">
      <c r="B56" s="61"/>
      <c r="C56" s="76"/>
      <c r="G56" s="76"/>
      <c r="H56" s="76"/>
    </row>
    <row r="57" spans="2:20" s="62" customFormat="1" ht="13.5">
      <c r="B57" s="61"/>
      <c r="C57" s="76"/>
      <c r="G57" s="76"/>
      <c r="H57" s="76"/>
      <c r="N57" s="60"/>
      <c r="O57" s="60"/>
      <c r="T57" s="60"/>
    </row>
    <row r="58" spans="2:20" s="60" customFormat="1" ht="13.5">
      <c r="B58" s="59"/>
      <c r="C58" s="76"/>
      <c r="G58" s="77"/>
      <c r="H58" s="77"/>
      <c r="N58" s="62"/>
      <c r="O58" s="62"/>
      <c r="T58" s="62"/>
    </row>
    <row r="59" spans="2:8" s="62" customFormat="1" ht="13.5">
      <c r="B59" s="61"/>
      <c r="C59" s="76"/>
      <c r="G59" s="76"/>
      <c r="H59" s="76"/>
    </row>
    <row r="60" spans="2:8" s="62" customFormat="1" ht="13.5">
      <c r="B60" s="61"/>
      <c r="C60" s="76"/>
      <c r="G60" s="76"/>
      <c r="H60" s="76"/>
    </row>
    <row r="61" spans="2:20" s="62" customFormat="1" ht="13.5">
      <c r="B61" s="61"/>
      <c r="C61" s="76"/>
      <c r="G61" s="76"/>
      <c r="H61" s="76"/>
      <c r="N61" s="60"/>
      <c r="O61" s="60"/>
      <c r="T61" s="60"/>
    </row>
    <row r="62" spans="2:20" s="60" customFormat="1" ht="13.5">
      <c r="B62" s="59"/>
      <c r="C62" s="76"/>
      <c r="G62" s="77"/>
      <c r="H62" s="77"/>
      <c r="N62" s="62"/>
      <c r="O62" s="62"/>
      <c r="T62" s="62"/>
    </row>
    <row r="63" spans="2:8" s="62" customFormat="1" ht="13.5">
      <c r="B63" s="61"/>
      <c r="C63" s="76"/>
      <c r="G63" s="76"/>
      <c r="H63" s="76"/>
    </row>
    <row r="64" spans="2:8" s="62" customFormat="1" ht="13.5">
      <c r="B64" s="61"/>
      <c r="C64" s="76"/>
      <c r="G64" s="76"/>
      <c r="H64" s="76"/>
    </row>
    <row r="65" spans="2:20" s="62" customFormat="1" ht="13.5">
      <c r="B65" s="61"/>
      <c r="C65" s="76"/>
      <c r="G65" s="76"/>
      <c r="H65" s="76"/>
      <c r="N65" s="60"/>
      <c r="O65" s="60"/>
      <c r="T65" s="60"/>
    </row>
    <row r="66" spans="2:20" s="60" customFormat="1" ht="13.5">
      <c r="B66" s="59"/>
      <c r="C66" s="76"/>
      <c r="G66" s="77"/>
      <c r="H66" s="77"/>
      <c r="N66" s="62"/>
      <c r="O66" s="62"/>
      <c r="T66" s="62"/>
    </row>
    <row r="67" spans="2:8" s="62" customFormat="1" ht="13.5">
      <c r="B67" s="68"/>
      <c r="C67" s="76"/>
      <c r="G67" s="76"/>
      <c r="H67" s="76"/>
    </row>
    <row r="68" spans="2:8" s="62" customFormat="1" ht="13.5">
      <c r="B68" s="68"/>
      <c r="C68" s="76"/>
      <c r="G68" s="76"/>
      <c r="H68" s="76"/>
    </row>
    <row r="69" spans="2:20" s="62" customFormat="1" ht="13.5">
      <c r="B69" s="68"/>
      <c r="C69" s="76"/>
      <c r="G69" s="76"/>
      <c r="H69" s="76"/>
      <c r="N69" s="60"/>
      <c r="O69" s="60"/>
      <c r="T69" s="60"/>
    </row>
    <row r="70" spans="2:20" s="60" customFormat="1" ht="13.5">
      <c r="B70" s="59"/>
      <c r="C70" s="76"/>
      <c r="G70" s="77"/>
      <c r="H70" s="77"/>
      <c r="N70" s="62"/>
      <c r="O70" s="62"/>
      <c r="T70" s="62"/>
    </row>
    <row r="71" spans="2:8" s="62" customFormat="1" ht="13.5">
      <c r="B71" s="61"/>
      <c r="C71" s="76"/>
      <c r="G71" s="76"/>
      <c r="H71" s="76"/>
    </row>
    <row r="72" spans="2:8" s="62" customFormat="1" ht="13.5">
      <c r="B72" s="61"/>
      <c r="C72" s="76"/>
      <c r="G72" s="76"/>
      <c r="H72" s="76"/>
    </row>
    <row r="73" spans="2:20" s="62" customFormat="1" ht="13.5">
      <c r="B73" s="61"/>
      <c r="C73" s="76"/>
      <c r="G73" s="76"/>
      <c r="H73" s="76"/>
      <c r="N73" s="60"/>
      <c r="O73" s="60"/>
      <c r="T73" s="60"/>
    </row>
    <row r="74" spans="2:20" s="60" customFormat="1" ht="13.5">
      <c r="B74" s="59"/>
      <c r="C74" s="76"/>
      <c r="G74" s="77"/>
      <c r="H74" s="77"/>
      <c r="N74" s="62"/>
      <c r="O74" s="62"/>
      <c r="T74" s="62"/>
    </row>
    <row r="75" spans="2:8" s="62" customFormat="1" ht="13.5">
      <c r="B75" s="61"/>
      <c r="C75" s="76"/>
      <c r="G75" s="76"/>
      <c r="H75" s="76"/>
    </row>
    <row r="76" spans="2:8" s="62" customFormat="1" ht="13.5">
      <c r="B76" s="61"/>
      <c r="C76" s="76"/>
      <c r="G76" s="76"/>
      <c r="H76" s="76"/>
    </row>
    <row r="77" spans="2:20" s="62" customFormat="1" ht="13.5">
      <c r="B77" s="61"/>
      <c r="C77" s="76"/>
      <c r="G77" s="76"/>
      <c r="H77" s="76"/>
      <c r="N77" s="60"/>
      <c r="O77" s="60"/>
      <c r="T77" s="60"/>
    </row>
    <row r="78" spans="2:20" s="60" customFormat="1" ht="13.5">
      <c r="B78" s="59"/>
      <c r="C78" s="76"/>
      <c r="G78" s="77"/>
      <c r="H78" s="77"/>
      <c r="N78" s="62"/>
      <c r="O78" s="62"/>
      <c r="T78" s="62"/>
    </row>
    <row r="79" spans="2:8" s="62" customFormat="1" ht="13.5">
      <c r="B79" s="61"/>
      <c r="C79" s="76"/>
      <c r="G79" s="76"/>
      <c r="H79" s="76"/>
    </row>
    <row r="80" spans="2:8" s="62" customFormat="1" ht="13.5">
      <c r="B80" s="61"/>
      <c r="C80" s="76"/>
      <c r="G80" s="76"/>
      <c r="H80" s="76"/>
    </row>
    <row r="81" spans="2:20" s="62" customFormat="1" ht="13.5">
      <c r="B81" s="61"/>
      <c r="C81" s="76"/>
      <c r="G81" s="76"/>
      <c r="H81" s="76"/>
      <c r="N81" s="60"/>
      <c r="O81" s="60"/>
      <c r="T81" s="60"/>
    </row>
    <row r="82" spans="2:20" s="60" customFormat="1" ht="13.5">
      <c r="B82" s="59"/>
      <c r="C82" s="76"/>
      <c r="G82" s="77"/>
      <c r="H82" s="77"/>
      <c r="N82" s="62"/>
      <c r="O82" s="62"/>
      <c r="T82" s="62"/>
    </row>
    <row r="83" spans="2:8" s="62" customFormat="1" ht="13.5">
      <c r="B83" s="61"/>
      <c r="C83" s="76"/>
      <c r="G83" s="76"/>
      <c r="H83" s="76"/>
    </row>
    <row r="84" spans="2:8" s="62" customFormat="1" ht="13.5">
      <c r="B84" s="61"/>
      <c r="C84" s="76"/>
      <c r="G84" s="76"/>
      <c r="H84" s="76"/>
    </row>
    <row r="85" spans="2:20" s="62" customFormat="1" ht="13.5">
      <c r="B85" s="61"/>
      <c r="C85" s="76"/>
      <c r="G85" s="76"/>
      <c r="H85" s="76"/>
      <c r="N85" s="60"/>
      <c r="O85" s="60"/>
      <c r="T85" s="60"/>
    </row>
    <row r="86" spans="2:20" s="60" customFormat="1" ht="13.5">
      <c r="B86" s="59"/>
      <c r="C86" s="76"/>
      <c r="G86" s="77"/>
      <c r="H86" s="77"/>
      <c r="N86" s="62"/>
      <c r="O86" s="62"/>
      <c r="T86" s="62"/>
    </row>
    <row r="87" spans="2:8" s="62" customFormat="1" ht="13.5">
      <c r="B87" s="61"/>
      <c r="C87" s="76"/>
      <c r="G87" s="76"/>
      <c r="H87" s="76"/>
    </row>
    <row r="88" spans="2:8" s="62" customFormat="1" ht="13.5">
      <c r="B88" s="61"/>
      <c r="C88" s="76"/>
      <c r="G88" s="76"/>
      <c r="H88" s="76"/>
    </row>
    <row r="89" spans="2:20" s="62" customFormat="1" ht="13.5">
      <c r="B89" s="61"/>
      <c r="C89" s="76"/>
      <c r="G89" s="76"/>
      <c r="H89" s="76"/>
      <c r="N89" s="60"/>
      <c r="O89" s="60"/>
      <c r="T89" s="60"/>
    </row>
    <row r="90" spans="2:20" s="60" customFormat="1" ht="13.5">
      <c r="B90" s="59"/>
      <c r="C90" s="76"/>
      <c r="G90" s="77"/>
      <c r="H90" s="77"/>
      <c r="N90" s="62"/>
      <c r="O90" s="62"/>
      <c r="T90" s="62"/>
    </row>
    <row r="91" spans="2:8" s="62" customFormat="1" ht="13.5">
      <c r="B91" s="61"/>
      <c r="C91" s="76"/>
      <c r="G91" s="76"/>
      <c r="H91" s="76"/>
    </row>
    <row r="92" spans="2:8" s="62" customFormat="1" ht="13.5">
      <c r="B92" s="61"/>
      <c r="C92" s="76"/>
      <c r="G92" s="76"/>
      <c r="H92" s="76"/>
    </row>
    <row r="93" spans="2:20" s="62" customFormat="1" ht="13.5">
      <c r="B93" s="61"/>
      <c r="C93" s="76"/>
      <c r="G93" s="76"/>
      <c r="H93" s="76"/>
      <c r="N93" s="60"/>
      <c r="O93" s="60"/>
      <c r="T93" s="60"/>
    </row>
    <row r="94" spans="2:20" s="60" customFormat="1" ht="13.5">
      <c r="B94" s="59"/>
      <c r="C94" s="76"/>
      <c r="G94" s="77"/>
      <c r="H94" s="77"/>
      <c r="N94" s="62"/>
      <c r="O94" s="62"/>
      <c r="T94" s="62"/>
    </row>
    <row r="95" spans="2:8" s="62" customFormat="1" ht="13.5">
      <c r="B95" s="61"/>
      <c r="C95" s="76"/>
      <c r="G95" s="76"/>
      <c r="H95" s="76"/>
    </row>
    <row r="96" spans="2:8" s="62" customFormat="1" ht="13.5">
      <c r="B96" s="61"/>
      <c r="C96" s="76"/>
      <c r="G96" s="76"/>
      <c r="H96" s="76"/>
    </row>
    <row r="97" spans="2:20" s="62" customFormat="1" ht="13.5">
      <c r="B97" s="61"/>
      <c r="C97" s="76"/>
      <c r="G97" s="76"/>
      <c r="H97" s="76"/>
      <c r="N97" s="60"/>
      <c r="O97" s="60"/>
      <c r="T97" s="60"/>
    </row>
    <row r="98" spans="2:20" s="60" customFormat="1" ht="13.5">
      <c r="B98" s="59"/>
      <c r="C98" s="76"/>
      <c r="G98" s="77"/>
      <c r="H98" s="77"/>
      <c r="N98" s="62"/>
      <c r="O98" s="62"/>
      <c r="T98" s="62"/>
    </row>
    <row r="99" spans="2:8" s="62" customFormat="1" ht="13.5">
      <c r="B99" s="61"/>
      <c r="C99" s="76"/>
      <c r="G99" s="76"/>
      <c r="H99" s="76"/>
    </row>
    <row r="100" spans="2:8" s="62" customFormat="1" ht="13.5">
      <c r="B100" s="61"/>
      <c r="C100" s="76"/>
      <c r="G100" s="76"/>
      <c r="H100" s="76"/>
    </row>
    <row r="101" spans="2:20" s="62" customFormat="1" ht="13.5">
      <c r="B101" s="61"/>
      <c r="C101" s="76"/>
      <c r="G101" s="76"/>
      <c r="H101" s="76"/>
      <c r="N101" s="60"/>
      <c r="O101" s="60"/>
      <c r="T101" s="60"/>
    </row>
    <row r="102" spans="2:20" s="60" customFormat="1" ht="13.5">
      <c r="B102" s="59"/>
      <c r="C102" s="76"/>
      <c r="G102" s="77"/>
      <c r="H102" s="77"/>
      <c r="N102" s="62"/>
      <c r="O102" s="62"/>
      <c r="T102" s="62"/>
    </row>
    <row r="103" spans="2:8" s="62" customFormat="1" ht="13.5">
      <c r="B103" s="61"/>
      <c r="C103" s="76"/>
      <c r="G103" s="76"/>
      <c r="H103" s="76"/>
    </row>
    <row r="104" spans="2:8" s="62" customFormat="1" ht="13.5">
      <c r="B104" s="61"/>
      <c r="C104" s="76"/>
      <c r="G104" s="76"/>
      <c r="H104" s="76"/>
    </row>
    <row r="105" spans="2:20" s="62" customFormat="1" ht="13.5">
      <c r="B105" s="61"/>
      <c r="C105" s="76"/>
      <c r="G105" s="76"/>
      <c r="H105" s="76"/>
      <c r="N105" s="60"/>
      <c r="O105" s="60"/>
      <c r="T105" s="60"/>
    </row>
    <row r="106" spans="2:20" s="60" customFormat="1" ht="13.5">
      <c r="B106" s="59"/>
      <c r="C106" s="76"/>
      <c r="G106" s="77"/>
      <c r="H106" s="77"/>
      <c r="N106" s="62"/>
      <c r="O106" s="62"/>
      <c r="T106" s="62"/>
    </row>
    <row r="107" spans="2:8" s="62" customFormat="1" ht="13.5">
      <c r="B107" s="61"/>
      <c r="C107" s="76"/>
      <c r="G107" s="76"/>
      <c r="H107" s="76"/>
    </row>
    <row r="108" spans="2:8" s="62" customFormat="1" ht="13.5">
      <c r="B108" s="61"/>
      <c r="C108" s="76"/>
      <c r="G108" s="76"/>
      <c r="H108" s="76"/>
    </row>
    <row r="109" spans="2:20" s="62" customFormat="1" ht="13.5">
      <c r="B109" s="61"/>
      <c r="C109" s="76"/>
      <c r="G109" s="76"/>
      <c r="H109" s="76"/>
      <c r="N109" s="60"/>
      <c r="O109" s="60"/>
      <c r="T109" s="60"/>
    </row>
    <row r="110" spans="2:20" s="60" customFormat="1" ht="13.5">
      <c r="B110" s="59"/>
      <c r="C110" s="76"/>
      <c r="G110" s="77"/>
      <c r="H110" s="77"/>
      <c r="N110" s="62"/>
      <c r="O110" s="62"/>
      <c r="T110" s="62"/>
    </row>
    <row r="111" spans="2:8" s="62" customFormat="1" ht="13.5">
      <c r="B111" s="61"/>
      <c r="C111" s="76"/>
      <c r="G111" s="76"/>
      <c r="H111" s="76"/>
    </row>
    <row r="112" spans="2:8" s="62" customFormat="1" ht="13.5">
      <c r="B112" s="61"/>
      <c r="C112" s="76"/>
      <c r="G112" s="76"/>
      <c r="H112" s="76"/>
    </row>
    <row r="113" spans="2:20" s="62" customFormat="1" ht="13.5">
      <c r="B113" s="61"/>
      <c r="C113" s="76"/>
      <c r="G113" s="76"/>
      <c r="H113" s="76"/>
      <c r="N113" s="72"/>
      <c r="O113" s="72"/>
      <c r="T113" s="72"/>
    </row>
    <row r="114" spans="2:20" s="72" customFormat="1" ht="13.5">
      <c r="B114" s="71"/>
      <c r="C114" s="78"/>
      <c r="N114" s="62"/>
      <c r="O114" s="62"/>
      <c r="T114" s="62"/>
    </row>
    <row r="115" spans="2:8" s="62" customFormat="1" ht="13.5">
      <c r="B115" s="61"/>
      <c r="C115" s="76"/>
      <c r="G115" s="76"/>
      <c r="H115" s="76"/>
    </row>
    <row r="116" spans="2:8" s="62" customFormat="1" ht="13.5">
      <c r="B116" s="61"/>
      <c r="C116" s="76"/>
      <c r="G116" s="76"/>
      <c r="H116" s="76"/>
    </row>
    <row r="117" spans="2:20" s="62" customFormat="1" ht="13.5">
      <c r="B117" s="61"/>
      <c r="C117" s="76"/>
      <c r="G117" s="76"/>
      <c r="H117" s="76"/>
      <c r="N117" s="60"/>
      <c r="O117" s="60"/>
      <c r="T117" s="60"/>
    </row>
    <row r="118" spans="2:20" s="60" customFormat="1" ht="13.5">
      <c r="B118" s="59"/>
      <c r="C118" s="76"/>
      <c r="G118" s="77"/>
      <c r="H118" s="77"/>
      <c r="N118" s="62"/>
      <c r="O118" s="62"/>
      <c r="T118" s="62"/>
    </row>
    <row r="119" spans="2:8" s="62" customFormat="1" ht="13.5">
      <c r="B119" s="61"/>
      <c r="C119" s="76"/>
      <c r="G119" s="76"/>
      <c r="H119" s="76"/>
    </row>
    <row r="120" spans="2:8" s="62" customFormat="1" ht="13.5">
      <c r="B120" s="61"/>
      <c r="C120" s="76"/>
      <c r="G120" s="76"/>
      <c r="H120" s="76"/>
    </row>
    <row r="121" spans="2:20" s="62" customFormat="1" ht="13.5">
      <c r="B121" s="61"/>
      <c r="C121" s="76"/>
      <c r="G121" s="76"/>
      <c r="H121" s="76"/>
      <c r="N121" s="60"/>
      <c r="O121" s="60"/>
      <c r="T121" s="60"/>
    </row>
    <row r="122" spans="2:20" s="60" customFormat="1" ht="13.5">
      <c r="B122" s="59"/>
      <c r="C122" s="76"/>
      <c r="G122" s="77"/>
      <c r="H122" s="77"/>
      <c r="N122" s="62"/>
      <c r="O122" s="62"/>
      <c r="T122" s="62"/>
    </row>
    <row r="123" spans="2:8" s="62" customFormat="1" ht="13.5">
      <c r="B123" s="61"/>
      <c r="C123" s="76"/>
      <c r="G123" s="76"/>
      <c r="H123" s="76"/>
    </row>
    <row r="124" spans="2:8" s="62" customFormat="1" ht="13.5">
      <c r="B124" s="61"/>
      <c r="C124" s="76"/>
      <c r="G124" s="76"/>
      <c r="H124" s="76"/>
    </row>
    <row r="125" spans="2:20" s="62" customFormat="1" ht="13.5">
      <c r="B125" s="61"/>
      <c r="C125" s="76"/>
      <c r="G125" s="76"/>
      <c r="H125" s="76"/>
      <c r="N125" s="60"/>
      <c r="O125" s="60"/>
      <c r="T125" s="60"/>
    </row>
    <row r="126" spans="2:20" s="60" customFormat="1" ht="13.5">
      <c r="B126" s="59"/>
      <c r="C126" s="76"/>
      <c r="G126" s="77"/>
      <c r="H126" s="77"/>
      <c r="N126" s="62"/>
      <c r="O126" s="62"/>
      <c r="T126" s="62"/>
    </row>
    <row r="127" spans="2:8" s="62" customFormat="1" ht="13.5">
      <c r="B127" s="61"/>
      <c r="C127" s="76"/>
      <c r="G127" s="76"/>
      <c r="H127" s="76"/>
    </row>
    <row r="128" spans="2:8" s="62" customFormat="1" ht="13.5">
      <c r="B128" s="61"/>
      <c r="C128" s="76"/>
      <c r="G128" s="76"/>
      <c r="H128" s="76"/>
    </row>
    <row r="129" spans="2:20" s="62" customFormat="1" ht="13.5">
      <c r="B129" s="61"/>
      <c r="C129" s="76"/>
      <c r="G129" s="76"/>
      <c r="H129" s="76"/>
      <c r="N129" s="60"/>
      <c r="O129" s="60"/>
      <c r="T129" s="60"/>
    </row>
    <row r="130" spans="2:20" s="60" customFormat="1" ht="13.5">
      <c r="B130" s="59"/>
      <c r="G130" s="77"/>
      <c r="H130" s="77"/>
      <c r="N130" s="62"/>
      <c r="O130" s="62"/>
      <c r="T130" s="62"/>
    </row>
    <row r="131" spans="2:8" s="62" customFormat="1" ht="13.5">
      <c r="B131" s="61"/>
      <c r="G131" s="76"/>
      <c r="H131" s="76"/>
    </row>
    <row r="132" spans="2:8" s="62" customFormat="1" ht="13.5">
      <c r="B132" s="61"/>
      <c r="G132" s="76"/>
      <c r="H132" s="76"/>
    </row>
    <row r="133" spans="2:20" s="62" customFormat="1" ht="13.5">
      <c r="B133" s="61"/>
      <c r="C133" s="76"/>
      <c r="G133" s="76"/>
      <c r="H133" s="76"/>
      <c r="N133" s="60"/>
      <c r="O133" s="60"/>
      <c r="T133" s="60"/>
    </row>
    <row r="134" spans="2:20" s="60" customFormat="1" ht="13.5">
      <c r="B134" s="59"/>
      <c r="C134" s="76"/>
      <c r="G134" s="77"/>
      <c r="H134" s="77"/>
      <c r="N134" s="62"/>
      <c r="O134" s="62"/>
      <c r="T134" s="62"/>
    </row>
    <row r="135" spans="2:8" s="62" customFormat="1" ht="13.5">
      <c r="B135" s="61"/>
      <c r="C135" s="76"/>
      <c r="G135" s="76"/>
      <c r="H135" s="76"/>
    </row>
    <row r="136" spans="2:8" s="62" customFormat="1" ht="13.5">
      <c r="B136" s="61"/>
      <c r="C136" s="76"/>
      <c r="G136" s="76"/>
      <c r="H136" s="76"/>
    </row>
    <row r="137" spans="2:20" s="62" customFormat="1" ht="13.5">
      <c r="B137" s="61"/>
      <c r="C137" s="76"/>
      <c r="G137" s="76"/>
      <c r="H137" s="76"/>
      <c r="N137" s="60"/>
      <c r="O137" s="60"/>
      <c r="T137" s="60"/>
    </row>
    <row r="138" spans="2:20" s="60" customFormat="1" ht="13.5">
      <c r="B138" s="59"/>
      <c r="C138" s="76"/>
      <c r="G138" s="77"/>
      <c r="H138" s="77"/>
      <c r="N138" s="62"/>
      <c r="O138" s="62"/>
      <c r="T138" s="62"/>
    </row>
    <row r="139" spans="2:8" s="62" customFormat="1" ht="13.5">
      <c r="B139" s="61"/>
      <c r="C139" s="76"/>
      <c r="G139" s="76"/>
      <c r="H139" s="76"/>
    </row>
    <row r="140" spans="2:8" s="62" customFormat="1" ht="13.5">
      <c r="B140" s="61"/>
      <c r="C140" s="76"/>
      <c r="G140" s="76"/>
      <c r="H140" s="76"/>
    </row>
    <row r="141" spans="2:20" s="62" customFormat="1" ht="13.5">
      <c r="B141" s="61"/>
      <c r="C141" s="76"/>
      <c r="G141" s="76"/>
      <c r="H141" s="76"/>
      <c r="N141" s="60"/>
      <c r="O141" s="60"/>
      <c r="T141" s="60"/>
    </row>
    <row r="142" spans="2:20" s="60" customFormat="1" ht="13.5">
      <c r="B142" s="59"/>
      <c r="C142" s="76"/>
      <c r="G142" s="77"/>
      <c r="H142" s="77"/>
      <c r="N142" s="62"/>
      <c r="O142" s="62"/>
      <c r="T142" s="62"/>
    </row>
    <row r="143" spans="2:8" s="62" customFormat="1" ht="13.5">
      <c r="B143" s="68"/>
      <c r="C143" s="76"/>
      <c r="G143" s="76"/>
      <c r="H143" s="76"/>
    </row>
    <row r="144" spans="2:8" s="62" customFormat="1" ht="13.5">
      <c r="B144" s="68"/>
      <c r="C144" s="76"/>
      <c r="G144" s="76"/>
      <c r="H144" s="76"/>
    </row>
    <row r="145" spans="2:20" s="62" customFormat="1" ht="13.5">
      <c r="B145" s="68"/>
      <c r="C145" s="76"/>
      <c r="G145" s="76"/>
      <c r="H145" s="76"/>
      <c r="N145" s="60"/>
      <c r="O145" s="60"/>
      <c r="T145" s="60"/>
    </row>
    <row r="146" spans="2:20" s="60" customFormat="1" ht="13.5">
      <c r="B146" s="59"/>
      <c r="C146" s="76"/>
      <c r="G146" s="77"/>
      <c r="H146" s="77"/>
      <c r="N146" s="62"/>
      <c r="O146" s="62"/>
      <c r="T146" s="62"/>
    </row>
    <row r="147" spans="2:8" s="62" customFormat="1" ht="13.5">
      <c r="B147" s="61"/>
      <c r="C147" s="76"/>
      <c r="G147" s="76"/>
      <c r="H147" s="76"/>
    </row>
    <row r="148" spans="2:8" s="62" customFormat="1" ht="13.5">
      <c r="B148" s="61"/>
      <c r="C148" s="76"/>
      <c r="G148" s="76"/>
      <c r="H148" s="76"/>
    </row>
    <row r="149" spans="2:20" s="62" customFormat="1" ht="13.5">
      <c r="B149" s="61"/>
      <c r="C149" s="76"/>
      <c r="G149" s="76"/>
      <c r="H149" s="76"/>
      <c r="N149" s="60"/>
      <c r="O149" s="60"/>
      <c r="T149" s="60"/>
    </row>
    <row r="150" spans="2:20" s="60" customFormat="1" ht="13.5">
      <c r="B150" s="59"/>
      <c r="C150" s="76"/>
      <c r="G150" s="77"/>
      <c r="H150" s="77"/>
      <c r="N150" s="62"/>
      <c r="O150" s="62"/>
      <c r="T150" s="62"/>
    </row>
    <row r="151" spans="2:8" s="62" customFormat="1" ht="13.5">
      <c r="B151" s="61"/>
      <c r="C151" s="76"/>
      <c r="G151" s="76"/>
      <c r="H151" s="76"/>
    </row>
    <row r="152" spans="2:8" s="62" customFormat="1" ht="13.5">
      <c r="B152" s="61"/>
      <c r="C152" s="76"/>
      <c r="G152" s="76"/>
      <c r="H152" s="76"/>
    </row>
    <row r="153" spans="2:20" s="62" customFormat="1" ht="13.5">
      <c r="B153" s="61"/>
      <c r="C153" s="76"/>
      <c r="G153" s="76"/>
      <c r="H153" s="76"/>
      <c r="N153" s="60"/>
      <c r="O153" s="60"/>
      <c r="T153" s="60"/>
    </row>
    <row r="154" spans="2:20" s="60" customFormat="1" ht="13.5">
      <c r="B154" s="59"/>
      <c r="C154" s="76"/>
      <c r="G154" s="77"/>
      <c r="H154" s="77"/>
      <c r="N154" s="62"/>
      <c r="O154" s="62"/>
      <c r="T154" s="62"/>
    </row>
    <row r="155" spans="2:8" s="62" customFormat="1" ht="13.5">
      <c r="B155" s="61"/>
      <c r="C155" s="76"/>
      <c r="G155" s="76"/>
      <c r="H155" s="76"/>
    </row>
    <row r="156" spans="2:8" s="62" customFormat="1" ht="13.5">
      <c r="B156" s="61"/>
      <c r="C156" s="76"/>
      <c r="G156" s="76"/>
      <c r="H156" s="76"/>
    </row>
    <row r="157" spans="2:20" s="62" customFormat="1" ht="13.5">
      <c r="B157" s="61"/>
      <c r="C157" s="76"/>
      <c r="G157" s="76"/>
      <c r="H157" s="76"/>
      <c r="N157" s="60"/>
      <c r="O157" s="60"/>
      <c r="T157" s="60"/>
    </row>
    <row r="158" spans="2:20" s="60" customFormat="1" ht="13.5">
      <c r="B158" s="59"/>
      <c r="C158" s="76"/>
      <c r="G158" s="77"/>
      <c r="H158" s="77"/>
      <c r="N158" s="62"/>
      <c r="O158" s="62"/>
      <c r="T158" s="62"/>
    </row>
    <row r="159" spans="2:8" s="62" customFormat="1" ht="13.5">
      <c r="B159" s="61"/>
      <c r="C159" s="76"/>
      <c r="G159" s="76"/>
      <c r="H159" s="76"/>
    </row>
    <row r="160" spans="2:8" s="62" customFormat="1" ht="13.5">
      <c r="B160" s="61"/>
      <c r="C160" s="76"/>
      <c r="G160" s="76"/>
      <c r="H160" s="76"/>
    </row>
    <row r="161" spans="2:20" s="62" customFormat="1" ht="13.5">
      <c r="B161" s="61"/>
      <c r="C161" s="76"/>
      <c r="G161" s="76"/>
      <c r="H161" s="76"/>
      <c r="N161" s="60"/>
      <c r="O161" s="60"/>
      <c r="T161" s="60"/>
    </row>
    <row r="162" spans="2:20" s="60" customFormat="1" ht="13.5">
      <c r="B162" s="59"/>
      <c r="C162" s="76"/>
      <c r="G162" s="77"/>
      <c r="H162" s="77"/>
      <c r="N162" s="62"/>
      <c r="O162" s="62"/>
      <c r="T162" s="62"/>
    </row>
    <row r="163" spans="2:8" s="62" customFormat="1" ht="13.5">
      <c r="B163" s="61"/>
      <c r="C163" s="76"/>
      <c r="G163" s="76"/>
      <c r="H163" s="76"/>
    </row>
    <row r="164" spans="2:8" s="62" customFormat="1" ht="13.5">
      <c r="B164" s="61"/>
      <c r="C164" s="76"/>
      <c r="G164" s="76"/>
      <c r="H164" s="76"/>
    </row>
    <row r="165" spans="2:20" s="62" customFormat="1" ht="14.25">
      <c r="B165" s="61"/>
      <c r="C165" s="76"/>
      <c r="G165" s="76"/>
      <c r="H165" s="76"/>
      <c r="N165" s="56"/>
      <c r="O165" s="56"/>
      <c r="T165" s="56"/>
    </row>
    <row r="167" spans="16:19" ht="14.25">
      <c r="P167" s="56"/>
      <c r="S167" s="56"/>
    </row>
    <row r="168" spans="16:19" ht="14.25">
      <c r="P168" s="56"/>
      <c r="S168" s="56"/>
    </row>
    <row r="169" spans="16:19" ht="14.25">
      <c r="P169" s="56"/>
      <c r="S169" s="56"/>
    </row>
    <row r="170" spans="16:19" ht="14.25">
      <c r="P170" s="56"/>
      <c r="S170" s="56"/>
    </row>
    <row r="171" spans="16:19" ht="14.25">
      <c r="P171" s="56"/>
      <c r="S171" s="56"/>
    </row>
    <row r="172" spans="16:19" ht="14.25">
      <c r="P172" s="56"/>
      <c r="S172" s="56"/>
    </row>
    <row r="173" spans="16:19" ht="14.25">
      <c r="P173" s="56"/>
      <c r="S173" s="56"/>
    </row>
    <row r="174" spans="16:19" ht="14.25">
      <c r="P174" s="56"/>
      <c r="S174" s="56"/>
    </row>
    <row r="175" spans="16:19" ht="14.25">
      <c r="P175" s="56"/>
      <c r="S175" s="56"/>
    </row>
  </sheetData>
  <mergeCells count="4">
    <mergeCell ref="B5:N6"/>
    <mergeCell ref="D8:G8"/>
    <mergeCell ref="I8:L8"/>
    <mergeCell ref="B10:B48"/>
  </mergeCells>
  <printOptions/>
  <pageMargins left="0.75" right="0.25" top="0.5" bottom="0.5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6:P46"/>
  <sheetViews>
    <sheetView showGridLines="0" workbookViewId="0" topLeftCell="A1">
      <selection activeCell="N13" sqref="N13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7.140625" style="0" customWidth="1"/>
    <col min="4" max="4" width="6.140625" style="0" bestFit="1" customWidth="1"/>
    <col min="5" max="6" width="4.421875" style="0" bestFit="1" customWidth="1"/>
    <col min="7" max="7" width="6.28125" style="0" customWidth="1"/>
    <col min="8" max="8" width="1.421875" style="0" customWidth="1"/>
    <col min="9" max="11" width="7.00390625" style="0" bestFit="1" customWidth="1"/>
    <col min="12" max="12" width="9.57421875" style="0" bestFit="1" customWidth="1"/>
    <col min="16" max="16" width="8.8515625" style="0" customWidth="1"/>
  </cols>
  <sheetData>
    <row r="6" spans="2:14" ht="15.75" customHeight="1">
      <c r="B6" s="193" t="s">
        <v>74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2:14" ht="12.7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4:12" ht="12.75">
      <c r="D8" s="92"/>
      <c r="E8" s="92"/>
      <c r="F8" s="92"/>
      <c r="G8" s="92"/>
      <c r="H8" s="92"/>
      <c r="I8" s="94"/>
      <c r="J8" s="94"/>
      <c r="K8" s="94"/>
      <c r="L8" s="93"/>
    </row>
    <row r="9" spans="2:12" s="50" customFormat="1" ht="12">
      <c r="B9" s="3"/>
      <c r="C9" s="133"/>
      <c r="D9" s="194" t="s">
        <v>7</v>
      </c>
      <c r="E9" s="195"/>
      <c r="F9" s="195"/>
      <c r="G9" s="196"/>
      <c r="H9" s="134"/>
      <c r="I9" s="190" t="s">
        <v>8</v>
      </c>
      <c r="J9" s="191"/>
      <c r="K9" s="191"/>
      <c r="L9" s="192"/>
    </row>
    <row r="10" spans="2:12" s="50" customFormat="1" ht="12">
      <c r="B10" s="3"/>
      <c r="C10" s="3"/>
      <c r="D10" s="135" t="s">
        <v>1</v>
      </c>
      <c r="E10" s="135" t="s">
        <v>2</v>
      </c>
      <c r="F10" s="135" t="s">
        <v>3</v>
      </c>
      <c r="G10" s="136" t="s">
        <v>13</v>
      </c>
      <c r="H10" s="134"/>
      <c r="I10" s="135" t="s">
        <v>1</v>
      </c>
      <c r="J10" s="135" t="s">
        <v>2</v>
      </c>
      <c r="K10" s="135" t="s">
        <v>3</v>
      </c>
      <c r="L10" s="136" t="s">
        <v>13</v>
      </c>
    </row>
    <row r="11" spans="2:12" s="50" customFormat="1" ht="12">
      <c r="B11" s="197" t="s">
        <v>79</v>
      </c>
      <c r="C11" s="137" t="s">
        <v>83</v>
      </c>
      <c r="D11" s="138">
        <v>266</v>
      </c>
      <c r="E11" s="139">
        <v>95</v>
      </c>
      <c r="F11" s="139">
        <v>48</v>
      </c>
      <c r="G11" s="140">
        <f aca="true" t="shared" si="0" ref="G11:G17">SUM(D11:F11)</f>
        <v>409</v>
      </c>
      <c r="H11" s="141"/>
      <c r="I11" s="138">
        <v>1470</v>
      </c>
      <c r="J11" s="142">
        <v>4329</v>
      </c>
      <c r="K11" s="139">
        <v>3593</v>
      </c>
      <c r="L11" s="140">
        <f aca="true" t="shared" si="1" ref="L11:L17">SUM(I11:K11)</f>
        <v>9392</v>
      </c>
    </row>
    <row r="12" spans="2:12" s="50" customFormat="1" ht="12">
      <c r="B12" s="198"/>
      <c r="C12" s="143" t="s">
        <v>84</v>
      </c>
      <c r="D12" s="144">
        <v>131</v>
      </c>
      <c r="E12" s="145">
        <v>59</v>
      </c>
      <c r="F12" s="145">
        <v>29</v>
      </c>
      <c r="G12" s="146">
        <f t="shared" si="0"/>
        <v>219</v>
      </c>
      <c r="H12" s="147"/>
      <c r="I12" s="144">
        <v>730</v>
      </c>
      <c r="J12" s="148">
        <v>2512</v>
      </c>
      <c r="K12" s="145">
        <v>2300</v>
      </c>
      <c r="L12" s="146">
        <f t="shared" si="1"/>
        <v>5542</v>
      </c>
    </row>
    <row r="13" spans="2:12" s="50" customFormat="1" ht="12">
      <c r="B13" s="198"/>
      <c r="C13" s="143" t="s">
        <v>85</v>
      </c>
      <c r="D13" s="144">
        <v>466</v>
      </c>
      <c r="E13" s="145">
        <v>80</v>
      </c>
      <c r="F13" s="145">
        <v>37</v>
      </c>
      <c r="G13" s="146">
        <f t="shared" si="0"/>
        <v>583</v>
      </c>
      <c r="H13" s="147"/>
      <c r="I13" s="144">
        <v>2580</v>
      </c>
      <c r="J13" s="148">
        <v>3953</v>
      </c>
      <c r="K13" s="145">
        <v>3331</v>
      </c>
      <c r="L13" s="146">
        <f t="shared" si="1"/>
        <v>9864</v>
      </c>
    </row>
    <row r="14" spans="2:12" s="50" customFormat="1" ht="12">
      <c r="B14" s="198"/>
      <c r="C14" s="143" t="s">
        <v>86</v>
      </c>
      <c r="D14" s="144">
        <v>998</v>
      </c>
      <c r="E14" s="145">
        <v>137</v>
      </c>
      <c r="F14" s="145">
        <v>68</v>
      </c>
      <c r="G14" s="146">
        <f t="shared" si="0"/>
        <v>1203</v>
      </c>
      <c r="H14" s="147"/>
      <c r="I14" s="144">
        <v>5516</v>
      </c>
      <c r="J14" s="148">
        <v>6814</v>
      </c>
      <c r="K14" s="145">
        <v>6553</v>
      </c>
      <c r="L14" s="146">
        <f t="shared" si="1"/>
        <v>18883</v>
      </c>
    </row>
    <row r="15" spans="2:12" s="50" customFormat="1" ht="12">
      <c r="B15" s="198"/>
      <c r="C15" s="143" t="s">
        <v>87</v>
      </c>
      <c r="D15" s="144">
        <v>272</v>
      </c>
      <c r="E15" s="145">
        <v>84</v>
      </c>
      <c r="F15" s="145">
        <v>39</v>
      </c>
      <c r="G15" s="146">
        <f t="shared" si="0"/>
        <v>395</v>
      </c>
      <c r="H15" s="141"/>
      <c r="I15" s="144">
        <v>1492</v>
      </c>
      <c r="J15" s="148">
        <v>4204</v>
      </c>
      <c r="K15" s="145">
        <v>4261</v>
      </c>
      <c r="L15" s="146">
        <f t="shared" si="1"/>
        <v>9957</v>
      </c>
    </row>
    <row r="16" spans="2:12" s="50" customFormat="1" ht="12">
      <c r="B16" s="198"/>
      <c r="C16" s="149" t="s">
        <v>88</v>
      </c>
      <c r="D16" s="150">
        <v>415</v>
      </c>
      <c r="E16" s="145">
        <v>89</v>
      </c>
      <c r="F16" s="145">
        <v>38</v>
      </c>
      <c r="G16" s="146">
        <f t="shared" si="0"/>
        <v>542</v>
      </c>
      <c r="H16" s="147"/>
      <c r="I16" s="144">
        <v>2257</v>
      </c>
      <c r="J16" s="148">
        <v>4973</v>
      </c>
      <c r="K16" s="145">
        <v>3296</v>
      </c>
      <c r="L16" s="146">
        <f t="shared" si="1"/>
        <v>10526</v>
      </c>
    </row>
    <row r="17" spans="2:12" s="50" customFormat="1" ht="12">
      <c r="B17" s="199"/>
      <c r="C17" s="151" t="s">
        <v>82</v>
      </c>
      <c r="D17" s="152"/>
      <c r="E17" s="153">
        <v>7</v>
      </c>
      <c r="F17" s="153"/>
      <c r="G17" s="154">
        <f t="shared" si="0"/>
        <v>7</v>
      </c>
      <c r="H17" s="155"/>
      <c r="I17" s="156"/>
      <c r="J17" s="153">
        <v>44</v>
      </c>
      <c r="K17" s="153"/>
      <c r="L17" s="154">
        <f t="shared" si="1"/>
        <v>44</v>
      </c>
    </row>
    <row r="18" spans="2:12" s="50" customFormat="1" ht="12">
      <c r="B18" s="3"/>
      <c r="C18" s="157" t="s">
        <v>54</v>
      </c>
      <c r="D18" s="158">
        <f>SUM(D11:D17)</f>
        <v>2548</v>
      </c>
      <c r="E18" s="158">
        <f>SUM(E11:E17)</f>
        <v>551</v>
      </c>
      <c r="F18" s="158">
        <f>SUM(F11:F17)</f>
        <v>259</v>
      </c>
      <c r="G18" s="158">
        <f>SUM(G11:G17)</f>
        <v>3358</v>
      </c>
      <c r="H18" s="159"/>
      <c r="I18" s="158">
        <f>SUM(I11:I17)</f>
        <v>14045</v>
      </c>
      <c r="J18" s="158">
        <f>SUM(J11:J17)</f>
        <v>26829</v>
      </c>
      <c r="K18" s="158">
        <f>SUM(K11:K17)</f>
        <v>23334</v>
      </c>
      <c r="L18" s="158">
        <f>SUM(L11:L17)</f>
        <v>64208</v>
      </c>
    </row>
    <row r="19" spans="3:12" ht="12.75">
      <c r="C19" s="90" t="s">
        <v>75</v>
      </c>
      <c r="D19" s="134"/>
      <c r="E19" s="134"/>
      <c r="F19" s="134"/>
      <c r="G19" s="134"/>
      <c r="H19" s="134"/>
      <c r="I19" s="134"/>
      <c r="J19" s="134"/>
      <c r="K19" s="134"/>
      <c r="L19" s="134"/>
    </row>
    <row r="20" spans="3:12" ht="10.5" customHeight="1">
      <c r="C20" s="133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2:12" s="50" customFormat="1" ht="12">
      <c r="B21" s="3"/>
      <c r="C21" s="133"/>
      <c r="D21" s="190" t="s">
        <v>7</v>
      </c>
      <c r="E21" s="191"/>
      <c r="F21" s="191"/>
      <c r="G21" s="192"/>
      <c r="H21" s="134"/>
      <c r="I21" s="190" t="s">
        <v>8</v>
      </c>
      <c r="J21" s="191"/>
      <c r="K21" s="191"/>
      <c r="L21" s="192"/>
    </row>
    <row r="22" spans="2:12" s="50" customFormat="1" ht="12">
      <c r="B22" s="3"/>
      <c r="C22" s="134"/>
      <c r="D22" s="135" t="s">
        <v>1</v>
      </c>
      <c r="E22" s="135" t="s">
        <v>2</v>
      </c>
      <c r="F22" s="135" t="s">
        <v>3</v>
      </c>
      <c r="G22" s="136" t="s">
        <v>13</v>
      </c>
      <c r="H22" s="134"/>
      <c r="I22" s="135" t="s">
        <v>1</v>
      </c>
      <c r="J22" s="135" t="s">
        <v>2</v>
      </c>
      <c r="K22" s="135" t="s">
        <v>3</v>
      </c>
      <c r="L22" s="136" t="s">
        <v>13</v>
      </c>
    </row>
    <row r="23" spans="2:12" s="50" customFormat="1" ht="12">
      <c r="B23" s="187" t="s">
        <v>80</v>
      </c>
      <c r="C23" s="160" t="s">
        <v>55</v>
      </c>
      <c r="D23" s="161">
        <v>136</v>
      </c>
      <c r="E23" s="139">
        <v>48</v>
      </c>
      <c r="F23" s="139">
        <v>24</v>
      </c>
      <c r="G23" s="140">
        <f aca="true" t="shared" si="2" ref="G23:G40">SUM(D23:F23)</f>
        <v>208</v>
      </c>
      <c r="H23" s="141"/>
      <c r="I23" s="161">
        <v>750</v>
      </c>
      <c r="J23" s="139">
        <v>2183</v>
      </c>
      <c r="K23" s="139">
        <v>1626</v>
      </c>
      <c r="L23" s="140">
        <f aca="true" t="shared" si="3" ref="L23:L40">SUM(I23:K23)</f>
        <v>4559</v>
      </c>
    </row>
    <row r="24" spans="2:12" s="50" customFormat="1" ht="12">
      <c r="B24" s="188"/>
      <c r="C24" s="162" t="s">
        <v>56</v>
      </c>
      <c r="D24" s="163">
        <v>130</v>
      </c>
      <c r="E24" s="145">
        <v>47</v>
      </c>
      <c r="F24" s="145">
        <v>23</v>
      </c>
      <c r="G24" s="146">
        <f t="shared" si="2"/>
        <v>200</v>
      </c>
      <c r="H24" s="147"/>
      <c r="I24" s="163">
        <v>720</v>
      </c>
      <c r="J24" s="145">
        <v>2146</v>
      </c>
      <c r="K24" s="145">
        <v>1697</v>
      </c>
      <c r="L24" s="146">
        <f t="shared" si="3"/>
        <v>4563</v>
      </c>
    </row>
    <row r="25" spans="2:12" s="50" customFormat="1" ht="12">
      <c r="B25" s="188"/>
      <c r="C25" s="164" t="s">
        <v>71</v>
      </c>
      <c r="D25" s="165"/>
      <c r="E25" s="166"/>
      <c r="F25" s="166">
        <v>1</v>
      </c>
      <c r="G25" s="167">
        <f t="shared" si="2"/>
        <v>1</v>
      </c>
      <c r="H25" s="155"/>
      <c r="I25" s="165"/>
      <c r="J25" s="166"/>
      <c r="K25" s="166">
        <v>270</v>
      </c>
      <c r="L25" s="167">
        <f t="shared" si="3"/>
        <v>270</v>
      </c>
    </row>
    <row r="26" spans="2:16" s="50" customFormat="1" ht="12">
      <c r="B26" s="188"/>
      <c r="C26" s="162" t="s">
        <v>57</v>
      </c>
      <c r="D26" s="163">
        <v>71</v>
      </c>
      <c r="E26" s="145">
        <v>30</v>
      </c>
      <c r="F26" s="145">
        <v>13</v>
      </c>
      <c r="G26" s="146">
        <f t="shared" si="2"/>
        <v>114</v>
      </c>
      <c r="H26" s="147"/>
      <c r="I26" s="163">
        <v>391</v>
      </c>
      <c r="J26" s="145">
        <v>1300</v>
      </c>
      <c r="K26" s="145">
        <v>982</v>
      </c>
      <c r="L26" s="146">
        <f t="shared" si="3"/>
        <v>2673</v>
      </c>
      <c r="N26" s="87"/>
      <c r="O26" s="87"/>
      <c r="P26" s="87"/>
    </row>
    <row r="27" spans="2:16" s="50" customFormat="1" ht="12">
      <c r="B27" s="188"/>
      <c r="C27" s="162" t="s">
        <v>58</v>
      </c>
      <c r="D27" s="163">
        <v>60</v>
      </c>
      <c r="E27" s="145">
        <v>29</v>
      </c>
      <c r="F27" s="145">
        <v>16</v>
      </c>
      <c r="G27" s="146">
        <f t="shared" si="2"/>
        <v>105</v>
      </c>
      <c r="H27" s="147"/>
      <c r="I27" s="163">
        <v>339</v>
      </c>
      <c r="J27" s="145">
        <v>1212</v>
      </c>
      <c r="K27" s="145">
        <v>1318</v>
      </c>
      <c r="L27" s="146">
        <f t="shared" si="3"/>
        <v>2869</v>
      </c>
      <c r="N27" s="87"/>
      <c r="O27" s="87"/>
      <c r="P27" s="87"/>
    </row>
    <row r="28" spans="2:16" s="50" customFormat="1" ht="12">
      <c r="B28" s="188"/>
      <c r="C28" s="162" t="s">
        <v>59</v>
      </c>
      <c r="D28" s="163">
        <v>252</v>
      </c>
      <c r="E28" s="145">
        <v>39</v>
      </c>
      <c r="F28" s="145">
        <v>18</v>
      </c>
      <c r="G28" s="146">
        <f t="shared" si="2"/>
        <v>309</v>
      </c>
      <c r="H28" s="141"/>
      <c r="I28" s="163">
        <v>1407</v>
      </c>
      <c r="J28" s="145">
        <v>1904</v>
      </c>
      <c r="K28" s="145">
        <v>1651</v>
      </c>
      <c r="L28" s="146">
        <f t="shared" si="3"/>
        <v>4962</v>
      </c>
      <c r="N28" s="87"/>
      <c r="O28" s="87"/>
      <c r="P28" s="87"/>
    </row>
    <row r="29" spans="2:16" s="50" customFormat="1" ht="12">
      <c r="B29" s="188"/>
      <c r="C29" s="162" t="s">
        <v>60</v>
      </c>
      <c r="D29" s="163">
        <v>214</v>
      </c>
      <c r="E29" s="145">
        <v>41</v>
      </c>
      <c r="F29" s="145">
        <v>19</v>
      </c>
      <c r="G29" s="146">
        <f t="shared" si="2"/>
        <v>274</v>
      </c>
      <c r="H29" s="147"/>
      <c r="I29" s="163">
        <v>1173</v>
      </c>
      <c r="J29" s="145">
        <v>2049</v>
      </c>
      <c r="K29" s="145">
        <v>1680</v>
      </c>
      <c r="L29" s="146">
        <f t="shared" si="3"/>
        <v>4902</v>
      </c>
      <c r="N29" s="87"/>
      <c r="O29" s="87"/>
      <c r="P29" s="87"/>
    </row>
    <row r="30" spans="2:12" s="50" customFormat="1" ht="12">
      <c r="B30" s="188"/>
      <c r="C30" s="162" t="s">
        <v>61</v>
      </c>
      <c r="D30" s="163">
        <v>199</v>
      </c>
      <c r="E30" s="145">
        <v>35</v>
      </c>
      <c r="F30" s="145">
        <v>15</v>
      </c>
      <c r="G30" s="146">
        <f t="shared" si="2"/>
        <v>249</v>
      </c>
      <c r="H30" s="147"/>
      <c r="I30" s="163">
        <v>1115</v>
      </c>
      <c r="J30" s="145">
        <v>1696</v>
      </c>
      <c r="K30" s="145">
        <v>1707</v>
      </c>
      <c r="L30" s="146">
        <f t="shared" si="3"/>
        <v>4518</v>
      </c>
    </row>
    <row r="31" spans="2:12" s="50" customFormat="1" ht="12">
      <c r="B31" s="188"/>
      <c r="C31" s="162" t="s">
        <v>62</v>
      </c>
      <c r="D31" s="163">
        <v>298</v>
      </c>
      <c r="E31" s="145">
        <v>34</v>
      </c>
      <c r="F31" s="145">
        <v>15</v>
      </c>
      <c r="G31" s="146">
        <f t="shared" si="2"/>
        <v>347</v>
      </c>
      <c r="H31" s="147"/>
      <c r="I31" s="163">
        <v>1664</v>
      </c>
      <c r="J31" s="145">
        <v>1657</v>
      </c>
      <c r="K31" s="145">
        <v>1372</v>
      </c>
      <c r="L31" s="146">
        <f t="shared" si="3"/>
        <v>4693</v>
      </c>
    </row>
    <row r="32" spans="2:12" s="50" customFormat="1" ht="12">
      <c r="B32" s="188"/>
      <c r="C32" s="162" t="s">
        <v>63</v>
      </c>
      <c r="D32" s="163">
        <v>291</v>
      </c>
      <c r="E32" s="145">
        <v>33</v>
      </c>
      <c r="F32" s="145">
        <v>14</v>
      </c>
      <c r="G32" s="146">
        <f t="shared" si="2"/>
        <v>338</v>
      </c>
      <c r="H32" s="141"/>
      <c r="I32" s="163">
        <v>1603</v>
      </c>
      <c r="J32" s="145">
        <v>1703</v>
      </c>
      <c r="K32" s="145">
        <v>1469</v>
      </c>
      <c r="L32" s="146">
        <f t="shared" si="3"/>
        <v>4775</v>
      </c>
    </row>
    <row r="33" spans="2:12" s="50" customFormat="1" ht="12">
      <c r="B33" s="188"/>
      <c r="C33" s="162" t="s">
        <v>64</v>
      </c>
      <c r="D33" s="163">
        <v>210</v>
      </c>
      <c r="E33" s="145">
        <v>35</v>
      </c>
      <c r="F33" s="145">
        <v>16</v>
      </c>
      <c r="G33" s="146">
        <f t="shared" si="2"/>
        <v>261</v>
      </c>
      <c r="H33" s="147"/>
      <c r="I33" s="163">
        <v>1134</v>
      </c>
      <c r="J33" s="145">
        <v>1758</v>
      </c>
      <c r="K33" s="145">
        <v>1773</v>
      </c>
      <c r="L33" s="146">
        <f t="shared" si="3"/>
        <v>4665</v>
      </c>
    </row>
    <row r="34" spans="2:12" s="50" customFormat="1" ht="12">
      <c r="B34" s="188"/>
      <c r="C34" s="164" t="s">
        <v>69</v>
      </c>
      <c r="D34" s="165"/>
      <c r="E34" s="166"/>
      <c r="F34" s="166">
        <v>8</v>
      </c>
      <c r="G34" s="167">
        <f t="shared" si="2"/>
        <v>8</v>
      </c>
      <c r="H34" s="155"/>
      <c r="I34" s="165"/>
      <c r="J34" s="166"/>
      <c r="K34" s="166">
        <v>232</v>
      </c>
      <c r="L34" s="167">
        <f t="shared" si="3"/>
        <v>232</v>
      </c>
    </row>
    <row r="35" spans="2:12" s="50" customFormat="1" ht="12">
      <c r="B35" s="188"/>
      <c r="C35" s="162" t="s">
        <v>65</v>
      </c>
      <c r="D35" s="163">
        <v>149</v>
      </c>
      <c r="E35" s="145">
        <v>42</v>
      </c>
      <c r="F35" s="145">
        <v>17</v>
      </c>
      <c r="G35" s="146">
        <f t="shared" si="2"/>
        <v>208</v>
      </c>
      <c r="H35" s="147"/>
      <c r="I35" s="163">
        <v>818</v>
      </c>
      <c r="J35" s="145">
        <v>2117</v>
      </c>
      <c r="K35" s="145">
        <v>1912</v>
      </c>
      <c r="L35" s="146">
        <f t="shared" si="3"/>
        <v>4847</v>
      </c>
    </row>
    <row r="36" spans="2:12" s="50" customFormat="1" ht="12">
      <c r="B36" s="188"/>
      <c r="C36" s="162" t="s">
        <v>66</v>
      </c>
      <c r="D36" s="163">
        <v>123</v>
      </c>
      <c r="E36" s="145">
        <v>42</v>
      </c>
      <c r="F36" s="145">
        <v>17</v>
      </c>
      <c r="G36" s="146">
        <f t="shared" si="2"/>
        <v>182</v>
      </c>
      <c r="H36" s="147"/>
      <c r="I36" s="163">
        <v>674</v>
      </c>
      <c r="J36" s="145">
        <v>2087</v>
      </c>
      <c r="K36" s="145">
        <v>1811</v>
      </c>
      <c r="L36" s="146">
        <f t="shared" si="3"/>
        <v>4572</v>
      </c>
    </row>
    <row r="37" spans="2:12" s="50" customFormat="1" ht="12">
      <c r="B37" s="188"/>
      <c r="C37" s="164" t="s">
        <v>70</v>
      </c>
      <c r="D37" s="165"/>
      <c r="E37" s="166"/>
      <c r="F37" s="166">
        <v>5</v>
      </c>
      <c r="G37" s="167">
        <f t="shared" si="2"/>
        <v>5</v>
      </c>
      <c r="H37" s="155"/>
      <c r="I37" s="165"/>
      <c r="J37" s="166"/>
      <c r="K37" s="166">
        <v>538</v>
      </c>
      <c r="L37" s="167">
        <f t="shared" si="3"/>
        <v>538</v>
      </c>
    </row>
    <row r="38" spans="2:12" s="50" customFormat="1" ht="12">
      <c r="B38" s="188"/>
      <c r="C38" s="162" t="s">
        <v>67</v>
      </c>
      <c r="D38" s="163">
        <v>256</v>
      </c>
      <c r="E38" s="145">
        <v>42</v>
      </c>
      <c r="F38" s="145">
        <v>18</v>
      </c>
      <c r="G38" s="146">
        <f t="shared" si="2"/>
        <v>316</v>
      </c>
      <c r="H38" s="141"/>
      <c r="I38" s="163">
        <v>1418</v>
      </c>
      <c r="J38" s="145">
        <v>2632</v>
      </c>
      <c r="K38" s="145">
        <v>1448</v>
      </c>
      <c r="L38" s="146">
        <f t="shared" si="3"/>
        <v>5498</v>
      </c>
    </row>
    <row r="39" spans="2:12" s="50" customFormat="1" ht="12">
      <c r="B39" s="188"/>
      <c r="C39" s="162" t="s">
        <v>68</v>
      </c>
      <c r="D39" s="163">
        <v>159</v>
      </c>
      <c r="E39" s="145">
        <v>47</v>
      </c>
      <c r="F39" s="145">
        <v>20</v>
      </c>
      <c r="G39" s="146">
        <f t="shared" si="2"/>
        <v>226</v>
      </c>
      <c r="H39" s="147"/>
      <c r="I39" s="163">
        <v>839</v>
      </c>
      <c r="J39" s="145">
        <v>2341</v>
      </c>
      <c r="K39" s="145">
        <v>1848</v>
      </c>
      <c r="L39" s="146">
        <f t="shared" si="3"/>
        <v>5028</v>
      </c>
    </row>
    <row r="40" spans="2:12" s="50" customFormat="1" ht="12">
      <c r="B40" s="189"/>
      <c r="C40" s="151" t="s">
        <v>82</v>
      </c>
      <c r="D40" s="156"/>
      <c r="E40" s="153">
        <v>7</v>
      </c>
      <c r="F40" s="153"/>
      <c r="G40" s="154">
        <f t="shared" si="2"/>
        <v>7</v>
      </c>
      <c r="H40" s="155"/>
      <c r="I40" s="156"/>
      <c r="J40" s="153">
        <v>44</v>
      </c>
      <c r="K40" s="153"/>
      <c r="L40" s="154">
        <f t="shared" si="3"/>
        <v>44</v>
      </c>
    </row>
    <row r="41" spans="2:12" s="50" customFormat="1" ht="12">
      <c r="B41" s="3"/>
      <c r="C41" s="168" t="s">
        <v>54</v>
      </c>
      <c r="D41" s="169">
        <f>SUM(D23:D40)</f>
        <v>2548</v>
      </c>
      <c r="E41" s="169">
        <f>SUM(E23:E40)</f>
        <v>551</v>
      </c>
      <c r="F41" s="169">
        <f>SUM(F23:F40)</f>
        <v>259</v>
      </c>
      <c r="G41" s="169">
        <f>SUM(G23:G40)</f>
        <v>3358</v>
      </c>
      <c r="H41" s="133"/>
      <c r="I41" s="169">
        <f>SUM(I23:I40)</f>
        <v>14045</v>
      </c>
      <c r="J41" s="169">
        <f>SUM(J23:J40)</f>
        <v>26829</v>
      </c>
      <c r="K41" s="169">
        <f>SUM(K23:K40)</f>
        <v>23334</v>
      </c>
      <c r="L41" s="169">
        <f>SUM(L23:L40)</f>
        <v>64208</v>
      </c>
    </row>
    <row r="42" ht="12.75">
      <c r="C42" s="90" t="s">
        <v>76</v>
      </c>
    </row>
    <row r="43" ht="8.25" customHeight="1"/>
    <row r="44" ht="12.75">
      <c r="B44" s="172" t="s">
        <v>10</v>
      </c>
    </row>
    <row r="45" ht="12.75">
      <c r="B45" s="173" t="s">
        <v>89</v>
      </c>
    </row>
    <row r="46" ht="12.75">
      <c r="B46" s="174" t="s">
        <v>11</v>
      </c>
    </row>
  </sheetData>
  <mergeCells count="7">
    <mergeCell ref="B23:B40"/>
    <mergeCell ref="D21:G21"/>
    <mergeCell ref="I21:L21"/>
    <mergeCell ref="B6:N7"/>
    <mergeCell ref="D9:G9"/>
    <mergeCell ref="I9:L9"/>
    <mergeCell ref="B11:B17"/>
  </mergeCells>
  <printOptions/>
  <pageMargins left="0.5" right="0.5" top="1" bottom="1" header="0.5" footer="0.5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BLONDMW</dc:creator>
  <cp:keywords/>
  <dc:description/>
  <cp:lastModifiedBy>luthykw</cp:lastModifiedBy>
  <cp:lastPrinted>2007-05-03T15:43:42Z</cp:lastPrinted>
  <dcterms:created xsi:type="dcterms:W3CDTF">2002-04-02T17:54:41Z</dcterms:created>
  <dcterms:modified xsi:type="dcterms:W3CDTF">2007-05-09T23:17:21Z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