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pejr\Desktop\Trueblood\Reports-2018\2018-09\Appendices\"/>
    </mc:Choice>
  </mc:AlternateContent>
  <bookViews>
    <workbookView xWindow="21390" yWindow="-15" windowWidth="21435" windowHeight="10725" tabRatio="698"/>
  </bookViews>
  <sheets>
    <sheet name="SEPTEMBER 2018 CLIENT REPORT" sheetId="9" r:id="rId1"/>
  </sheets>
  <definedNames>
    <definedName name="_xlnm._FilterDatabase" localSheetId="0" hidden="1">'SEPTEMBER 2018 CLIENT REPORT'!$B$10:$Z$23</definedName>
  </definedNames>
  <calcPr calcId="162913"/>
</workbook>
</file>

<file path=xl/calcChain.xml><?xml version="1.0" encoding="utf-8"?>
<calcChain xmlns="http://schemas.openxmlformats.org/spreadsheetml/2006/main">
  <c r="J23" i="9" l="1"/>
  <c r="I23" i="9"/>
  <c r="H23" i="9"/>
  <c r="G23" i="9"/>
  <c r="I22" i="9"/>
  <c r="H22" i="9"/>
  <c r="G22" i="9"/>
  <c r="J21" i="9"/>
  <c r="I21" i="9"/>
  <c r="H21" i="9"/>
  <c r="G21" i="9"/>
  <c r="J20" i="9"/>
  <c r="I20" i="9"/>
  <c r="H20" i="9"/>
  <c r="G20" i="9"/>
  <c r="J19" i="9"/>
  <c r="I19" i="9"/>
  <c r="H19" i="9"/>
  <c r="G19" i="9"/>
  <c r="I18" i="9"/>
  <c r="H18" i="9"/>
  <c r="G18" i="9"/>
  <c r="J17" i="9"/>
  <c r="I17" i="9"/>
  <c r="H17" i="9"/>
  <c r="G17" i="9"/>
  <c r="J16" i="9"/>
  <c r="I16" i="9"/>
  <c r="H16" i="9"/>
  <c r="G16" i="9"/>
  <c r="J15" i="9"/>
  <c r="I15" i="9"/>
  <c r="H15" i="9"/>
  <c r="G15" i="9"/>
  <c r="J14" i="9"/>
  <c r="I14" i="9"/>
  <c r="H14" i="9"/>
  <c r="G14" i="9"/>
  <c r="J13" i="9"/>
  <c r="I13" i="9"/>
  <c r="H13" i="9"/>
  <c r="G13" i="9"/>
  <c r="J12" i="9"/>
  <c r="I12" i="9"/>
  <c r="H12" i="9"/>
  <c r="G12" i="9"/>
  <c r="J11" i="9"/>
  <c r="I11" i="9"/>
  <c r="H11" i="9"/>
  <c r="G11" i="9"/>
</calcChain>
</file>

<file path=xl/sharedStrings.xml><?xml version="1.0" encoding="utf-8"?>
<sst xmlns="http://schemas.openxmlformats.org/spreadsheetml/2006/main" count="153" uniqueCount="69">
  <si>
    <t>Order Signed Date</t>
  </si>
  <si>
    <t>Order Received Date</t>
  </si>
  <si>
    <t>Discovery Received Date</t>
  </si>
  <si>
    <t>Explanation of efforts to evaluate &lt; 14 Days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</si>
  <si>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</si>
  <si>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</si>
  <si>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</si>
  <si>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</si>
  <si>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ERICK SPENCER</t>
  </si>
  <si>
    <t>KING</t>
  </si>
  <si>
    <t>Y</t>
  </si>
  <si>
    <t>TAGALOG</t>
  </si>
  <si>
    <t>SNOHOMISH</t>
  </si>
  <si>
    <t>unknown</t>
  </si>
  <si>
    <t>CLALLAM</t>
  </si>
  <si>
    <t>YAKIMA</t>
  </si>
  <si>
    <t>ADAMS</t>
  </si>
  <si>
    <t>BENTON</t>
  </si>
  <si>
    <t>SPOKANE</t>
  </si>
  <si>
    <t>Days from Evaluator Assignment to First contact - Attorney/Interpreter</t>
  </si>
  <si>
    <t>n/a</t>
  </si>
  <si>
    <t>YES</t>
  </si>
  <si>
    <t>1. ATTORNEY</t>
  </si>
  <si>
    <t>2. INTERPRETER</t>
  </si>
  <si>
    <t>3. DEFENSE EXPERT</t>
  </si>
  <si>
    <t>4. INTOXICANTS</t>
  </si>
  <si>
    <t>5. INFORMATION NEEDED</t>
  </si>
  <si>
    <t>6. NEEDS OF THE INDIVIDUAL</t>
  </si>
  <si>
    <t>7. OTHER REASON</t>
  </si>
  <si>
    <t>If OTHER REASON, BRIEF description:</t>
  </si>
  <si>
    <t>First Contact
(w/ Interpreter &amp;/or Attorney) Date</t>
  </si>
  <si>
    <t>County</t>
  </si>
  <si>
    <t>Attorney Name</t>
  </si>
  <si>
    <t>Interpreter Name
(or n/a)</t>
  </si>
  <si>
    <t>If interpreter cases:
What Language?
(or n/a)</t>
  </si>
  <si>
    <t>If interpreter cases:
Reason DSHS has no contact with interpreter?
(or n/a)</t>
  </si>
  <si>
    <t>Table Title: DSHS Exception Request Case Data</t>
  </si>
  <si>
    <t>VICTORIA BLUMHORST</t>
  </si>
  <si>
    <t>UNKNOWN</t>
  </si>
  <si>
    <t>Data Source: OFMHS processing and referral team; Victoria Garner</t>
  </si>
  <si>
    <t>Analyst: RDA - Al Bouvier</t>
  </si>
  <si>
    <t>DIFFICULTY WITH KCCF FACE TO FACE OFFICE</t>
  </si>
  <si>
    <t>BRIAN FLAHERTY</t>
  </si>
  <si>
    <t>DEFENDANT WANTS ATTORNEY PRESENCE AND RECORDING OF INTERVIEW BEFORE PROCEEDING</t>
  </si>
  <si>
    <t>SEAN OARRENT</t>
  </si>
  <si>
    <t xml:space="preserve"> initial attempted interview on 8/6/18. Defendant requested counsel and recording of interview. Contacted defense counsel that afternoon by phone and discussed this. </t>
  </si>
  <si>
    <t>NEUROPSYCHOLOGICAL ASSESSMENT SCHEDULED 08/18/18</t>
  </si>
  <si>
    <t>JARED ISAACSON</t>
  </si>
  <si>
    <t>LACK OF COMMUNICATION FROM JAIL SCHEDULERS</t>
  </si>
  <si>
    <t>REQUEST TO SCHEDULE SENT ON 08/10/18 - RESPONSE NOT RECEIVED UNTIL 08/20/18</t>
  </si>
  <si>
    <t>TRACY LAPPS</t>
  </si>
  <si>
    <t>PER EVALUATOR - NEED ADDITIONAL REPORTS</t>
  </si>
  <si>
    <t>RYAN SWINBURNSON</t>
  </si>
  <si>
    <t>CLIENT UNCOOPERATIVE</t>
  </si>
  <si>
    <t>CLIENT UNCOOPERATIVE - 2ND ATTEMPT HAS BEEN SCHEDULED</t>
  </si>
  <si>
    <t>BOBBIE EDMISTON</t>
  </si>
  <si>
    <t>REQUEST SENT TO KCCF 08/06/18 - SECOND REQUEST SENT ON 08/13/18</t>
  </si>
  <si>
    <t>SAMOAN</t>
  </si>
  <si>
    <t>INTERPRETER CHANGED AT LAST MINUTE</t>
  </si>
  <si>
    <t>JAMES LUTZ</t>
  </si>
  <si>
    <t>DEFENSE EXPERT NOT AVAILABLE UNTIL 09/05/18 - BACKGROUND CLEARANCES REQUIRED</t>
  </si>
  <si>
    <t>HARRY GASNICK</t>
  </si>
  <si>
    <t>ELISE KAUTZ-HOLBROOK</t>
  </si>
  <si>
    <t>Reviewer: RDA - Theresa M Becker</t>
  </si>
  <si>
    <t>Purpose of Report: Trueblood Monthly Report - SEPTEMBER 2017</t>
  </si>
  <si>
    <t>Date of Report: 9/27/2017</t>
  </si>
  <si>
    <r>
      <t>Notes: 
1) This table includes data elements that were specifically mentioned in the court order for exception requests submitted in the month of</t>
    </r>
    <r>
      <rPr>
        <b/>
        <sz val="11"/>
        <color theme="1"/>
        <rFont val="Calibri"/>
        <family val="2"/>
        <scheme val="minor"/>
      </rPr>
      <t xml:space="preserve"> AUGUST 2018.</t>
    </r>
    <r>
      <rPr>
        <sz val="11"/>
        <color theme="1"/>
        <rFont val="Calibri"/>
        <family val="2"/>
        <scheme val="minor"/>
      </rPr>
      <t xml:space="preserve">
2) Number of days calculations resulting in a negative number are recorded as a zero to indicate that no delays occurred between the relevant dates.</t>
    </r>
  </si>
  <si>
    <t>Exception request submitted?                                  (Y or N)</t>
  </si>
  <si>
    <t xml:space="preserve">Exception Request Decision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</si>
</sst>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4">
    <xf numFmtId="0" fontId="0" fillId="0" borderId="0" xfId="0"/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/>
    <xf numFmtId="1" fontId="0" fillId="0" borderId="0" xfId="0" applyNumberFormat="1" applyFill="1" applyBorder="1" applyAlignment="1">
      <alignment horizontal="left" vertical="top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14" fontId="0" fillId="0" borderId="0" xfId="0" applyNumberFormat="1" applyFill="1" applyBorder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J23"/>
  <sheetViews>
    <sheetView tabSelected="1" zoomScale="70" zoomScaleNormal="70" workbookViewId="0">
      <selection activeCell="A17" sqref="A17"/>
    </sheetView>
  </sheetViews>
  <sheetFormatPr defaultColWidth="20.7109375" defaultRowHeight="15" x14ac:dyDescent="0.25"/>
  <cols>
    <col min="1" max="1" width="5.7109375" customWidth="1"/>
    <col min="2" max="6" width="20.7109375" style="20"/>
    <col min="7" max="10" width="20.7109375" style="5" customWidth="1"/>
    <col min="11" max="11" width="20.7109375" style="19"/>
    <col min="12" max="18" width="10.7109375" style="19" customWidth="1"/>
    <col min="19" max="19" width="20.7109375" style="18" customWidth="1"/>
    <col min="20" max="20" width="20.7109375" style="21" customWidth="1"/>
    <col min="21" max="21" width="22.5703125" style="21" customWidth="1"/>
    <col min="22" max="22" width="20.7109375" style="16"/>
    <col min="23" max="24" width="20.7109375" style="18" customWidth="1"/>
    <col min="25" max="25" width="20.7109375" style="19"/>
    <col min="26" max="26" width="20.7109375" style="5"/>
  </cols>
  <sheetData>
    <row r="1" spans="1:36" s="2" customFormat="1" x14ac:dyDescent="0.25">
      <c r="A1" s="6" t="s">
        <v>36</v>
      </c>
      <c r="B1" s="3"/>
      <c r="C1" s="4"/>
      <c r="D1" s="4"/>
      <c r="E1" s="4"/>
      <c r="F1" s="4"/>
      <c r="G1" s="4"/>
      <c r="H1" s="4"/>
      <c r="I1" s="4"/>
      <c r="J1" s="4"/>
      <c r="K1" s="3"/>
      <c r="L1" s="3"/>
      <c r="M1" s="3"/>
      <c r="N1" s="3"/>
      <c r="O1" s="3"/>
      <c r="P1" s="9"/>
      <c r="Q1" s="9"/>
      <c r="R1" s="9"/>
      <c r="S1" s="9"/>
      <c r="T1" s="9"/>
      <c r="U1" s="9"/>
      <c r="V1" s="9"/>
      <c r="W1" s="15"/>
      <c r="X1" s="15"/>
      <c r="Y1" s="9"/>
      <c r="Z1" s="9"/>
      <c r="AA1" s="9"/>
      <c r="AB1" s="9"/>
      <c r="AC1" s="9"/>
      <c r="AD1" s="9"/>
      <c r="AE1" s="9"/>
      <c r="AF1" s="9"/>
    </row>
    <row r="2" spans="1:36" s="2" customFormat="1" x14ac:dyDescent="0.25">
      <c r="A2" s="6" t="s">
        <v>64</v>
      </c>
      <c r="B2" s="3"/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9"/>
      <c r="Q2" s="9"/>
      <c r="R2" s="9"/>
      <c r="S2" s="9"/>
      <c r="T2" s="9"/>
      <c r="U2" s="9"/>
      <c r="V2" s="9"/>
      <c r="W2" s="15"/>
      <c r="X2" s="15"/>
      <c r="Y2" s="9"/>
      <c r="Z2" s="9"/>
      <c r="AA2" s="9"/>
      <c r="AB2" s="9"/>
      <c r="AC2" s="9"/>
      <c r="AD2" s="9"/>
      <c r="AE2" s="9"/>
      <c r="AF2" s="9"/>
    </row>
    <row r="3" spans="1:36" s="2" customFormat="1" x14ac:dyDescent="0.25">
      <c r="A3" s="7" t="s">
        <v>39</v>
      </c>
      <c r="B3" s="3"/>
      <c r="C3" s="4"/>
      <c r="D3" s="4"/>
      <c r="E3" s="4"/>
      <c r="F3" s="4"/>
      <c r="G3" s="4"/>
      <c r="H3" s="4"/>
      <c r="I3" s="4"/>
      <c r="J3" s="4"/>
      <c r="K3" s="3"/>
      <c r="L3" s="3"/>
      <c r="M3" s="3"/>
      <c r="N3" s="3"/>
      <c r="O3" s="3"/>
      <c r="P3" s="9"/>
      <c r="Q3" s="9"/>
      <c r="R3" s="9"/>
      <c r="S3" s="9"/>
      <c r="T3" s="9"/>
      <c r="U3" s="9"/>
      <c r="V3" s="9"/>
      <c r="W3" s="15"/>
      <c r="X3" s="15"/>
      <c r="Y3" s="9"/>
      <c r="Z3" s="9"/>
      <c r="AA3" s="9"/>
      <c r="AB3" s="9"/>
      <c r="AC3" s="9"/>
      <c r="AD3" s="9"/>
      <c r="AE3" s="9"/>
      <c r="AF3" s="9"/>
    </row>
    <row r="4" spans="1:36" s="2" customFormat="1" x14ac:dyDescent="0.25">
      <c r="A4" s="8" t="s">
        <v>40</v>
      </c>
      <c r="B4" s="3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9"/>
      <c r="Q4" s="9"/>
      <c r="R4" s="9"/>
      <c r="S4" s="9"/>
      <c r="T4" s="9"/>
      <c r="U4" s="9"/>
      <c r="V4" s="9"/>
      <c r="W4" s="15"/>
      <c r="X4" s="15"/>
      <c r="Y4" s="9"/>
      <c r="Z4" s="9"/>
      <c r="AA4" s="9"/>
      <c r="AB4" s="9"/>
      <c r="AC4" s="9"/>
      <c r="AD4" s="9"/>
      <c r="AE4" s="9"/>
      <c r="AF4" s="9"/>
    </row>
    <row r="5" spans="1:36" s="2" customFormat="1" x14ac:dyDescent="0.25">
      <c r="A5" s="8" t="s">
        <v>63</v>
      </c>
      <c r="B5" s="4"/>
      <c r="C5" s="4"/>
      <c r="D5" s="4"/>
      <c r="E5" s="4"/>
      <c r="F5" s="4"/>
      <c r="G5" s="4"/>
      <c r="H5" s="4"/>
      <c r="I5" s="4"/>
      <c r="J5" s="3"/>
      <c r="K5" s="3"/>
      <c r="L5" s="14"/>
      <c r="M5" s="9"/>
      <c r="N5" s="9"/>
      <c r="O5" s="9"/>
      <c r="P5" s="9"/>
      <c r="Q5" s="9"/>
      <c r="R5" s="9"/>
      <c r="S5" s="9"/>
      <c r="T5" s="9"/>
      <c r="U5" s="9"/>
      <c r="V5" s="9"/>
      <c r="W5" s="15"/>
      <c r="X5" s="15"/>
      <c r="Y5" s="9"/>
      <c r="Z5" s="9"/>
      <c r="AA5" s="9"/>
      <c r="AB5" s="9"/>
      <c r="AC5" s="9"/>
      <c r="AD5" s="9"/>
      <c r="AE5" s="9"/>
    </row>
    <row r="6" spans="1:36" s="2" customFormat="1" x14ac:dyDescent="0.25">
      <c r="A6" s="8" t="s">
        <v>65</v>
      </c>
      <c r="B6" s="3"/>
      <c r="C6" s="4"/>
      <c r="D6" s="4"/>
      <c r="E6" s="4"/>
      <c r="F6" s="4"/>
      <c r="G6" s="4"/>
      <c r="H6" s="4"/>
      <c r="I6" s="4"/>
      <c r="J6" s="1"/>
      <c r="K6" s="3"/>
      <c r="L6" s="3"/>
      <c r="M6" s="3"/>
      <c r="N6" s="3"/>
      <c r="O6" s="3"/>
      <c r="P6" s="9"/>
      <c r="Q6" s="9"/>
      <c r="R6" s="9"/>
      <c r="S6" s="9"/>
      <c r="T6" s="9"/>
      <c r="U6" s="9"/>
      <c r="V6" s="9"/>
      <c r="W6" s="15"/>
      <c r="X6" s="15"/>
      <c r="Y6" s="9"/>
      <c r="Z6" s="9"/>
      <c r="AA6" s="9"/>
      <c r="AB6" s="9"/>
      <c r="AC6" s="9"/>
      <c r="AD6" s="9"/>
      <c r="AE6" s="9"/>
      <c r="AF6" s="9"/>
    </row>
    <row r="7" spans="1:36" s="2" customFormat="1" x14ac:dyDescent="0.25">
      <c r="B7" s="5"/>
      <c r="C7" s="4"/>
      <c r="D7" s="3"/>
      <c r="E7" s="3"/>
      <c r="F7" s="3"/>
      <c r="G7" s="4"/>
      <c r="H7" s="4"/>
      <c r="I7" s="4"/>
      <c r="J7" s="4"/>
      <c r="K7" s="4"/>
      <c r="L7" s="3"/>
      <c r="M7" s="3"/>
      <c r="N7" s="4"/>
      <c r="O7" s="3"/>
      <c r="P7" s="3"/>
      <c r="Q7" s="3"/>
      <c r="R7" s="3"/>
      <c r="S7" s="3"/>
      <c r="T7" s="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s="2" customFormat="1" ht="60" customHeight="1" x14ac:dyDescent="0.25">
      <c r="B8" s="33" t="s">
        <v>66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16"/>
      <c r="N8" s="22"/>
      <c r="O8" s="21"/>
      <c r="P8" s="5"/>
      <c r="Q8" s="17"/>
      <c r="R8" s="16"/>
      <c r="S8" s="4"/>
      <c r="T8" s="16"/>
      <c r="U8" s="22"/>
      <c r="V8" s="16"/>
      <c r="W8" s="16"/>
      <c r="X8" s="16"/>
      <c r="Y8" s="16"/>
      <c r="Z8" s="16"/>
      <c r="AA8" s="16"/>
    </row>
    <row r="9" spans="1:36" s="2" customFormat="1" x14ac:dyDescent="0.25"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3"/>
      <c r="O9" s="3"/>
      <c r="P9" s="9"/>
      <c r="Q9" s="9"/>
      <c r="R9" s="9"/>
      <c r="S9" s="9"/>
      <c r="T9" s="9"/>
      <c r="U9" s="9"/>
      <c r="V9" s="9"/>
      <c r="W9" s="15"/>
      <c r="X9" s="15"/>
      <c r="Y9" s="9"/>
      <c r="Z9" s="9"/>
      <c r="AA9" s="9"/>
      <c r="AB9" s="9"/>
      <c r="AC9" s="9"/>
      <c r="AD9" s="9"/>
      <c r="AE9" s="9"/>
    </row>
    <row r="10" spans="1:36" s="23" customFormat="1" ht="120" customHeight="1" x14ac:dyDescent="0.25">
      <c r="B10" s="10" t="s">
        <v>0</v>
      </c>
      <c r="C10" s="10" t="s">
        <v>1</v>
      </c>
      <c r="D10" s="10" t="s">
        <v>2</v>
      </c>
      <c r="E10" s="10" t="s">
        <v>4</v>
      </c>
      <c r="F10" s="10" t="s">
        <v>30</v>
      </c>
      <c r="G10" s="10" t="s">
        <v>5</v>
      </c>
      <c r="H10" s="11" t="s">
        <v>6</v>
      </c>
      <c r="I10" s="12" t="s">
        <v>7</v>
      </c>
      <c r="J10" s="24" t="s">
        <v>19</v>
      </c>
      <c r="K10" s="11" t="s">
        <v>31</v>
      </c>
      <c r="L10" s="13" t="s">
        <v>22</v>
      </c>
      <c r="M10" s="13" t="s">
        <v>23</v>
      </c>
      <c r="N10" s="13" t="s">
        <v>24</v>
      </c>
      <c r="O10" s="13" t="s">
        <v>25</v>
      </c>
      <c r="P10" s="13" t="s">
        <v>26</v>
      </c>
      <c r="Q10" s="13" t="s">
        <v>27</v>
      </c>
      <c r="R10" s="13" t="s">
        <v>28</v>
      </c>
      <c r="S10" s="11" t="s">
        <v>29</v>
      </c>
      <c r="T10" s="24" t="s">
        <v>3</v>
      </c>
      <c r="U10" s="24" t="s">
        <v>32</v>
      </c>
      <c r="V10" s="24" t="s">
        <v>33</v>
      </c>
      <c r="W10" s="11" t="s">
        <v>34</v>
      </c>
      <c r="X10" s="11" t="s">
        <v>35</v>
      </c>
      <c r="Y10" s="24" t="s">
        <v>67</v>
      </c>
      <c r="Z10" s="24" t="s">
        <v>68</v>
      </c>
    </row>
    <row r="11" spans="1:36" s="25" customFormat="1" x14ac:dyDescent="0.25">
      <c r="B11" s="26">
        <v>43300</v>
      </c>
      <c r="C11" s="26">
        <v>43300</v>
      </c>
      <c r="D11" s="26">
        <v>43300</v>
      </c>
      <c r="E11" s="26">
        <v>43304</v>
      </c>
      <c r="F11" s="26">
        <v>43305</v>
      </c>
      <c r="G11" s="27">
        <f t="shared" ref="G11:G23" si="0">$E11-$B11</f>
        <v>4</v>
      </c>
      <c r="H11" s="27">
        <f t="shared" ref="H11:H23" si="1">$E11-$C11</f>
        <v>4</v>
      </c>
      <c r="I11" s="27">
        <f t="shared" ref="I11:I23" si="2">IF(D11="","",$E11-$D11)</f>
        <v>4</v>
      </c>
      <c r="J11" s="27">
        <f t="shared" ref="J11:J17" si="3">$F11-$E11</f>
        <v>1</v>
      </c>
      <c r="K11" s="28" t="s">
        <v>9</v>
      </c>
      <c r="L11" s="28" t="s">
        <v>21</v>
      </c>
      <c r="M11" s="28"/>
      <c r="N11" s="28"/>
      <c r="O11" s="28"/>
      <c r="P11" s="28"/>
      <c r="Q11" s="28"/>
      <c r="R11" s="28"/>
      <c r="S11" s="29"/>
      <c r="T11" s="30" t="s">
        <v>41</v>
      </c>
      <c r="U11" s="30" t="s">
        <v>42</v>
      </c>
      <c r="V11" s="31" t="s">
        <v>20</v>
      </c>
      <c r="W11" s="29" t="s">
        <v>20</v>
      </c>
      <c r="X11" s="29" t="s">
        <v>20</v>
      </c>
      <c r="Y11" s="28" t="s">
        <v>10</v>
      </c>
      <c r="Z11" s="27" t="s">
        <v>13</v>
      </c>
    </row>
    <row r="12" spans="1:36" s="25" customFormat="1" x14ac:dyDescent="0.25">
      <c r="B12" s="26">
        <v>43307</v>
      </c>
      <c r="C12" s="26">
        <v>43309</v>
      </c>
      <c r="D12" s="26">
        <v>43309</v>
      </c>
      <c r="E12" s="26">
        <v>43311</v>
      </c>
      <c r="F12" s="26">
        <v>43311</v>
      </c>
      <c r="G12" s="27">
        <f t="shared" si="0"/>
        <v>4</v>
      </c>
      <c r="H12" s="27">
        <f t="shared" si="1"/>
        <v>2</v>
      </c>
      <c r="I12" s="27">
        <f t="shared" si="2"/>
        <v>2</v>
      </c>
      <c r="J12" s="27">
        <f t="shared" si="3"/>
        <v>0</v>
      </c>
      <c r="K12" s="28" t="s">
        <v>9</v>
      </c>
      <c r="L12" s="28"/>
      <c r="M12" s="28" t="s">
        <v>21</v>
      </c>
      <c r="N12" s="28"/>
      <c r="O12" s="28"/>
      <c r="P12" s="28"/>
      <c r="Q12" s="28"/>
      <c r="R12" s="28"/>
      <c r="S12" s="29"/>
      <c r="T12" s="30" t="s">
        <v>56</v>
      </c>
      <c r="U12" s="30" t="s">
        <v>8</v>
      </c>
      <c r="V12" s="31" t="s">
        <v>38</v>
      </c>
      <c r="W12" s="29" t="s">
        <v>57</v>
      </c>
      <c r="X12" s="29" t="s">
        <v>20</v>
      </c>
      <c r="Y12" s="28" t="s">
        <v>10</v>
      </c>
      <c r="Z12" s="27" t="s">
        <v>13</v>
      </c>
    </row>
    <row r="13" spans="1:36" s="25" customFormat="1" x14ac:dyDescent="0.25">
      <c r="B13" s="26">
        <v>43308</v>
      </c>
      <c r="C13" s="26">
        <v>43308</v>
      </c>
      <c r="D13" s="26">
        <v>43308</v>
      </c>
      <c r="E13" s="26">
        <v>43311</v>
      </c>
      <c r="F13" s="26">
        <v>43314</v>
      </c>
      <c r="G13" s="27">
        <f t="shared" si="0"/>
        <v>3</v>
      </c>
      <c r="H13" s="27">
        <f t="shared" si="1"/>
        <v>3</v>
      </c>
      <c r="I13" s="27">
        <f t="shared" si="2"/>
        <v>3</v>
      </c>
      <c r="J13" s="27">
        <f t="shared" si="3"/>
        <v>3</v>
      </c>
      <c r="K13" s="28" t="s">
        <v>9</v>
      </c>
      <c r="L13" s="28" t="s">
        <v>21</v>
      </c>
      <c r="M13" s="28"/>
      <c r="N13" s="28"/>
      <c r="O13" s="28"/>
      <c r="P13" s="28"/>
      <c r="Q13" s="28"/>
      <c r="R13" s="28" t="s">
        <v>21</v>
      </c>
      <c r="S13" s="29" t="s">
        <v>43</v>
      </c>
      <c r="T13" s="30" t="s">
        <v>45</v>
      </c>
      <c r="U13" s="30" t="s">
        <v>44</v>
      </c>
      <c r="V13" s="31" t="s">
        <v>20</v>
      </c>
      <c r="W13" s="29" t="s">
        <v>20</v>
      </c>
      <c r="X13" s="29" t="s">
        <v>20</v>
      </c>
      <c r="Y13" s="28" t="s">
        <v>10</v>
      </c>
      <c r="Z13" s="27" t="s">
        <v>13</v>
      </c>
    </row>
    <row r="14" spans="1:36" s="25" customFormat="1" x14ac:dyDescent="0.25">
      <c r="B14" s="26">
        <v>43300</v>
      </c>
      <c r="C14" s="26">
        <v>43300</v>
      </c>
      <c r="D14" s="26">
        <v>43300</v>
      </c>
      <c r="E14" s="26">
        <v>43304</v>
      </c>
      <c r="F14" s="26">
        <v>43305</v>
      </c>
      <c r="G14" s="27">
        <f t="shared" si="0"/>
        <v>4</v>
      </c>
      <c r="H14" s="27">
        <f t="shared" si="1"/>
        <v>4</v>
      </c>
      <c r="I14" s="27">
        <f t="shared" si="2"/>
        <v>4</v>
      </c>
      <c r="J14" s="27">
        <f t="shared" si="3"/>
        <v>1</v>
      </c>
      <c r="K14" s="28" t="s">
        <v>9</v>
      </c>
      <c r="L14" s="28" t="s">
        <v>21</v>
      </c>
      <c r="M14" s="28"/>
      <c r="N14" s="28"/>
      <c r="O14" s="28"/>
      <c r="P14" s="28"/>
      <c r="Q14" s="28"/>
      <c r="R14" s="28"/>
      <c r="S14" s="29"/>
      <c r="T14" s="30" t="s">
        <v>41</v>
      </c>
      <c r="U14" s="30" t="s">
        <v>42</v>
      </c>
      <c r="V14" s="31" t="s">
        <v>20</v>
      </c>
      <c r="W14" s="29" t="s">
        <v>20</v>
      </c>
      <c r="X14" s="29" t="s">
        <v>20</v>
      </c>
      <c r="Y14" s="28" t="s">
        <v>10</v>
      </c>
      <c r="Z14" s="27" t="s">
        <v>13</v>
      </c>
    </row>
    <row r="15" spans="1:36" s="25" customFormat="1" x14ac:dyDescent="0.25">
      <c r="B15" s="26">
        <v>43315</v>
      </c>
      <c r="C15" s="26">
        <v>43315</v>
      </c>
      <c r="D15" s="26">
        <v>43315</v>
      </c>
      <c r="E15" s="26">
        <v>43315</v>
      </c>
      <c r="F15" s="26">
        <v>43315</v>
      </c>
      <c r="G15" s="27">
        <f t="shared" si="0"/>
        <v>0</v>
      </c>
      <c r="H15" s="27">
        <f t="shared" si="1"/>
        <v>0</v>
      </c>
      <c r="I15" s="27">
        <f t="shared" si="2"/>
        <v>0</v>
      </c>
      <c r="J15" s="27">
        <f t="shared" si="3"/>
        <v>0</v>
      </c>
      <c r="K15" s="28" t="s">
        <v>12</v>
      </c>
      <c r="L15" s="28"/>
      <c r="M15" s="28"/>
      <c r="N15" s="28"/>
      <c r="O15" s="28"/>
      <c r="P15" s="28"/>
      <c r="Q15" s="28"/>
      <c r="R15" s="28" t="s">
        <v>21</v>
      </c>
      <c r="S15" s="29" t="s">
        <v>46</v>
      </c>
      <c r="T15" s="30"/>
      <c r="U15" s="30" t="s">
        <v>47</v>
      </c>
      <c r="V15" s="31" t="s">
        <v>20</v>
      </c>
      <c r="W15" s="29" t="s">
        <v>20</v>
      </c>
      <c r="X15" s="29" t="s">
        <v>20</v>
      </c>
      <c r="Y15" s="28" t="s">
        <v>10</v>
      </c>
      <c r="Z15" s="27" t="s">
        <v>13</v>
      </c>
    </row>
    <row r="16" spans="1:36" s="25" customFormat="1" x14ac:dyDescent="0.25">
      <c r="B16" s="26">
        <v>43318</v>
      </c>
      <c r="C16" s="26">
        <v>43318</v>
      </c>
      <c r="D16" s="26">
        <v>43318</v>
      </c>
      <c r="E16" s="26">
        <v>43318</v>
      </c>
      <c r="F16" s="26">
        <v>43321</v>
      </c>
      <c r="G16" s="27">
        <f t="shared" si="0"/>
        <v>0</v>
      </c>
      <c r="H16" s="27">
        <f t="shared" si="1"/>
        <v>0</v>
      </c>
      <c r="I16" s="27">
        <f t="shared" si="2"/>
        <v>0</v>
      </c>
      <c r="J16" s="27">
        <f t="shared" si="3"/>
        <v>3</v>
      </c>
      <c r="K16" s="28" t="s">
        <v>9</v>
      </c>
      <c r="L16" s="28" t="s">
        <v>21</v>
      </c>
      <c r="M16" s="28"/>
      <c r="N16" s="28"/>
      <c r="O16" s="28"/>
      <c r="P16" s="28"/>
      <c r="Q16" s="28" t="s">
        <v>21</v>
      </c>
      <c r="R16" s="28"/>
      <c r="S16" s="29" t="s">
        <v>53</v>
      </c>
      <c r="T16" s="30" t="s">
        <v>54</v>
      </c>
      <c r="U16" s="30" t="s">
        <v>55</v>
      </c>
      <c r="V16" s="31" t="s">
        <v>20</v>
      </c>
      <c r="W16" s="29" t="s">
        <v>20</v>
      </c>
      <c r="X16" s="29" t="s">
        <v>20</v>
      </c>
      <c r="Y16" s="28" t="s">
        <v>10</v>
      </c>
      <c r="Z16" s="27" t="s">
        <v>13</v>
      </c>
    </row>
    <row r="17" spans="2:26" s="25" customFormat="1" x14ac:dyDescent="0.25">
      <c r="B17" s="26">
        <v>43325</v>
      </c>
      <c r="C17" s="26">
        <v>43326</v>
      </c>
      <c r="D17" s="26">
        <v>43326</v>
      </c>
      <c r="E17" s="26">
        <v>43336</v>
      </c>
      <c r="F17" s="26">
        <v>43336</v>
      </c>
      <c r="G17" s="27">
        <f t="shared" si="0"/>
        <v>11</v>
      </c>
      <c r="H17" s="27">
        <f t="shared" si="1"/>
        <v>10</v>
      </c>
      <c r="I17" s="27">
        <f t="shared" si="2"/>
        <v>10</v>
      </c>
      <c r="J17" s="27">
        <f t="shared" si="3"/>
        <v>0</v>
      </c>
      <c r="K17" s="28" t="s">
        <v>16</v>
      </c>
      <c r="L17" s="28"/>
      <c r="M17" s="28" t="s">
        <v>21</v>
      </c>
      <c r="N17" s="28"/>
      <c r="O17" s="28"/>
      <c r="P17" s="28"/>
      <c r="Q17" s="28"/>
      <c r="R17" s="28"/>
      <c r="S17" s="29"/>
      <c r="T17" s="30"/>
      <c r="U17" s="30" t="s">
        <v>38</v>
      </c>
      <c r="V17" s="31" t="s">
        <v>38</v>
      </c>
      <c r="W17" s="29" t="s">
        <v>38</v>
      </c>
      <c r="X17" s="29" t="s">
        <v>38</v>
      </c>
      <c r="Y17" s="28" t="s">
        <v>10</v>
      </c>
      <c r="Z17" s="27" t="s">
        <v>13</v>
      </c>
    </row>
    <row r="18" spans="2:26" s="25" customFormat="1" x14ac:dyDescent="0.25">
      <c r="B18" s="26">
        <v>43321</v>
      </c>
      <c r="C18" s="26">
        <v>43321</v>
      </c>
      <c r="D18" s="26">
        <v>43321</v>
      </c>
      <c r="E18" s="26">
        <v>43332</v>
      </c>
      <c r="F18" s="26">
        <v>43325</v>
      </c>
      <c r="G18" s="27">
        <f t="shared" si="0"/>
        <v>11</v>
      </c>
      <c r="H18" s="27">
        <f t="shared" si="1"/>
        <v>11</v>
      </c>
      <c r="I18" s="27">
        <f t="shared" si="2"/>
        <v>11</v>
      </c>
      <c r="J18" s="32">
        <v>0</v>
      </c>
      <c r="K18" s="28" t="s">
        <v>17</v>
      </c>
      <c r="L18" s="28"/>
      <c r="M18" s="28"/>
      <c r="N18" s="28"/>
      <c r="O18" s="28"/>
      <c r="P18" s="28" t="s">
        <v>21</v>
      </c>
      <c r="Q18" s="28"/>
      <c r="R18" s="28"/>
      <c r="S18" s="29" t="s">
        <v>51</v>
      </c>
      <c r="T18" s="30"/>
      <c r="U18" s="30" t="s">
        <v>52</v>
      </c>
      <c r="V18" s="31" t="s">
        <v>20</v>
      </c>
      <c r="W18" s="29" t="s">
        <v>20</v>
      </c>
      <c r="X18" s="29" t="s">
        <v>20</v>
      </c>
      <c r="Y18" s="28" t="s">
        <v>10</v>
      </c>
      <c r="Z18" s="27" t="s">
        <v>13</v>
      </c>
    </row>
    <row r="19" spans="2:26" s="25" customFormat="1" x14ac:dyDescent="0.25">
      <c r="B19" s="26">
        <v>43319</v>
      </c>
      <c r="C19" s="26">
        <v>43319</v>
      </c>
      <c r="D19" s="26">
        <v>43320</v>
      </c>
      <c r="E19" s="26">
        <v>43321</v>
      </c>
      <c r="F19" s="26">
        <v>43321</v>
      </c>
      <c r="G19" s="27">
        <f t="shared" si="0"/>
        <v>2</v>
      </c>
      <c r="H19" s="27">
        <f t="shared" si="1"/>
        <v>2</v>
      </c>
      <c r="I19" s="27">
        <f t="shared" si="2"/>
        <v>1</v>
      </c>
      <c r="J19" s="27">
        <f>$F19-$E19</f>
        <v>0</v>
      </c>
      <c r="K19" s="28" t="s">
        <v>9</v>
      </c>
      <c r="L19" s="28" t="s">
        <v>21</v>
      </c>
      <c r="M19" s="28"/>
      <c r="N19" s="28"/>
      <c r="O19" s="28"/>
      <c r="P19" s="28" t="s">
        <v>21</v>
      </c>
      <c r="Q19" s="28"/>
      <c r="R19" s="28" t="s">
        <v>21</v>
      </c>
      <c r="S19" s="29" t="s">
        <v>48</v>
      </c>
      <c r="T19" s="30" t="s">
        <v>49</v>
      </c>
      <c r="U19" s="30" t="s">
        <v>50</v>
      </c>
      <c r="V19" s="31" t="s">
        <v>20</v>
      </c>
      <c r="W19" s="29" t="s">
        <v>20</v>
      </c>
      <c r="X19" s="29" t="s">
        <v>20</v>
      </c>
      <c r="Y19" s="28" t="s">
        <v>10</v>
      </c>
      <c r="Z19" s="27" t="s">
        <v>13</v>
      </c>
    </row>
    <row r="20" spans="2:26" s="25" customFormat="1" x14ac:dyDescent="0.25">
      <c r="B20" s="26">
        <v>43326</v>
      </c>
      <c r="C20" s="26">
        <v>43326</v>
      </c>
      <c r="D20" s="26">
        <v>43326</v>
      </c>
      <c r="E20" s="26">
        <v>43328</v>
      </c>
      <c r="F20" s="26">
        <v>43328</v>
      </c>
      <c r="G20" s="27">
        <f t="shared" si="0"/>
        <v>2</v>
      </c>
      <c r="H20" s="27">
        <f t="shared" si="1"/>
        <v>2</v>
      </c>
      <c r="I20" s="27">
        <f t="shared" si="2"/>
        <v>2</v>
      </c>
      <c r="J20" s="27">
        <f>$F20-$E20</f>
        <v>0</v>
      </c>
      <c r="K20" s="28" t="s">
        <v>9</v>
      </c>
      <c r="L20" s="28"/>
      <c r="M20" s="28" t="s">
        <v>21</v>
      </c>
      <c r="N20" s="28"/>
      <c r="O20" s="28"/>
      <c r="P20" s="28"/>
      <c r="Q20" s="28"/>
      <c r="R20" s="28"/>
      <c r="S20" s="29"/>
      <c r="T20" s="30" t="s">
        <v>58</v>
      </c>
      <c r="U20" s="30" t="s">
        <v>59</v>
      </c>
      <c r="V20" s="31" t="s">
        <v>38</v>
      </c>
      <c r="W20" s="29" t="s">
        <v>11</v>
      </c>
      <c r="X20" s="29" t="s">
        <v>20</v>
      </c>
      <c r="Y20" s="28" t="s">
        <v>10</v>
      </c>
      <c r="Z20" s="27" t="s">
        <v>13</v>
      </c>
    </row>
    <row r="21" spans="2:26" s="25" customFormat="1" x14ac:dyDescent="0.25">
      <c r="B21" s="26">
        <v>43322</v>
      </c>
      <c r="C21" s="26">
        <v>43322</v>
      </c>
      <c r="D21" s="26">
        <v>43322</v>
      </c>
      <c r="E21" s="26">
        <v>43322</v>
      </c>
      <c r="F21" s="26">
        <v>43322</v>
      </c>
      <c r="G21" s="27">
        <f t="shared" si="0"/>
        <v>0</v>
      </c>
      <c r="H21" s="27">
        <f t="shared" si="1"/>
        <v>0</v>
      </c>
      <c r="I21" s="27">
        <f t="shared" si="2"/>
        <v>0</v>
      </c>
      <c r="J21" s="27">
        <f>$F21-$E21</f>
        <v>0</v>
      </c>
      <c r="K21" s="28" t="s">
        <v>14</v>
      </c>
      <c r="L21" s="28"/>
      <c r="M21" s="28"/>
      <c r="N21" s="28" t="s">
        <v>21</v>
      </c>
      <c r="O21" s="28"/>
      <c r="P21" s="28"/>
      <c r="Q21" s="28"/>
      <c r="R21" s="28"/>
      <c r="S21" s="29"/>
      <c r="T21" s="30" t="s">
        <v>60</v>
      </c>
      <c r="U21" s="30" t="s">
        <v>61</v>
      </c>
      <c r="V21" s="31" t="s">
        <v>20</v>
      </c>
      <c r="W21" s="29" t="s">
        <v>20</v>
      </c>
      <c r="X21" s="29" t="s">
        <v>20</v>
      </c>
      <c r="Y21" s="28" t="s">
        <v>10</v>
      </c>
      <c r="Z21" s="27" t="s">
        <v>13</v>
      </c>
    </row>
    <row r="22" spans="2:26" s="25" customFormat="1" x14ac:dyDescent="0.25">
      <c r="B22" s="26">
        <v>43333</v>
      </c>
      <c r="C22" s="26">
        <v>43334</v>
      </c>
      <c r="D22" s="26">
        <v>43333</v>
      </c>
      <c r="E22" s="26">
        <v>43342</v>
      </c>
      <c r="F22" s="26">
        <v>43336</v>
      </c>
      <c r="G22" s="27">
        <f t="shared" si="0"/>
        <v>9</v>
      </c>
      <c r="H22" s="27">
        <f t="shared" si="1"/>
        <v>8</v>
      </c>
      <c r="I22" s="27">
        <f t="shared" si="2"/>
        <v>9</v>
      </c>
      <c r="J22" s="32">
        <v>0</v>
      </c>
      <c r="K22" s="28" t="s">
        <v>15</v>
      </c>
      <c r="L22" s="28" t="s">
        <v>21</v>
      </c>
      <c r="M22" s="28"/>
      <c r="N22" s="28"/>
      <c r="O22" s="28"/>
      <c r="P22" s="28"/>
      <c r="Q22" s="28"/>
      <c r="R22" s="28"/>
      <c r="S22" s="29"/>
      <c r="T22" s="30"/>
      <c r="U22" s="30" t="s">
        <v>62</v>
      </c>
      <c r="V22" s="31" t="s">
        <v>20</v>
      </c>
      <c r="W22" s="29" t="s">
        <v>20</v>
      </c>
      <c r="X22" s="29" t="s">
        <v>20</v>
      </c>
      <c r="Y22" s="28" t="s">
        <v>10</v>
      </c>
      <c r="Z22" s="27" t="s">
        <v>13</v>
      </c>
    </row>
    <row r="23" spans="2:26" s="25" customFormat="1" x14ac:dyDescent="0.25">
      <c r="B23" s="26">
        <v>43335</v>
      </c>
      <c r="C23" s="26">
        <v>43335</v>
      </c>
      <c r="D23" s="26">
        <v>43335</v>
      </c>
      <c r="E23" s="26">
        <v>43335</v>
      </c>
      <c r="F23" s="26">
        <v>43335</v>
      </c>
      <c r="G23" s="27">
        <f t="shared" si="0"/>
        <v>0</v>
      </c>
      <c r="H23" s="27">
        <f t="shared" si="1"/>
        <v>0</v>
      </c>
      <c r="I23" s="27">
        <f t="shared" si="2"/>
        <v>0</v>
      </c>
      <c r="J23" s="27">
        <f>$F23-$E23</f>
        <v>0</v>
      </c>
      <c r="K23" s="28" t="s">
        <v>18</v>
      </c>
      <c r="L23" s="28" t="s">
        <v>21</v>
      </c>
      <c r="M23" s="28"/>
      <c r="N23" s="28"/>
      <c r="O23" s="28"/>
      <c r="P23" s="28"/>
      <c r="Q23" s="28"/>
      <c r="R23" s="28"/>
      <c r="S23" s="29"/>
      <c r="T23" s="30"/>
      <c r="U23" s="30" t="s">
        <v>37</v>
      </c>
      <c r="V23" s="31" t="s">
        <v>20</v>
      </c>
      <c r="W23" s="29" t="s">
        <v>20</v>
      </c>
      <c r="X23" s="29" t="s">
        <v>20</v>
      </c>
      <c r="Y23" s="28" t="s">
        <v>10</v>
      </c>
      <c r="Z23" s="27" t="s">
        <v>13</v>
      </c>
    </row>
  </sheetData>
  <mergeCells count="1">
    <mergeCell ref="B8:L8"/>
  </mergeCells>
  <conditionalFormatting sqref="L14:R1048576 L10:R12">
    <cfRule type="containsText" dxfId="1" priority="3" operator="containsText" text="YES">
      <formula>NOT(ISERROR(SEARCH("YES",L10)))</formula>
    </cfRule>
  </conditionalFormatting>
  <conditionalFormatting sqref="L13:R13">
    <cfRule type="containsText" dxfId="0" priority="1" operator="containsText" text="YES">
      <formula>NOT(ISERROR(SEARCH("YES",L13)))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2018 CLIENT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Karpen, Jason R.  (DSHS/BHA)</cp:lastModifiedBy>
  <dcterms:created xsi:type="dcterms:W3CDTF">2016-10-07T21:35:13Z</dcterms:created>
  <dcterms:modified xsi:type="dcterms:W3CDTF">2018-09-28T17:50:22Z</dcterms:modified>
</cp:coreProperties>
</file>