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55" yWindow="285" windowWidth="25320" windowHeight="12315" activeTab="0"/>
  </bookViews>
  <sheets>
    <sheet name="ModelChart" sheetId="1" r:id="rId1"/>
    <sheet name="ModelComparisons" sheetId="2" r:id="rId2"/>
  </sheets>
  <externalReferences>
    <externalReference r:id="rId5"/>
    <externalReference r:id="rId6"/>
  </externalReferences>
  <definedNames/>
  <calcPr fullCalcOnLoad="1"/>
</workbook>
</file>

<file path=xl/sharedStrings.xml><?xml version="1.0" encoding="utf-8"?>
<sst xmlns="http://schemas.openxmlformats.org/spreadsheetml/2006/main" count="20" uniqueCount="20">
  <si>
    <t>Combined Net Income</t>
  </si>
  <si>
    <t>Corresponding Annual Combined Net</t>
  </si>
  <si>
    <t>Betson Rothbarth</t>
  </si>
  <si>
    <t>Betson Engels</t>
  </si>
  <si>
    <t>McCaleb</t>
  </si>
  <si>
    <t>Wa (&lt;=11)</t>
  </si>
  <si>
    <t>Wa (&gt;11)</t>
  </si>
  <si>
    <t>Wa (wtd by age grp)</t>
  </si>
  <si>
    <t>PSI Rothbart</t>
  </si>
  <si>
    <t>PSI Engel</t>
  </si>
  <si>
    <t>85% BR</t>
  </si>
  <si>
    <t>Notes:</t>
  </si>
  <si>
    <t>*1</t>
  </si>
  <si>
    <t>USDA Pts reflect the estimated adjusted mean expenditures for the midpoint of each of three income catagories from the 2010 USDA report.  Child care, education, and medical expenditures were excluded from the mean computation.  The estimates for the Urban West were used to derive these checkpoints.  The actual before-tax income midpoint values were $3019, $6353, and $14304.</t>
  </si>
  <si>
    <t>*2</t>
  </si>
  <si>
    <t>BRx.85 reflects the speculation within the 2005 PSI report that the WA table contains an implicit 15% residential credit.  It was not presented as an option in the original PSI report, but could be used to partially explain the differential in child rearing costs between the report and the current WA table.</t>
  </si>
  <si>
    <t>*3</t>
  </si>
  <si>
    <t>The current WA table was collapsed to a single value by weighting by age.  (12/18)*value &lt;=11 + (6/18)*value btwn 12 and 18 inclusive.</t>
  </si>
  <si>
    <t>Avg BR-BE</t>
  </si>
  <si>
    <t>Usda Mean Exp</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</si>
</sst>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s>
  <fonts count="2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u val="single"/>
      <sz val="10"/>
      <name val="Arial"/>
      <family val="0"/>
    </font>
    <font>
      <b/>
      <sz val="19.25"/>
      <color indexed="8"/>
      <name val="Arial"/>
      <family val="0"/>
    </font>
    <font>
      <b/>
      <sz val="18"/>
      <color indexed="8"/>
      <name val="Arial"/>
      <family val="0"/>
    </font>
    <font>
      <sz val="16"/>
      <color indexed="8"/>
      <name val="Arial"/>
      <family val="0"/>
    </font>
    <font>
      <sz val="18"/>
      <color indexed="8"/>
      <name val="Arial"/>
      <family val="0"/>
    </font>
    <font>
      <sz val="14.7"/>
      <color indexed="8"/>
      <name val="Arial"/>
      <family val="0"/>
    </font>
    <font>
      <sz val="14"/>
      <color indexed="8"/>
      <name val="Arial"/>
      <family val="0"/>
    </font>
    <font>
      <b/>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9">
    <xf numFmtId="0" fontId="0" fillId="0" borderId="0" xfId="0" applyAlignment="1">
      <alignment/>
    </xf>
    <xf numFmtId="165" fontId="0" fillId="0" borderId="0" xfId="0" applyNumberFormat="1" applyAlignment="1">
      <alignment wrapText="1"/>
    </xf>
    <xf numFmtId="164" fontId="0" fillId="0" borderId="0" xfId="0" applyNumberFormat="1" applyFont="1" applyAlignment="1">
      <alignment wrapText="1"/>
    </xf>
    <xf numFmtId="164" fontId="0" fillId="0" borderId="0" xfId="0" applyNumberFormat="1" applyAlignment="1">
      <alignment wrapText="1"/>
    </xf>
    <xf numFmtId="165" fontId="0" fillId="0" borderId="0" xfId="0" applyNumberFormat="1" applyAlignment="1">
      <alignment/>
    </xf>
    <xf numFmtId="164" fontId="0" fillId="0" borderId="0" xfId="0" applyNumberFormat="1" applyFont="1" applyAlignment="1">
      <alignment/>
    </xf>
    <xf numFmtId="164" fontId="0" fillId="0" borderId="0" xfId="0" applyNumberFormat="1" applyAlignment="1">
      <alignment/>
    </xf>
    <xf numFmtId="164" fontId="20" fillId="0" borderId="0" xfId="52" applyNumberFormat="1" applyFont="1" applyAlignment="1" applyProtection="1">
      <alignment/>
      <protection/>
    </xf>
    <xf numFmtId="165" fontId="0" fillId="0" borderId="0" xfId="0" applyNumberFormat="1" applyFill="1" applyAlignment="1">
      <alignment/>
    </xf>
    <xf numFmtId="164" fontId="20" fillId="0" borderId="0" xfId="52" applyNumberFormat="1" applyFont="1" applyFill="1" applyAlignment="1" applyProtection="1">
      <alignment/>
      <protection/>
    </xf>
    <xf numFmtId="165" fontId="0" fillId="11" borderId="0" xfId="0" applyNumberFormat="1" applyFill="1" applyAlignment="1">
      <alignment/>
    </xf>
    <xf numFmtId="164" fontId="20" fillId="11" borderId="0" xfId="52" applyNumberFormat="1" applyFont="1" applyFill="1" applyAlignment="1" applyProtection="1">
      <alignment/>
      <protection/>
    </xf>
    <xf numFmtId="165" fontId="0" fillId="24" borderId="0" xfId="0" applyNumberFormat="1" applyFill="1" applyAlignment="1">
      <alignment/>
    </xf>
    <xf numFmtId="164" fontId="20" fillId="24" borderId="0" xfId="52" applyNumberFormat="1" applyFont="1" applyFill="1" applyAlignment="1" applyProtection="1">
      <alignment/>
      <protection/>
    </xf>
    <xf numFmtId="165" fontId="0" fillId="6" borderId="0" xfId="0" applyNumberFormat="1" applyFill="1" applyAlignment="1">
      <alignment/>
    </xf>
    <xf numFmtId="164" fontId="20" fillId="6" borderId="0" xfId="52" applyNumberFormat="1" applyFont="1" applyFill="1" applyAlignment="1" applyProtection="1">
      <alignment/>
      <protection/>
    </xf>
    <xf numFmtId="4" fontId="0" fillId="0" borderId="0" xfId="0" applyNumberFormat="1" applyAlignment="1">
      <alignment/>
    </xf>
    <xf numFmtId="4" fontId="0" fillId="0" borderId="0" xfId="0" applyNumberFormat="1" applyAlignment="1">
      <alignment wrapText="1"/>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solidFill>
                  <a:srgbClr val="000000"/>
                </a:solidFill>
                <a:latin typeface="Arial"/>
                <a:ea typeface="Arial"/>
                <a:cs typeface="Arial"/>
              </a:rPr>
              <a:t>Comparison Monthly Spt 1 Child </a:t>
            </a:r>
          </a:p>
        </c:rich>
      </c:tx>
      <c:layout>
        <c:manualLayout>
          <c:xMode val="factor"/>
          <c:yMode val="factor"/>
          <c:x val="-0.005"/>
          <c:y val="0"/>
        </c:manualLayout>
      </c:layout>
      <c:spPr>
        <a:noFill/>
        <a:ln>
          <a:noFill/>
        </a:ln>
      </c:spPr>
    </c:title>
    <c:plotArea>
      <c:layout>
        <c:manualLayout>
          <c:xMode val="edge"/>
          <c:yMode val="edge"/>
          <c:x val="0.0305"/>
          <c:y val="0.1045"/>
          <c:w val="0.76475"/>
          <c:h val="0.68725"/>
        </c:manualLayout>
      </c:layout>
      <c:lineChart>
        <c:grouping val="standard"/>
        <c:varyColors val="0"/>
        <c:ser>
          <c:idx val="0"/>
          <c:order val="0"/>
          <c:tx>
            <c:v>Betson Roth</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'[2]ModelComparisons'!$A$4:$A$114</c:f>
              <c:numCache>
                <c:ptCount val="111"/>
                <c:pt idx="0">
                  <c:v>1000</c:v>
                </c:pt>
                <c:pt idx="1">
                  <c:v>1100</c:v>
                </c:pt>
                <c:pt idx="2">
                  <c:v>1200</c:v>
                </c:pt>
                <c:pt idx="3">
                  <c:v>1300</c:v>
                </c:pt>
                <c:pt idx="4">
                  <c:v>1400</c:v>
                </c:pt>
                <c:pt idx="5">
                  <c:v>1500</c:v>
                </c:pt>
                <c:pt idx="6">
                  <c:v>1600</c:v>
                </c:pt>
                <c:pt idx="7">
                  <c:v>1700</c:v>
                </c:pt>
                <c:pt idx="8">
                  <c:v>1800</c:v>
                </c:pt>
                <c:pt idx="9">
                  <c:v>1900</c:v>
                </c:pt>
                <c:pt idx="10">
                  <c:v>2000</c:v>
                </c:pt>
                <c:pt idx="11">
                  <c:v>2100</c:v>
                </c:pt>
                <c:pt idx="12">
                  <c:v>2200</c:v>
                </c:pt>
                <c:pt idx="13">
                  <c:v>2300</c:v>
                </c:pt>
                <c:pt idx="14">
                  <c:v>2400</c:v>
                </c:pt>
                <c:pt idx="15">
                  <c:v>2500</c:v>
                </c:pt>
                <c:pt idx="16">
                  <c:v>2600</c:v>
                </c:pt>
                <c:pt idx="17">
                  <c:v>2700</c:v>
                </c:pt>
                <c:pt idx="18">
                  <c:v>2800</c:v>
                </c:pt>
                <c:pt idx="19">
                  <c:v>2900</c:v>
                </c:pt>
                <c:pt idx="20">
                  <c:v>3000</c:v>
                </c:pt>
                <c:pt idx="21">
                  <c:v>3100</c:v>
                </c:pt>
                <c:pt idx="22">
                  <c:v>3200</c:v>
                </c:pt>
                <c:pt idx="23">
                  <c:v>3300</c:v>
                </c:pt>
                <c:pt idx="24">
                  <c:v>3400</c:v>
                </c:pt>
                <c:pt idx="25">
                  <c:v>3500</c:v>
                </c:pt>
                <c:pt idx="26">
                  <c:v>3600</c:v>
                </c:pt>
                <c:pt idx="27">
                  <c:v>3700</c:v>
                </c:pt>
                <c:pt idx="28">
                  <c:v>3800</c:v>
                </c:pt>
                <c:pt idx="29">
                  <c:v>3900</c:v>
                </c:pt>
                <c:pt idx="30">
                  <c:v>4000</c:v>
                </c:pt>
                <c:pt idx="31">
                  <c:v>4100</c:v>
                </c:pt>
                <c:pt idx="32">
                  <c:v>4200</c:v>
                </c:pt>
                <c:pt idx="33">
                  <c:v>4300</c:v>
                </c:pt>
                <c:pt idx="34">
                  <c:v>4400</c:v>
                </c:pt>
                <c:pt idx="35">
                  <c:v>4500</c:v>
                </c:pt>
                <c:pt idx="36">
                  <c:v>4600</c:v>
                </c:pt>
                <c:pt idx="37">
                  <c:v>4700</c:v>
                </c:pt>
                <c:pt idx="38">
                  <c:v>4800</c:v>
                </c:pt>
                <c:pt idx="39">
                  <c:v>4900</c:v>
                </c:pt>
                <c:pt idx="40">
                  <c:v>5000</c:v>
                </c:pt>
                <c:pt idx="41">
                  <c:v>5100</c:v>
                </c:pt>
                <c:pt idx="42">
                  <c:v>5200</c:v>
                </c:pt>
                <c:pt idx="43">
                  <c:v>5300</c:v>
                </c:pt>
                <c:pt idx="44">
                  <c:v>5400</c:v>
                </c:pt>
                <c:pt idx="45">
                  <c:v>5500</c:v>
                </c:pt>
                <c:pt idx="46">
                  <c:v>5600</c:v>
                </c:pt>
                <c:pt idx="47">
                  <c:v>5700</c:v>
                </c:pt>
                <c:pt idx="48">
                  <c:v>5800</c:v>
                </c:pt>
                <c:pt idx="49">
                  <c:v>5900</c:v>
                </c:pt>
                <c:pt idx="50">
                  <c:v>6000</c:v>
                </c:pt>
                <c:pt idx="51">
                  <c:v>6100</c:v>
                </c:pt>
                <c:pt idx="52">
                  <c:v>6200</c:v>
                </c:pt>
                <c:pt idx="53">
                  <c:v>6300</c:v>
                </c:pt>
                <c:pt idx="54">
                  <c:v>6400</c:v>
                </c:pt>
                <c:pt idx="55">
                  <c:v>6500</c:v>
                </c:pt>
                <c:pt idx="56">
                  <c:v>6600</c:v>
                </c:pt>
                <c:pt idx="57">
                  <c:v>6700</c:v>
                </c:pt>
                <c:pt idx="58">
                  <c:v>6800</c:v>
                </c:pt>
                <c:pt idx="59">
                  <c:v>6900</c:v>
                </c:pt>
                <c:pt idx="60">
                  <c:v>7000</c:v>
                </c:pt>
                <c:pt idx="61">
                  <c:v>7100</c:v>
                </c:pt>
                <c:pt idx="62">
                  <c:v>7200</c:v>
                </c:pt>
                <c:pt idx="63">
                  <c:v>7300</c:v>
                </c:pt>
                <c:pt idx="64">
                  <c:v>7400</c:v>
                </c:pt>
                <c:pt idx="65">
                  <c:v>7500</c:v>
                </c:pt>
                <c:pt idx="66">
                  <c:v>7600</c:v>
                </c:pt>
                <c:pt idx="67">
                  <c:v>7700</c:v>
                </c:pt>
                <c:pt idx="68">
                  <c:v>7800</c:v>
                </c:pt>
                <c:pt idx="69">
                  <c:v>7900</c:v>
                </c:pt>
                <c:pt idx="70">
                  <c:v>8000</c:v>
                </c:pt>
                <c:pt idx="71">
                  <c:v>8100</c:v>
                </c:pt>
                <c:pt idx="72">
                  <c:v>8200</c:v>
                </c:pt>
                <c:pt idx="73">
                  <c:v>8300</c:v>
                </c:pt>
                <c:pt idx="74">
                  <c:v>8400</c:v>
                </c:pt>
                <c:pt idx="75">
                  <c:v>8500</c:v>
                </c:pt>
                <c:pt idx="76">
                  <c:v>8600</c:v>
                </c:pt>
                <c:pt idx="77">
                  <c:v>8700</c:v>
                </c:pt>
                <c:pt idx="78">
                  <c:v>8800</c:v>
                </c:pt>
                <c:pt idx="79">
                  <c:v>8900</c:v>
                </c:pt>
                <c:pt idx="80">
                  <c:v>9000</c:v>
                </c:pt>
                <c:pt idx="81">
                  <c:v>9100</c:v>
                </c:pt>
                <c:pt idx="82">
                  <c:v>9200</c:v>
                </c:pt>
                <c:pt idx="83">
                  <c:v>9300</c:v>
                </c:pt>
                <c:pt idx="84">
                  <c:v>9400</c:v>
                </c:pt>
                <c:pt idx="85">
                  <c:v>9500</c:v>
                </c:pt>
                <c:pt idx="86">
                  <c:v>9600</c:v>
                </c:pt>
                <c:pt idx="87">
                  <c:v>9700</c:v>
                </c:pt>
                <c:pt idx="88">
                  <c:v>9800</c:v>
                </c:pt>
                <c:pt idx="89">
                  <c:v>9900</c:v>
                </c:pt>
                <c:pt idx="90">
                  <c:v>10000</c:v>
                </c:pt>
                <c:pt idx="91">
                  <c:v>10100</c:v>
                </c:pt>
                <c:pt idx="92">
                  <c:v>10200</c:v>
                </c:pt>
                <c:pt idx="93">
                  <c:v>10300</c:v>
                </c:pt>
                <c:pt idx="94">
                  <c:v>10400</c:v>
                </c:pt>
                <c:pt idx="95">
                  <c:v>10500</c:v>
                </c:pt>
                <c:pt idx="96">
                  <c:v>10600</c:v>
                </c:pt>
                <c:pt idx="97">
                  <c:v>10700</c:v>
                </c:pt>
                <c:pt idx="98">
                  <c:v>10800</c:v>
                </c:pt>
                <c:pt idx="99">
                  <c:v>10900</c:v>
                </c:pt>
                <c:pt idx="100">
                  <c:v>11000</c:v>
                </c:pt>
                <c:pt idx="101">
                  <c:v>11100</c:v>
                </c:pt>
                <c:pt idx="102">
                  <c:v>11200</c:v>
                </c:pt>
                <c:pt idx="103">
                  <c:v>11300</c:v>
                </c:pt>
                <c:pt idx="104">
                  <c:v>11400</c:v>
                </c:pt>
                <c:pt idx="105">
                  <c:v>11500</c:v>
                </c:pt>
                <c:pt idx="106">
                  <c:v>11600</c:v>
                </c:pt>
                <c:pt idx="107">
                  <c:v>11700</c:v>
                </c:pt>
                <c:pt idx="108">
                  <c:v>11800</c:v>
                </c:pt>
                <c:pt idx="109">
                  <c:v>11900</c:v>
                </c:pt>
                <c:pt idx="110">
                  <c:v>12000</c:v>
                </c:pt>
              </c:numCache>
            </c:numRef>
          </c:cat>
          <c:val>
            <c:numRef>
              <c:f>'[2]ModelComparisons'!$C$4:$C$114</c:f>
              <c:numCache>
                <c:ptCount val="111"/>
                <c:pt idx="0">
                  <c:v>261</c:v>
                </c:pt>
                <c:pt idx="1">
                  <c:v>286</c:v>
                </c:pt>
                <c:pt idx="2">
                  <c:v>311</c:v>
                </c:pt>
                <c:pt idx="3">
                  <c:v>337</c:v>
                </c:pt>
                <c:pt idx="4">
                  <c:v>326</c:v>
                </c:pt>
                <c:pt idx="5">
                  <c:v>387</c:v>
                </c:pt>
                <c:pt idx="6">
                  <c:v>411</c:v>
                </c:pt>
                <c:pt idx="7">
                  <c:v>433</c:v>
                </c:pt>
                <c:pt idx="8">
                  <c:v>456</c:v>
                </c:pt>
                <c:pt idx="9">
                  <c:v>478</c:v>
                </c:pt>
                <c:pt idx="10">
                  <c:v>502</c:v>
                </c:pt>
                <c:pt idx="11">
                  <c:v>475</c:v>
                </c:pt>
                <c:pt idx="12">
                  <c:v>496</c:v>
                </c:pt>
                <c:pt idx="13">
                  <c:v>576</c:v>
                </c:pt>
                <c:pt idx="14">
                  <c:v>601</c:v>
                </c:pt>
                <c:pt idx="15">
                  <c:v>624</c:v>
                </c:pt>
                <c:pt idx="16">
                  <c:v>646</c:v>
                </c:pt>
                <c:pt idx="17">
                  <c:v>669</c:v>
                </c:pt>
                <c:pt idx="18">
                  <c:v>692</c:v>
                </c:pt>
                <c:pt idx="19">
                  <c:v>715</c:v>
                </c:pt>
                <c:pt idx="20">
                  <c:v>738</c:v>
                </c:pt>
                <c:pt idx="21">
                  <c:v>760</c:v>
                </c:pt>
                <c:pt idx="22">
                  <c:v>783</c:v>
                </c:pt>
                <c:pt idx="23">
                  <c:v>804</c:v>
                </c:pt>
                <c:pt idx="24">
                  <c:v>814</c:v>
                </c:pt>
                <c:pt idx="25">
                  <c:v>823</c:v>
                </c:pt>
                <c:pt idx="26">
                  <c:v>833</c:v>
                </c:pt>
                <c:pt idx="27">
                  <c:v>843</c:v>
                </c:pt>
                <c:pt idx="28">
                  <c:v>852</c:v>
                </c:pt>
                <c:pt idx="29">
                  <c:v>862</c:v>
                </c:pt>
                <c:pt idx="30">
                  <c:v>873</c:v>
                </c:pt>
                <c:pt idx="31">
                  <c:v>885</c:v>
                </c:pt>
                <c:pt idx="32">
                  <c:v>897</c:v>
                </c:pt>
                <c:pt idx="33">
                  <c:v>909</c:v>
                </c:pt>
                <c:pt idx="34">
                  <c:v>921</c:v>
                </c:pt>
                <c:pt idx="35">
                  <c:v>933</c:v>
                </c:pt>
                <c:pt idx="36">
                  <c:v>945</c:v>
                </c:pt>
                <c:pt idx="37">
                  <c:v>957</c:v>
                </c:pt>
                <c:pt idx="38">
                  <c:v>968</c:v>
                </c:pt>
                <c:pt idx="39">
                  <c:v>976</c:v>
                </c:pt>
                <c:pt idx="40">
                  <c:v>982</c:v>
                </c:pt>
                <c:pt idx="41">
                  <c:v>989</c:v>
                </c:pt>
                <c:pt idx="42">
                  <c:v>995</c:v>
                </c:pt>
                <c:pt idx="43">
                  <c:v>1002</c:v>
                </c:pt>
                <c:pt idx="44">
                  <c:v>1008</c:v>
                </c:pt>
                <c:pt idx="45">
                  <c:v>1015</c:v>
                </c:pt>
                <c:pt idx="46">
                  <c:v>1021</c:v>
                </c:pt>
                <c:pt idx="47">
                  <c:v>1028</c:v>
                </c:pt>
                <c:pt idx="48">
                  <c:v>1039</c:v>
                </c:pt>
                <c:pt idx="49">
                  <c:v>1049</c:v>
                </c:pt>
                <c:pt idx="50">
                  <c:v>1060</c:v>
                </c:pt>
                <c:pt idx="51">
                  <c:v>1071</c:v>
                </c:pt>
                <c:pt idx="52">
                  <c:v>1082</c:v>
                </c:pt>
                <c:pt idx="53">
                  <c:v>1093</c:v>
                </c:pt>
                <c:pt idx="54">
                  <c:v>1103</c:v>
                </c:pt>
                <c:pt idx="55">
                  <c:v>1114</c:v>
                </c:pt>
                <c:pt idx="56">
                  <c:v>1125</c:v>
                </c:pt>
                <c:pt idx="57">
                  <c:v>1138</c:v>
                </c:pt>
                <c:pt idx="58">
                  <c:v>1150</c:v>
                </c:pt>
                <c:pt idx="59">
                  <c:v>1163</c:v>
                </c:pt>
                <c:pt idx="60">
                  <c:v>1175</c:v>
                </c:pt>
                <c:pt idx="61">
                  <c:v>1188</c:v>
                </c:pt>
                <c:pt idx="62">
                  <c:v>1200</c:v>
                </c:pt>
                <c:pt idx="63">
                  <c:v>1213</c:v>
                </c:pt>
                <c:pt idx="64">
                  <c:v>1225</c:v>
                </c:pt>
                <c:pt idx="65">
                  <c:v>1235</c:v>
                </c:pt>
                <c:pt idx="66">
                  <c:v>1241</c:v>
                </c:pt>
                <c:pt idx="67">
                  <c:v>1248</c:v>
                </c:pt>
                <c:pt idx="68">
                  <c:v>1255</c:v>
                </c:pt>
                <c:pt idx="69">
                  <c:v>1262</c:v>
                </c:pt>
                <c:pt idx="70">
                  <c:v>1268</c:v>
                </c:pt>
                <c:pt idx="71">
                  <c:v>1275</c:v>
                </c:pt>
                <c:pt idx="72">
                  <c:v>1282</c:v>
                </c:pt>
                <c:pt idx="73">
                  <c:v>1289</c:v>
                </c:pt>
                <c:pt idx="74">
                  <c:v>1298</c:v>
                </c:pt>
                <c:pt idx="75">
                  <c:v>1307</c:v>
                </c:pt>
                <c:pt idx="76">
                  <c:v>1316</c:v>
                </c:pt>
                <c:pt idx="77">
                  <c:v>1326</c:v>
                </c:pt>
                <c:pt idx="78">
                  <c:v>1335</c:v>
                </c:pt>
                <c:pt idx="79">
                  <c:v>1344</c:v>
                </c:pt>
                <c:pt idx="80">
                  <c:v>1354</c:v>
                </c:pt>
                <c:pt idx="81">
                  <c:v>1363</c:v>
                </c:pt>
                <c:pt idx="82">
                  <c:v>1372</c:v>
                </c:pt>
                <c:pt idx="83">
                  <c:v>1382</c:v>
                </c:pt>
                <c:pt idx="84">
                  <c:v>1391</c:v>
                </c:pt>
                <c:pt idx="85">
                  <c:v>1400</c:v>
                </c:pt>
                <c:pt idx="86">
                  <c:v>1410</c:v>
                </c:pt>
                <c:pt idx="87">
                  <c:v>1419</c:v>
                </c:pt>
                <c:pt idx="88">
                  <c:v>1428</c:v>
                </c:pt>
                <c:pt idx="89">
                  <c:v>1436</c:v>
                </c:pt>
                <c:pt idx="90">
                  <c:v>1442</c:v>
                </c:pt>
                <c:pt idx="91">
                  <c:v>1448</c:v>
                </c:pt>
                <c:pt idx="92">
                  <c:v>1454</c:v>
                </c:pt>
                <c:pt idx="93">
                  <c:v>1460</c:v>
                </c:pt>
                <c:pt idx="94">
                  <c:v>1465</c:v>
                </c:pt>
                <c:pt idx="95">
                  <c:v>1471</c:v>
                </c:pt>
                <c:pt idx="96">
                  <c:v>1477</c:v>
                </c:pt>
                <c:pt idx="97">
                  <c:v>1483</c:v>
                </c:pt>
                <c:pt idx="98">
                  <c:v>1489</c:v>
                </c:pt>
                <c:pt idx="99">
                  <c:v>1495</c:v>
                </c:pt>
                <c:pt idx="100">
                  <c:v>1500</c:v>
                </c:pt>
                <c:pt idx="101">
                  <c:v>1506</c:v>
                </c:pt>
                <c:pt idx="102">
                  <c:v>1512</c:v>
                </c:pt>
                <c:pt idx="103">
                  <c:v>1518</c:v>
                </c:pt>
                <c:pt idx="104">
                  <c:v>1524</c:v>
                </c:pt>
                <c:pt idx="105">
                  <c:v>1529</c:v>
                </c:pt>
                <c:pt idx="106">
                  <c:v>1535</c:v>
                </c:pt>
                <c:pt idx="107">
                  <c:v>1541</c:v>
                </c:pt>
                <c:pt idx="108">
                  <c:v>1547</c:v>
                </c:pt>
                <c:pt idx="109">
                  <c:v>1553</c:v>
                </c:pt>
                <c:pt idx="110">
                  <c:v>1559</c:v>
                </c:pt>
              </c:numCache>
            </c:numRef>
          </c:val>
          <c:smooth val="1"/>
        </c:ser>
        <c:ser>
          <c:idx val="1"/>
          <c:order val="1"/>
          <c:tx>
            <c:v>Betson Engel</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'[2]ModelComparisons'!$D$4:$D$114</c:f>
              <c:numCache>
                <c:ptCount val="111"/>
                <c:pt idx="0">
                  <c:v>285</c:v>
                </c:pt>
                <c:pt idx="1">
                  <c:v>314</c:v>
                </c:pt>
                <c:pt idx="2">
                  <c:v>342</c:v>
                </c:pt>
                <c:pt idx="3">
                  <c:v>371</c:v>
                </c:pt>
                <c:pt idx="4">
                  <c:v>399</c:v>
                </c:pt>
                <c:pt idx="5">
                  <c:v>428</c:v>
                </c:pt>
                <c:pt idx="6">
                  <c:v>456</c:v>
                </c:pt>
                <c:pt idx="7">
                  <c:v>484</c:v>
                </c:pt>
                <c:pt idx="8">
                  <c:v>512</c:v>
                </c:pt>
                <c:pt idx="9">
                  <c:v>540</c:v>
                </c:pt>
                <c:pt idx="10">
                  <c:v>568</c:v>
                </c:pt>
                <c:pt idx="11">
                  <c:v>596</c:v>
                </c:pt>
                <c:pt idx="12">
                  <c:v>624</c:v>
                </c:pt>
                <c:pt idx="13">
                  <c:v>652</c:v>
                </c:pt>
                <c:pt idx="14">
                  <c:v>679</c:v>
                </c:pt>
                <c:pt idx="15">
                  <c:v>707</c:v>
                </c:pt>
                <c:pt idx="16">
                  <c:v>735</c:v>
                </c:pt>
                <c:pt idx="17">
                  <c:v>764</c:v>
                </c:pt>
                <c:pt idx="18">
                  <c:v>793</c:v>
                </c:pt>
                <c:pt idx="19">
                  <c:v>822</c:v>
                </c:pt>
                <c:pt idx="20">
                  <c:v>850</c:v>
                </c:pt>
                <c:pt idx="21">
                  <c:v>879</c:v>
                </c:pt>
                <c:pt idx="22">
                  <c:v>908</c:v>
                </c:pt>
                <c:pt idx="23">
                  <c:v>932</c:v>
                </c:pt>
                <c:pt idx="24">
                  <c:v>948</c:v>
                </c:pt>
                <c:pt idx="25">
                  <c:v>965</c:v>
                </c:pt>
                <c:pt idx="26">
                  <c:v>982</c:v>
                </c:pt>
                <c:pt idx="27">
                  <c:v>999</c:v>
                </c:pt>
                <c:pt idx="28">
                  <c:v>1016</c:v>
                </c:pt>
                <c:pt idx="29">
                  <c:v>1032</c:v>
                </c:pt>
                <c:pt idx="30">
                  <c:v>1048</c:v>
                </c:pt>
                <c:pt idx="31">
                  <c:v>1062</c:v>
                </c:pt>
                <c:pt idx="32">
                  <c:v>1076</c:v>
                </c:pt>
                <c:pt idx="33">
                  <c:v>1090</c:v>
                </c:pt>
                <c:pt idx="34">
                  <c:v>1104</c:v>
                </c:pt>
                <c:pt idx="35">
                  <c:v>1120</c:v>
                </c:pt>
                <c:pt idx="36">
                  <c:v>1136</c:v>
                </c:pt>
                <c:pt idx="37">
                  <c:v>1152</c:v>
                </c:pt>
                <c:pt idx="38">
                  <c:v>1169</c:v>
                </c:pt>
                <c:pt idx="39">
                  <c:v>1185</c:v>
                </c:pt>
                <c:pt idx="40">
                  <c:v>1201</c:v>
                </c:pt>
                <c:pt idx="41">
                  <c:v>1217</c:v>
                </c:pt>
                <c:pt idx="42">
                  <c:v>1224</c:v>
                </c:pt>
                <c:pt idx="43">
                  <c:v>1229</c:v>
                </c:pt>
                <c:pt idx="44">
                  <c:v>1233</c:v>
                </c:pt>
                <c:pt idx="45">
                  <c:v>1238</c:v>
                </c:pt>
                <c:pt idx="46">
                  <c:v>1242</c:v>
                </c:pt>
                <c:pt idx="47">
                  <c:v>1247</c:v>
                </c:pt>
                <c:pt idx="48">
                  <c:v>1251</c:v>
                </c:pt>
                <c:pt idx="49">
                  <c:v>1256</c:v>
                </c:pt>
                <c:pt idx="50">
                  <c:v>1260</c:v>
                </c:pt>
                <c:pt idx="51">
                  <c:v>1273</c:v>
                </c:pt>
                <c:pt idx="52">
                  <c:v>1293</c:v>
                </c:pt>
                <c:pt idx="53">
                  <c:v>1313</c:v>
                </c:pt>
                <c:pt idx="54">
                  <c:v>1333</c:v>
                </c:pt>
                <c:pt idx="55">
                  <c:v>1353</c:v>
                </c:pt>
                <c:pt idx="56">
                  <c:v>1373</c:v>
                </c:pt>
                <c:pt idx="57">
                  <c:v>1393</c:v>
                </c:pt>
                <c:pt idx="58">
                  <c:v>1414</c:v>
                </c:pt>
                <c:pt idx="59">
                  <c:v>1434</c:v>
                </c:pt>
                <c:pt idx="60">
                  <c:v>1453</c:v>
                </c:pt>
                <c:pt idx="61">
                  <c:v>1466</c:v>
                </c:pt>
                <c:pt idx="62">
                  <c:v>1480</c:v>
                </c:pt>
                <c:pt idx="63">
                  <c:v>1494</c:v>
                </c:pt>
                <c:pt idx="64">
                  <c:v>1508</c:v>
                </c:pt>
                <c:pt idx="65">
                  <c:v>1521</c:v>
                </c:pt>
                <c:pt idx="66">
                  <c:v>1535</c:v>
                </c:pt>
                <c:pt idx="67">
                  <c:v>1549</c:v>
                </c:pt>
                <c:pt idx="68">
                  <c:v>1562</c:v>
                </c:pt>
                <c:pt idx="69">
                  <c:v>1576</c:v>
                </c:pt>
                <c:pt idx="70">
                  <c:v>1590</c:v>
                </c:pt>
                <c:pt idx="71">
                  <c:v>1604</c:v>
                </c:pt>
                <c:pt idx="72">
                  <c:v>1617</c:v>
                </c:pt>
                <c:pt idx="73">
                  <c:v>1631</c:v>
                </c:pt>
                <c:pt idx="74">
                  <c:v>1644</c:v>
                </c:pt>
                <c:pt idx="75">
                  <c:v>1656</c:v>
                </c:pt>
                <c:pt idx="76">
                  <c:v>1668</c:v>
                </c:pt>
                <c:pt idx="77">
                  <c:v>1680</c:v>
                </c:pt>
                <c:pt idx="78">
                  <c:v>1692</c:v>
                </c:pt>
                <c:pt idx="79">
                  <c:v>1704</c:v>
                </c:pt>
                <c:pt idx="80">
                  <c:v>1716</c:v>
                </c:pt>
                <c:pt idx="81">
                  <c:v>1728</c:v>
                </c:pt>
                <c:pt idx="82">
                  <c:v>1740</c:v>
                </c:pt>
                <c:pt idx="83">
                  <c:v>1752</c:v>
                </c:pt>
                <c:pt idx="84">
                  <c:v>1764</c:v>
                </c:pt>
                <c:pt idx="85">
                  <c:v>1776</c:v>
                </c:pt>
                <c:pt idx="86">
                  <c:v>1788</c:v>
                </c:pt>
                <c:pt idx="87">
                  <c:v>1800</c:v>
                </c:pt>
                <c:pt idx="88">
                  <c:v>1812</c:v>
                </c:pt>
                <c:pt idx="89">
                  <c:v>1824</c:v>
                </c:pt>
                <c:pt idx="90">
                  <c:v>1836</c:v>
                </c:pt>
                <c:pt idx="91">
                  <c:v>1848</c:v>
                </c:pt>
                <c:pt idx="92">
                  <c:v>1860</c:v>
                </c:pt>
                <c:pt idx="93">
                  <c:v>1871</c:v>
                </c:pt>
                <c:pt idx="94">
                  <c:v>1883</c:v>
                </c:pt>
                <c:pt idx="95">
                  <c:v>1895</c:v>
                </c:pt>
                <c:pt idx="96">
                  <c:v>1906</c:v>
                </c:pt>
                <c:pt idx="97">
                  <c:v>1917</c:v>
                </c:pt>
                <c:pt idx="98">
                  <c:v>1927</c:v>
                </c:pt>
                <c:pt idx="99">
                  <c:v>1938</c:v>
                </c:pt>
                <c:pt idx="100">
                  <c:v>1949</c:v>
                </c:pt>
                <c:pt idx="101">
                  <c:v>1959</c:v>
                </c:pt>
                <c:pt idx="102">
                  <c:v>1970</c:v>
                </c:pt>
                <c:pt idx="103">
                  <c:v>1981</c:v>
                </c:pt>
                <c:pt idx="104">
                  <c:v>1992</c:v>
                </c:pt>
                <c:pt idx="105">
                  <c:v>2002</c:v>
                </c:pt>
                <c:pt idx="106">
                  <c:v>2013</c:v>
                </c:pt>
                <c:pt idx="107">
                  <c:v>2024</c:v>
                </c:pt>
                <c:pt idx="108">
                  <c:v>2035</c:v>
                </c:pt>
                <c:pt idx="109">
                  <c:v>2045</c:v>
                </c:pt>
                <c:pt idx="110">
                  <c:v>2056</c:v>
                </c:pt>
              </c:numCache>
            </c:numRef>
          </c:val>
          <c:smooth val="1"/>
        </c:ser>
        <c:ser>
          <c:idx val="2"/>
          <c:order val="2"/>
          <c:tx>
            <c:v>Avg Bet Roth,Bet Engel</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'[2]ModelComparisons'!$E$4:$E$114</c:f>
              <c:numCache>
                <c:ptCount val="111"/>
                <c:pt idx="0">
                  <c:v>273</c:v>
                </c:pt>
                <c:pt idx="1">
                  <c:v>300</c:v>
                </c:pt>
                <c:pt idx="2">
                  <c:v>326.5</c:v>
                </c:pt>
                <c:pt idx="3">
                  <c:v>354</c:v>
                </c:pt>
                <c:pt idx="4">
                  <c:v>362.5</c:v>
                </c:pt>
                <c:pt idx="5">
                  <c:v>407.5</c:v>
                </c:pt>
                <c:pt idx="6">
                  <c:v>433.5</c:v>
                </c:pt>
                <c:pt idx="7">
                  <c:v>458.5</c:v>
                </c:pt>
                <c:pt idx="8">
                  <c:v>484</c:v>
                </c:pt>
                <c:pt idx="9">
                  <c:v>509</c:v>
                </c:pt>
                <c:pt idx="10">
                  <c:v>535</c:v>
                </c:pt>
                <c:pt idx="11">
                  <c:v>535.5</c:v>
                </c:pt>
                <c:pt idx="12">
                  <c:v>560</c:v>
                </c:pt>
                <c:pt idx="13">
                  <c:v>614</c:v>
                </c:pt>
                <c:pt idx="14">
                  <c:v>640</c:v>
                </c:pt>
                <c:pt idx="15">
                  <c:v>665.5</c:v>
                </c:pt>
                <c:pt idx="16">
                  <c:v>690.5</c:v>
                </c:pt>
                <c:pt idx="17">
                  <c:v>716.5</c:v>
                </c:pt>
                <c:pt idx="18">
                  <c:v>742.5</c:v>
                </c:pt>
                <c:pt idx="19">
                  <c:v>768.5</c:v>
                </c:pt>
                <c:pt idx="20">
                  <c:v>794</c:v>
                </c:pt>
                <c:pt idx="21">
                  <c:v>819.5</c:v>
                </c:pt>
                <c:pt idx="22">
                  <c:v>845.5</c:v>
                </c:pt>
                <c:pt idx="23">
                  <c:v>868</c:v>
                </c:pt>
                <c:pt idx="24">
                  <c:v>881</c:v>
                </c:pt>
                <c:pt idx="25">
                  <c:v>894</c:v>
                </c:pt>
                <c:pt idx="26">
                  <c:v>907.5</c:v>
                </c:pt>
                <c:pt idx="27">
                  <c:v>921</c:v>
                </c:pt>
                <c:pt idx="28">
                  <c:v>934</c:v>
                </c:pt>
                <c:pt idx="29">
                  <c:v>947</c:v>
                </c:pt>
                <c:pt idx="30">
                  <c:v>960.5</c:v>
                </c:pt>
                <c:pt idx="31">
                  <c:v>973.5</c:v>
                </c:pt>
                <c:pt idx="32">
                  <c:v>986.5</c:v>
                </c:pt>
                <c:pt idx="33">
                  <c:v>999.5</c:v>
                </c:pt>
                <c:pt idx="34">
                  <c:v>1012.5</c:v>
                </c:pt>
                <c:pt idx="35">
                  <c:v>1026.5</c:v>
                </c:pt>
                <c:pt idx="36">
                  <c:v>1040.5</c:v>
                </c:pt>
                <c:pt idx="37">
                  <c:v>1054.5</c:v>
                </c:pt>
                <c:pt idx="38">
                  <c:v>1068.5</c:v>
                </c:pt>
                <c:pt idx="39">
                  <c:v>1080.5</c:v>
                </c:pt>
                <c:pt idx="40">
                  <c:v>1091.5</c:v>
                </c:pt>
                <c:pt idx="41">
                  <c:v>1103</c:v>
                </c:pt>
                <c:pt idx="42">
                  <c:v>1109.5</c:v>
                </c:pt>
                <c:pt idx="43">
                  <c:v>1115.5</c:v>
                </c:pt>
                <c:pt idx="44">
                  <c:v>1120.5</c:v>
                </c:pt>
                <c:pt idx="45">
                  <c:v>1126.5</c:v>
                </c:pt>
                <c:pt idx="46">
                  <c:v>1131.5</c:v>
                </c:pt>
                <c:pt idx="47">
                  <c:v>1137.5</c:v>
                </c:pt>
                <c:pt idx="48">
                  <c:v>1145</c:v>
                </c:pt>
                <c:pt idx="49">
                  <c:v>1152.5</c:v>
                </c:pt>
                <c:pt idx="50">
                  <c:v>1160</c:v>
                </c:pt>
                <c:pt idx="51">
                  <c:v>1172</c:v>
                </c:pt>
                <c:pt idx="52">
                  <c:v>1187.5</c:v>
                </c:pt>
                <c:pt idx="53">
                  <c:v>1203</c:v>
                </c:pt>
                <c:pt idx="54">
                  <c:v>1218</c:v>
                </c:pt>
                <c:pt idx="55">
                  <c:v>1233.5</c:v>
                </c:pt>
                <c:pt idx="56">
                  <c:v>1249</c:v>
                </c:pt>
                <c:pt idx="57">
                  <c:v>1265.5</c:v>
                </c:pt>
                <c:pt idx="58">
                  <c:v>1282</c:v>
                </c:pt>
                <c:pt idx="59">
                  <c:v>1298.5</c:v>
                </c:pt>
                <c:pt idx="60">
                  <c:v>1314</c:v>
                </c:pt>
                <c:pt idx="61">
                  <c:v>1327</c:v>
                </c:pt>
                <c:pt idx="62">
                  <c:v>1340</c:v>
                </c:pt>
                <c:pt idx="63">
                  <c:v>1353.5</c:v>
                </c:pt>
                <c:pt idx="64">
                  <c:v>1366.5</c:v>
                </c:pt>
                <c:pt idx="65">
                  <c:v>1378</c:v>
                </c:pt>
                <c:pt idx="66">
                  <c:v>1388</c:v>
                </c:pt>
                <c:pt idx="67">
                  <c:v>1398.5</c:v>
                </c:pt>
                <c:pt idx="68">
                  <c:v>1408.5</c:v>
                </c:pt>
                <c:pt idx="69">
                  <c:v>1419</c:v>
                </c:pt>
                <c:pt idx="70">
                  <c:v>1429</c:v>
                </c:pt>
                <c:pt idx="71">
                  <c:v>1439.5</c:v>
                </c:pt>
                <c:pt idx="72">
                  <c:v>1449.5</c:v>
                </c:pt>
                <c:pt idx="73">
                  <c:v>1460</c:v>
                </c:pt>
                <c:pt idx="74">
                  <c:v>1471</c:v>
                </c:pt>
                <c:pt idx="75">
                  <c:v>1481.5</c:v>
                </c:pt>
                <c:pt idx="76">
                  <c:v>1492</c:v>
                </c:pt>
                <c:pt idx="77">
                  <c:v>1503</c:v>
                </c:pt>
                <c:pt idx="78">
                  <c:v>1513.5</c:v>
                </c:pt>
                <c:pt idx="79">
                  <c:v>1524</c:v>
                </c:pt>
                <c:pt idx="80">
                  <c:v>1535</c:v>
                </c:pt>
                <c:pt idx="81">
                  <c:v>1545.5</c:v>
                </c:pt>
                <c:pt idx="82">
                  <c:v>1556</c:v>
                </c:pt>
                <c:pt idx="83">
                  <c:v>1567</c:v>
                </c:pt>
                <c:pt idx="84">
                  <c:v>1577.5</c:v>
                </c:pt>
                <c:pt idx="85">
                  <c:v>1588</c:v>
                </c:pt>
                <c:pt idx="86">
                  <c:v>1599</c:v>
                </c:pt>
                <c:pt idx="87">
                  <c:v>1609.5</c:v>
                </c:pt>
                <c:pt idx="88">
                  <c:v>1620</c:v>
                </c:pt>
                <c:pt idx="89">
                  <c:v>1630</c:v>
                </c:pt>
                <c:pt idx="90">
                  <c:v>1639</c:v>
                </c:pt>
                <c:pt idx="91">
                  <c:v>1648</c:v>
                </c:pt>
                <c:pt idx="92">
                  <c:v>1657</c:v>
                </c:pt>
                <c:pt idx="93">
                  <c:v>1665.5</c:v>
                </c:pt>
                <c:pt idx="94">
                  <c:v>1674</c:v>
                </c:pt>
                <c:pt idx="95">
                  <c:v>1683</c:v>
                </c:pt>
                <c:pt idx="96">
                  <c:v>1691.5</c:v>
                </c:pt>
                <c:pt idx="97">
                  <c:v>1700</c:v>
                </c:pt>
                <c:pt idx="98">
                  <c:v>1708</c:v>
                </c:pt>
                <c:pt idx="99">
                  <c:v>1716.5</c:v>
                </c:pt>
                <c:pt idx="100">
                  <c:v>1724.5</c:v>
                </c:pt>
                <c:pt idx="101">
                  <c:v>1732.5</c:v>
                </c:pt>
                <c:pt idx="102">
                  <c:v>1741</c:v>
                </c:pt>
                <c:pt idx="103">
                  <c:v>1749.5</c:v>
                </c:pt>
                <c:pt idx="104">
                  <c:v>1758</c:v>
                </c:pt>
                <c:pt idx="105">
                  <c:v>1765.5</c:v>
                </c:pt>
                <c:pt idx="106">
                  <c:v>1774</c:v>
                </c:pt>
                <c:pt idx="107">
                  <c:v>1782.5</c:v>
                </c:pt>
                <c:pt idx="108">
                  <c:v>1791</c:v>
                </c:pt>
                <c:pt idx="109">
                  <c:v>1799</c:v>
                </c:pt>
                <c:pt idx="110">
                  <c:v>1807.5</c:v>
                </c:pt>
              </c:numCache>
            </c:numRef>
          </c:val>
          <c:smooth val="1"/>
        </c:ser>
        <c:ser>
          <c:idx val="3"/>
          <c:order val="3"/>
          <c:tx>
            <c:v>McCaleb</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'[2]ModelComparisons'!$F$4:$F$114</c:f>
              <c:numCache>
                <c:ptCount val="111"/>
                <c:pt idx="0">
                  <c:v>236</c:v>
                </c:pt>
                <c:pt idx="1">
                  <c:v>260</c:v>
                </c:pt>
                <c:pt idx="2">
                  <c:v>277</c:v>
                </c:pt>
                <c:pt idx="3">
                  <c:v>294</c:v>
                </c:pt>
                <c:pt idx="4">
                  <c:v>310</c:v>
                </c:pt>
                <c:pt idx="5">
                  <c:v>327</c:v>
                </c:pt>
                <c:pt idx="6">
                  <c:v>342</c:v>
                </c:pt>
                <c:pt idx="7">
                  <c:v>358</c:v>
                </c:pt>
                <c:pt idx="8">
                  <c:v>373</c:v>
                </c:pt>
                <c:pt idx="9">
                  <c:v>388</c:v>
                </c:pt>
                <c:pt idx="10">
                  <c:v>402</c:v>
                </c:pt>
                <c:pt idx="11">
                  <c:v>416</c:v>
                </c:pt>
                <c:pt idx="12">
                  <c:v>430</c:v>
                </c:pt>
                <c:pt idx="13">
                  <c:v>444</c:v>
                </c:pt>
                <c:pt idx="14">
                  <c:v>458</c:v>
                </c:pt>
                <c:pt idx="15">
                  <c:v>471</c:v>
                </c:pt>
                <c:pt idx="16">
                  <c:v>484</c:v>
                </c:pt>
                <c:pt idx="17">
                  <c:v>497</c:v>
                </c:pt>
                <c:pt idx="18">
                  <c:v>509</c:v>
                </c:pt>
                <c:pt idx="19">
                  <c:v>522</c:v>
                </c:pt>
                <c:pt idx="20">
                  <c:v>534</c:v>
                </c:pt>
                <c:pt idx="21">
                  <c:v>546</c:v>
                </c:pt>
                <c:pt idx="22">
                  <c:v>558</c:v>
                </c:pt>
                <c:pt idx="23">
                  <c:v>569</c:v>
                </c:pt>
                <c:pt idx="24">
                  <c:v>581</c:v>
                </c:pt>
                <c:pt idx="25">
                  <c:v>592</c:v>
                </c:pt>
                <c:pt idx="26">
                  <c:v>603</c:v>
                </c:pt>
                <c:pt idx="27">
                  <c:v>614</c:v>
                </c:pt>
                <c:pt idx="28">
                  <c:v>625</c:v>
                </c:pt>
                <c:pt idx="29">
                  <c:v>635</c:v>
                </c:pt>
                <c:pt idx="30">
                  <c:v>646</c:v>
                </c:pt>
                <c:pt idx="31">
                  <c:v>656</c:v>
                </c:pt>
                <c:pt idx="32">
                  <c:v>666</c:v>
                </c:pt>
                <c:pt idx="33">
                  <c:v>676</c:v>
                </c:pt>
                <c:pt idx="34">
                  <c:v>686</c:v>
                </c:pt>
                <c:pt idx="35">
                  <c:v>696</c:v>
                </c:pt>
                <c:pt idx="36">
                  <c:v>705</c:v>
                </c:pt>
                <c:pt idx="37">
                  <c:v>715</c:v>
                </c:pt>
                <c:pt idx="38">
                  <c:v>724</c:v>
                </c:pt>
                <c:pt idx="39">
                  <c:v>733</c:v>
                </c:pt>
                <c:pt idx="40">
                  <c:v>742</c:v>
                </c:pt>
                <c:pt idx="41">
                  <c:v>751</c:v>
                </c:pt>
                <c:pt idx="42">
                  <c:v>760</c:v>
                </c:pt>
                <c:pt idx="43">
                  <c:v>769</c:v>
                </c:pt>
                <c:pt idx="44">
                  <c:v>777</c:v>
                </c:pt>
                <c:pt idx="45">
                  <c:v>786</c:v>
                </c:pt>
                <c:pt idx="46">
                  <c:v>794</c:v>
                </c:pt>
                <c:pt idx="47">
                  <c:v>802</c:v>
                </c:pt>
                <c:pt idx="48">
                  <c:v>810</c:v>
                </c:pt>
                <c:pt idx="49">
                  <c:v>818</c:v>
                </c:pt>
                <c:pt idx="50">
                  <c:v>826</c:v>
                </c:pt>
                <c:pt idx="51">
                  <c:v>834</c:v>
                </c:pt>
                <c:pt idx="52">
                  <c:v>842</c:v>
                </c:pt>
                <c:pt idx="53">
                  <c:v>850</c:v>
                </c:pt>
                <c:pt idx="54">
                  <c:v>857</c:v>
                </c:pt>
                <c:pt idx="55">
                  <c:v>865</c:v>
                </c:pt>
                <c:pt idx="56">
                  <c:v>872</c:v>
                </c:pt>
                <c:pt idx="57">
                  <c:v>879</c:v>
                </c:pt>
                <c:pt idx="58">
                  <c:v>886</c:v>
                </c:pt>
                <c:pt idx="59">
                  <c:v>894</c:v>
                </c:pt>
                <c:pt idx="60">
                  <c:v>901</c:v>
                </c:pt>
                <c:pt idx="61">
                  <c:v>908</c:v>
                </c:pt>
                <c:pt idx="62">
                  <c:v>914</c:v>
                </c:pt>
                <c:pt idx="63">
                  <c:v>921</c:v>
                </c:pt>
                <c:pt idx="64">
                  <c:v>928</c:v>
                </c:pt>
                <c:pt idx="65">
                  <c:v>934</c:v>
                </c:pt>
                <c:pt idx="66">
                  <c:v>941</c:v>
                </c:pt>
                <c:pt idx="67">
                  <c:v>948</c:v>
                </c:pt>
                <c:pt idx="68">
                  <c:v>954</c:v>
                </c:pt>
                <c:pt idx="69">
                  <c:v>960</c:v>
                </c:pt>
                <c:pt idx="70">
                  <c:v>966</c:v>
                </c:pt>
                <c:pt idx="71">
                  <c:v>973</c:v>
                </c:pt>
                <c:pt idx="72">
                  <c:v>979</c:v>
                </c:pt>
                <c:pt idx="73">
                  <c:v>985</c:v>
                </c:pt>
                <c:pt idx="74">
                  <c:v>991</c:v>
                </c:pt>
                <c:pt idx="75">
                  <c:v>997</c:v>
                </c:pt>
                <c:pt idx="76">
                  <c:v>1003</c:v>
                </c:pt>
                <c:pt idx="77">
                  <c:v>1008</c:v>
                </c:pt>
                <c:pt idx="78">
                  <c:v>1014</c:v>
                </c:pt>
                <c:pt idx="79">
                  <c:v>1020</c:v>
                </c:pt>
                <c:pt idx="80">
                  <c:v>1025</c:v>
                </c:pt>
                <c:pt idx="81">
                  <c:v>1031</c:v>
                </c:pt>
                <c:pt idx="82">
                  <c:v>1037</c:v>
                </c:pt>
                <c:pt idx="83">
                  <c:v>1042</c:v>
                </c:pt>
                <c:pt idx="84">
                  <c:v>1047</c:v>
                </c:pt>
                <c:pt idx="85">
                  <c:v>1053</c:v>
                </c:pt>
                <c:pt idx="86">
                  <c:v>1058</c:v>
                </c:pt>
                <c:pt idx="87">
                  <c:v>1063</c:v>
                </c:pt>
                <c:pt idx="88">
                  <c:v>1068</c:v>
                </c:pt>
                <c:pt idx="89">
                  <c:v>1073</c:v>
                </c:pt>
                <c:pt idx="90">
                  <c:v>1079</c:v>
                </c:pt>
                <c:pt idx="91">
                  <c:v>1084</c:v>
                </c:pt>
                <c:pt idx="92">
                  <c:v>1089</c:v>
                </c:pt>
                <c:pt idx="93">
                  <c:v>1093</c:v>
                </c:pt>
                <c:pt idx="94">
                  <c:v>1098</c:v>
                </c:pt>
                <c:pt idx="95">
                  <c:v>1103</c:v>
                </c:pt>
                <c:pt idx="96">
                  <c:v>1108</c:v>
                </c:pt>
                <c:pt idx="97">
                  <c:v>1113</c:v>
                </c:pt>
                <c:pt idx="98">
                  <c:v>1117</c:v>
                </c:pt>
                <c:pt idx="99">
                  <c:v>1122</c:v>
                </c:pt>
                <c:pt idx="100">
                  <c:v>1126</c:v>
                </c:pt>
                <c:pt idx="101">
                  <c:v>1131</c:v>
                </c:pt>
                <c:pt idx="102">
                  <c:v>1135</c:v>
                </c:pt>
                <c:pt idx="103">
                  <c:v>1140</c:v>
                </c:pt>
                <c:pt idx="104">
                  <c:v>1144</c:v>
                </c:pt>
                <c:pt idx="105">
                  <c:v>1149</c:v>
                </c:pt>
                <c:pt idx="106">
                  <c:v>1153</c:v>
                </c:pt>
                <c:pt idx="107">
                  <c:v>1157</c:v>
                </c:pt>
                <c:pt idx="108">
                  <c:v>1161</c:v>
                </c:pt>
                <c:pt idx="109">
                  <c:v>1166</c:v>
                </c:pt>
                <c:pt idx="110">
                  <c:v>1170</c:v>
                </c:pt>
              </c:numCache>
            </c:numRef>
          </c:val>
          <c:smooth val="1"/>
        </c:ser>
        <c:ser>
          <c:idx val="4"/>
          <c:order val="4"/>
          <c:tx>
            <c:v>StateOfWa Wtd Avg by Age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val>
            <c:numRef>
              <c:f>'[2]ModelComparisons'!$I$4:$I$114</c:f>
              <c:numCache>
                <c:ptCount val="111"/>
                <c:pt idx="0">
                  <c:v>237.33333333333331</c:v>
                </c:pt>
                <c:pt idx="1">
                  <c:v>261</c:v>
                </c:pt>
                <c:pt idx="2">
                  <c:v>284.66666666666663</c:v>
                </c:pt>
                <c:pt idx="3">
                  <c:v>307.3333333333333</c:v>
                </c:pt>
                <c:pt idx="4">
                  <c:v>331</c:v>
                </c:pt>
                <c:pt idx="5">
                  <c:v>352.66666666666663</c:v>
                </c:pt>
                <c:pt idx="6">
                  <c:v>374</c:v>
                </c:pt>
                <c:pt idx="7">
                  <c:v>395.66666666666663</c:v>
                </c:pt>
                <c:pt idx="8">
                  <c:v>417.3333333333333</c:v>
                </c:pt>
                <c:pt idx="9">
                  <c:v>439</c:v>
                </c:pt>
                <c:pt idx="10">
                  <c:v>460.33333333333326</c:v>
                </c:pt>
                <c:pt idx="11">
                  <c:v>482</c:v>
                </c:pt>
                <c:pt idx="12">
                  <c:v>503.66666666666663</c:v>
                </c:pt>
                <c:pt idx="13">
                  <c:v>525</c:v>
                </c:pt>
                <c:pt idx="14">
                  <c:v>546</c:v>
                </c:pt>
                <c:pt idx="15">
                  <c:v>567.3333333333333</c:v>
                </c:pt>
                <c:pt idx="16">
                  <c:v>576.3333333333333</c:v>
                </c:pt>
                <c:pt idx="17">
                  <c:v>584.6666666666666</c:v>
                </c:pt>
                <c:pt idx="18">
                  <c:v>592.3333333333333</c:v>
                </c:pt>
                <c:pt idx="19">
                  <c:v>599.3333333333333</c:v>
                </c:pt>
                <c:pt idx="20">
                  <c:v>605</c:v>
                </c:pt>
                <c:pt idx="21">
                  <c:v>610.3333333333333</c:v>
                </c:pt>
                <c:pt idx="22">
                  <c:v>614</c:v>
                </c:pt>
                <c:pt idx="23">
                  <c:v>618</c:v>
                </c:pt>
                <c:pt idx="24">
                  <c:v>619.3333333333333</c:v>
                </c:pt>
                <c:pt idx="25">
                  <c:v>620.3333333333333</c:v>
                </c:pt>
                <c:pt idx="26">
                  <c:v>622</c:v>
                </c:pt>
                <c:pt idx="27">
                  <c:v>623</c:v>
                </c:pt>
                <c:pt idx="28">
                  <c:v>627</c:v>
                </c:pt>
                <c:pt idx="29">
                  <c:v>642.6666666666666</c:v>
                </c:pt>
                <c:pt idx="30">
                  <c:v>657</c:v>
                </c:pt>
                <c:pt idx="31">
                  <c:v>672</c:v>
                </c:pt>
                <c:pt idx="32">
                  <c:v>688</c:v>
                </c:pt>
                <c:pt idx="33">
                  <c:v>702.3333333333333</c:v>
                </c:pt>
                <c:pt idx="34">
                  <c:v>716.3333333333333</c:v>
                </c:pt>
                <c:pt idx="35">
                  <c:v>730</c:v>
                </c:pt>
                <c:pt idx="36">
                  <c:v>743</c:v>
                </c:pt>
                <c:pt idx="37">
                  <c:v>756</c:v>
                </c:pt>
                <c:pt idx="38">
                  <c:v>769.3333333333333</c:v>
                </c:pt>
                <c:pt idx="39">
                  <c:v>783</c:v>
                </c:pt>
                <c:pt idx="40">
                  <c:v>796</c:v>
                </c:pt>
                <c:pt idx="41">
                  <c:v>810</c:v>
                </c:pt>
                <c:pt idx="42">
                  <c:v>823</c:v>
                </c:pt>
                <c:pt idx="43">
                  <c:v>836.9999999999999</c:v>
                </c:pt>
                <c:pt idx="44">
                  <c:v>849.9999999999999</c:v>
                </c:pt>
                <c:pt idx="45">
                  <c:v>862.9999999999999</c:v>
                </c:pt>
                <c:pt idx="46">
                  <c:v>875.9999999999999</c:v>
                </c:pt>
                <c:pt idx="47">
                  <c:v>889.6666666666666</c:v>
                </c:pt>
                <c:pt idx="48">
                  <c:v>903</c:v>
                </c:pt>
                <c:pt idx="49">
                  <c:v>916.6666666666666</c:v>
                </c:pt>
                <c:pt idx="50">
                  <c:v>929.6666666666666</c:v>
                </c:pt>
                <c:pt idx="51">
                  <c:v>943.6666666666665</c:v>
                </c:pt>
                <c:pt idx="52">
                  <c:v>956.6666666666665</c:v>
                </c:pt>
                <c:pt idx="53">
                  <c:v>969.9999999999999</c:v>
                </c:pt>
                <c:pt idx="54">
                  <c:v>982.9999999999999</c:v>
                </c:pt>
                <c:pt idx="55">
                  <c:v>996.6666666666666</c:v>
                </c:pt>
                <c:pt idx="56">
                  <c:v>1009.6666666666666</c:v>
                </c:pt>
                <c:pt idx="57">
                  <c:v>1023.3333333333333</c:v>
                </c:pt>
                <c:pt idx="58">
                  <c:v>1036.6666666666665</c:v>
                </c:pt>
                <c:pt idx="59">
                  <c:v>1050.3333333333333</c:v>
                </c:pt>
                <c:pt idx="60">
                  <c:v>1063.3333333333333</c:v>
                </c:pt>
                <c:pt idx="61">
                  <c:v>1076.3333333333333</c:v>
                </c:pt>
                <c:pt idx="62">
                  <c:v>1088.6666666666665</c:v>
                </c:pt>
                <c:pt idx="63">
                  <c:v>1101.3333333333333</c:v>
                </c:pt>
                <c:pt idx="64">
                  <c:v>1114</c:v>
                </c:pt>
                <c:pt idx="65">
                  <c:v>1126</c:v>
                </c:pt>
                <c:pt idx="66">
                  <c:v>1138.3333333333333</c:v>
                </c:pt>
                <c:pt idx="67">
                  <c:v>1151</c:v>
                </c:pt>
                <c:pt idx="68">
                  <c:v>1163</c:v>
                </c:pt>
                <c:pt idx="69">
                  <c:v>1174.6666666666665</c:v>
                </c:pt>
                <c:pt idx="70">
                  <c:v>1186.6666666666665</c:v>
                </c:pt>
                <c:pt idx="71">
                  <c:v>1199.3333333333333</c:v>
                </c:pt>
                <c:pt idx="72">
                  <c:v>1211</c:v>
                </c:pt>
                <c:pt idx="73">
                  <c:v>1223</c:v>
                </c:pt>
                <c:pt idx="74">
                  <c:v>1234</c:v>
                </c:pt>
                <c:pt idx="75">
                  <c:v>1246</c:v>
                </c:pt>
                <c:pt idx="76">
                  <c:v>1257.6666666666665</c:v>
                </c:pt>
                <c:pt idx="77">
                  <c:v>1269.3333333333333</c:v>
                </c:pt>
                <c:pt idx="78">
                  <c:v>1280.3333333333333</c:v>
                </c:pt>
                <c:pt idx="79">
                  <c:v>1292.3333333333333</c:v>
                </c:pt>
                <c:pt idx="80">
                  <c:v>1303</c:v>
                </c:pt>
                <c:pt idx="81">
                  <c:v>1314.6666666666665</c:v>
                </c:pt>
                <c:pt idx="82">
                  <c:v>1325.6666666666665</c:v>
                </c:pt>
                <c:pt idx="83">
                  <c:v>1336.6666666666665</c:v>
                </c:pt>
                <c:pt idx="84">
                  <c:v>1348.3333333333333</c:v>
                </c:pt>
                <c:pt idx="85">
                  <c:v>1359</c:v>
                </c:pt>
                <c:pt idx="86">
                  <c:v>1370</c:v>
                </c:pt>
                <c:pt idx="87">
                  <c:v>1380.6666666666665</c:v>
                </c:pt>
                <c:pt idx="88">
                  <c:v>1391.3333333333333</c:v>
                </c:pt>
                <c:pt idx="89">
                  <c:v>1402</c:v>
                </c:pt>
                <c:pt idx="90">
                  <c:v>1413</c:v>
                </c:pt>
                <c:pt idx="91">
                  <c:v>1423</c:v>
                </c:pt>
                <c:pt idx="92">
                  <c:v>1433.6666666666665</c:v>
                </c:pt>
                <c:pt idx="93">
                  <c:v>1444.3333333333333</c:v>
                </c:pt>
                <c:pt idx="94">
                  <c:v>1454</c:v>
                </c:pt>
                <c:pt idx="95">
                  <c:v>1464.6666666666665</c:v>
                </c:pt>
                <c:pt idx="96">
                  <c:v>1474.6666666666665</c:v>
                </c:pt>
                <c:pt idx="97">
                  <c:v>1485</c:v>
                </c:pt>
                <c:pt idx="98">
                  <c:v>1495</c:v>
                </c:pt>
                <c:pt idx="99">
                  <c:v>1504.6666666666665</c:v>
                </c:pt>
                <c:pt idx="100">
                  <c:v>1514.6666666666665</c:v>
                </c:pt>
                <c:pt idx="101">
                  <c:v>1524.3333333333333</c:v>
                </c:pt>
                <c:pt idx="102">
                  <c:v>1534</c:v>
                </c:pt>
                <c:pt idx="103">
                  <c:v>1543.6666666666665</c:v>
                </c:pt>
                <c:pt idx="104">
                  <c:v>1553.3333333333333</c:v>
                </c:pt>
                <c:pt idx="105">
                  <c:v>1563</c:v>
                </c:pt>
                <c:pt idx="106">
                  <c:v>1572.6666666666665</c:v>
                </c:pt>
                <c:pt idx="107">
                  <c:v>1582.3333333333333</c:v>
                </c:pt>
                <c:pt idx="108">
                  <c:v>1591</c:v>
                </c:pt>
                <c:pt idx="109">
                  <c:v>1600.6666666666665</c:v>
                </c:pt>
                <c:pt idx="110">
                  <c:v>1609.3333333333333</c:v>
                </c:pt>
              </c:numCache>
            </c:numRef>
          </c:val>
          <c:smooth val="1"/>
        </c:ser>
        <c:ser>
          <c:idx val="5"/>
          <c:order val="5"/>
          <c:tx>
            <c:v>USDA Mean Adj Exp</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tar"/>
            <c:size val="9"/>
            <c:spPr>
              <a:solidFill>
                <a:srgbClr val="800000"/>
              </a:solidFill>
              <a:ln>
                <a:solidFill>
                  <a:srgbClr val="800000"/>
                </a:solidFill>
              </a:ln>
            </c:spPr>
          </c:marker>
          <c:dPt>
            <c:idx val="54"/>
            <c:spPr>
              <a:ln w="25400">
                <a:solidFill>
                  <a:srgbClr val="800000"/>
                </a:solidFill>
              </a:ln>
            </c:spPr>
            <c:marker>
              <c:size val="9"/>
              <c:spPr>
                <a:solidFill>
                  <a:srgbClr val="800000"/>
                </a:solidFill>
                <a:ln>
                  <a:solidFill>
                    <a:srgbClr val="800000"/>
                  </a:solidFill>
                </a:ln>
              </c:spPr>
            </c:marker>
          </c:dPt>
          <c:dLbls>
            <c:dLbl>
              <c:idx val="20"/>
              <c:layout>
                <c:manualLayout>
                  <c:x val="0"/>
                  <c:y val="0"/>
                </c:manualLayout>
              </c:layout>
              <c:txPr>
                <a:bodyPr vert="horz" rot="0" anchor="ctr"/>
                <a:lstStyle/>
                <a:p>
                  <a:pPr algn="ctr">
                    <a:defRPr lang="en-US" cap="none" sz="1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4"/>
              <c:layout>
                <c:manualLayout>
                  <c:x val="0"/>
                  <c:y val="0"/>
                </c:manualLayout>
              </c:layout>
              <c:txPr>
                <a:bodyPr vert="horz" rot="0" anchor="ctr"/>
                <a:lstStyle/>
                <a:p>
                  <a:pPr algn="ctr">
                    <a:defRPr lang="en-US" cap="none" sz="1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10"/>
              <c:layout>
                <c:manualLayout>
                  <c:x val="0"/>
                  <c:y val="0"/>
                </c:manualLayout>
              </c:layout>
              <c:txPr>
                <a:bodyPr vert="horz" rot="0" anchor="ctr"/>
                <a:lstStyle/>
                <a:p>
                  <a:pPr algn="ctr">
                    <a:defRPr lang="en-US" cap="none" sz="1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'[2]ModelComparisons'!$J$4:$J$114</c:f>
              <c:numCache>
                <c:ptCount val="111"/>
                <c:pt idx="20">
                  <c:v>660</c:v>
                </c:pt>
                <c:pt idx="54">
                  <c:v>867</c:v>
                </c:pt>
                <c:pt idx="110">
                  <c:v>1385</c:v>
                </c:pt>
              </c:numCache>
            </c:numRef>
          </c:val>
          <c:smooth val="1"/>
        </c:ser>
        <c:ser>
          <c:idx val="6"/>
          <c:order val="6"/>
          <c:tx>
            <c:v>Betson Roth x .85</c:v>
          </c:tx>
          <c:extLst>
            <c:ext xmlns:c14="http://schemas.microsoft.com/office/drawing/2007/8/2/chart" uri="{6F2FDCE9-48DA-4B69-8628-5D25D57E5C99}">
              <c14:invertSolidFillFmt>
                <c14:spPr>
                  <a:solidFill>
                    <a:srgbClr val="000000"/>
                  </a:solidFill>
                </c14:spPr>
              </c14:invertSolidFillFmt>
            </c:ext>
          </c:extLst>
          <c:val>
            <c:numRef>
              <c:f>'[2]ModelComparisons'!$M$4:$M$114</c:f>
              <c:numCache>
                <c:ptCount val="111"/>
                <c:pt idx="0">
                  <c:v>221.85</c:v>
                </c:pt>
                <c:pt idx="1">
                  <c:v>243.1</c:v>
                </c:pt>
                <c:pt idx="2">
                  <c:v>264.34999999999997</c:v>
                </c:pt>
                <c:pt idx="3">
                  <c:v>286.45</c:v>
                </c:pt>
                <c:pt idx="4">
                  <c:v>277.09999999999997</c:v>
                </c:pt>
                <c:pt idx="5">
                  <c:v>328.95</c:v>
                </c:pt>
                <c:pt idx="6">
                  <c:v>349.34999999999997</c:v>
                </c:pt>
                <c:pt idx="7">
                  <c:v>368.05</c:v>
                </c:pt>
                <c:pt idx="8">
                  <c:v>387.59999999999997</c:v>
                </c:pt>
                <c:pt idx="9">
                  <c:v>406.3</c:v>
                </c:pt>
                <c:pt idx="10">
                  <c:v>426.7</c:v>
                </c:pt>
                <c:pt idx="11">
                  <c:v>403.75</c:v>
                </c:pt>
                <c:pt idx="12">
                  <c:v>421.59999999999997</c:v>
                </c:pt>
                <c:pt idx="13">
                  <c:v>489.59999999999997</c:v>
                </c:pt>
                <c:pt idx="14">
                  <c:v>510.84999999999997</c:v>
                </c:pt>
                <c:pt idx="15">
                  <c:v>530.4</c:v>
                </c:pt>
                <c:pt idx="16">
                  <c:v>549.1</c:v>
                </c:pt>
                <c:pt idx="17">
                  <c:v>568.65</c:v>
                </c:pt>
                <c:pt idx="18">
                  <c:v>588.1999999999999</c:v>
                </c:pt>
                <c:pt idx="19">
                  <c:v>607.75</c:v>
                </c:pt>
                <c:pt idx="20">
                  <c:v>627.3</c:v>
                </c:pt>
                <c:pt idx="21">
                  <c:v>646</c:v>
                </c:pt>
                <c:pt idx="22">
                  <c:v>665.55</c:v>
                </c:pt>
                <c:pt idx="23">
                  <c:v>683.4</c:v>
                </c:pt>
                <c:pt idx="24">
                  <c:v>691.9</c:v>
                </c:pt>
                <c:pt idx="25">
                  <c:v>699.55</c:v>
                </c:pt>
                <c:pt idx="26">
                  <c:v>708.05</c:v>
                </c:pt>
                <c:pt idx="27">
                  <c:v>716.55</c:v>
                </c:pt>
                <c:pt idx="28">
                  <c:v>724.1999999999999</c:v>
                </c:pt>
                <c:pt idx="29">
                  <c:v>732.6999999999999</c:v>
                </c:pt>
                <c:pt idx="30">
                  <c:v>742.05</c:v>
                </c:pt>
                <c:pt idx="31">
                  <c:v>752.25</c:v>
                </c:pt>
                <c:pt idx="32">
                  <c:v>762.4499999999999</c:v>
                </c:pt>
                <c:pt idx="33">
                  <c:v>772.65</c:v>
                </c:pt>
                <c:pt idx="34">
                  <c:v>782.85</c:v>
                </c:pt>
                <c:pt idx="35">
                  <c:v>793.05</c:v>
                </c:pt>
                <c:pt idx="36">
                  <c:v>803.25</c:v>
                </c:pt>
                <c:pt idx="37">
                  <c:v>813.4499999999999</c:v>
                </c:pt>
                <c:pt idx="38">
                  <c:v>822.8</c:v>
                </c:pt>
                <c:pt idx="39">
                  <c:v>829.6</c:v>
                </c:pt>
                <c:pt idx="40">
                  <c:v>834.6999999999999</c:v>
                </c:pt>
                <c:pt idx="41">
                  <c:v>840.65</c:v>
                </c:pt>
                <c:pt idx="42">
                  <c:v>845.75</c:v>
                </c:pt>
                <c:pt idx="43">
                  <c:v>851.6999999999999</c:v>
                </c:pt>
                <c:pt idx="44">
                  <c:v>856.8</c:v>
                </c:pt>
                <c:pt idx="45">
                  <c:v>862.75</c:v>
                </c:pt>
                <c:pt idx="46">
                  <c:v>867.85</c:v>
                </c:pt>
                <c:pt idx="47">
                  <c:v>873.8</c:v>
                </c:pt>
                <c:pt idx="48">
                  <c:v>883.15</c:v>
                </c:pt>
                <c:pt idx="49">
                  <c:v>891.65</c:v>
                </c:pt>
                <c:pt idx="50">
                  <c:v>901</c:v>
                </c:pt>
                <c:pt idx="51">
                  <c:v>910.35</c:v>
                </c:pt>
                <c:pt idx="52">
                  <c:v>919.6999999999999</c:v>
                </c:pt>
                <c:pt idx="53">
                  <c:v>929.05</c:v>
                </c:pt>
                <c:pt idx="54">
                  <c:v>937.55</c:v>
                </c:pt>
                <c:pt idx="55">
                  <c:v>946.9</c:v>
                </c:pt>
                <c:pt idx="56">
                  <c:v>956.25</c:v>
                </c:pt>
                <c:pt idx="57">
                  <c:v>967.3</c:v>
                </c:pt>
                <c:pt idx="58">
                  <c:v>977.5</c:v>
                </c:pt>
                <c:pt idx="59">
                  <c:v>988.55</c:v>
                </c:pt>
                <c:pt idx="60">
                  <c:v>998.75</c:v>
                </c:pt>
                <c:pt idx="61">
                  <c:v>1009.8</c:v>
                </c:pt>
                <c:pt idx="62">
                  <c:v>1020</c:v>
                </c:pt>
                <c:pt idx="63">
                  <c:v>1031.05</c:v>
                </c:pt>
                <c:pt idx="64">
                  <c:v>1041.25</c:v>
                </c:pt>
                <c:pt idx="65">
                  <c:v>1049.75</c:v>
                </c:pt>
                <c:pt idx="66">
                  <c:v>1054.85</c:v>
                </c:pt>
                <c:pt idx="67">
                  <c:v>1060.8</c:v>
                </c:pt>
                <c:pt idx="68">
                  <c:v>1066.75</c:v>
                </c:pt>
                <c:pt idx="69">
                  <c:v>1072.7</c:v>
                </c:pt>
                <c:pt idx="70">
                  <c:v>1077.8</c:v>
                </c:pt>
                <c:pt idx="71">
                  <c:v>1083.75</c:v>
                </c:pt>
                <c:pt idx="72">
                  <c:v>1089.7</c:v>
                </c:pt>
                <c:pt idx="73">
                  <c:v>1095.6499999999999</c:v>
                </c:pt>
                <c:pt idx="74">
                  <c:v>1103.3</c:v>
                </c:pt>
                <c:pt idx="75">
                  <c:v>1110.95</c:v>
                </c:pt>
                <c:pt idx="76">
                  <c:v>1118.6</c:v>
                </c:pt>
                <c:pt idx="77">
                  <c:v>1127.1</c:v>
                </c:pt>
                <c:pt idx="78">
                  <c:v>1134.75</c:v>
                </c:pt>
                <c:pt idx="79">
                  <c:v>1142.3999999999999</c:v>
                </c:pt>
                <c:pt idx="80">
                  <c:v>1150.8999999999999</c:v>
                </c:pt>
                <c:pt idx="81">
                  <c:v>1158.55</c:v>
                </c:pt>
                <c:pt idx="82">
                  <c:v>1166.2</c:v>
                </c:pt>
                <c:pt idx="83">
                  <c:v>1174.7</c:v>
                </c:pt>
                <c:pt idx="84">
                  <c:v>1182.35</c:v>
                </c:pt>
                <c:pt idx="85">
                  <c:v>1190</c:v>
                </c:pt>
                <c:pt idx="86">
                  <c:v>1198.5</c:v>
                </c:pt>
                <c:pt idx="87">
                  <c:v>1206.1499999999999</c:v>
                </c:pt>
                <c:pt idx="88">
                  <c:v>1213.8</c:v>
                </c:pt>
                <c:pt idx="89">
                  <c:v>1220.6</c:v>
                </c:pt>
                <c:pt idx="90">
                  <c:v>1225.7</c:v>
                </c:pt>
                <c:pt idx="91">
                  <c:v>1230.8</c:v>
                </c:pt>
                <c:pt idx="92">
                  <c:v>1235.8999999999999</c:v>
                </c:pt>
                <c:pt idx="93">
                  <c:v>1241</c:v>
                </c:pt>
                <c:pt idx="94">
                  <c:v>1245.25</c:v>
                </c:pt>
                <c:pt idx="95">
                  <c:v>1250.35</c:v>
                </c:pt>
                <c:pt idx="96">
                  <c:v>1255.45</c:v>
                </c:pt>
                <c:pt idx="97">
                  <c:v>1260.55</c:v>
                </c:pt>
                <c:pt idx="98">
                  <c:v>1265.6499999999999</c:v>
                </c:pt>
                <c:pt idx="99">
                  <c:v>1270.75</c:v>
                </c:pt>
                <c:pt idx="100">
                  <c:v>1275</c:v>
                </c:pt>
                <c:pt idx="101">
                  <c:v>1280.1</c:v>
                </c:pt>
                <c:pt idx="102">
                  <c:v>1285.2</c:v>
                </c:pt>
                <c:pt idx="103">
                  <c:v>1290.3</c:v>
                </c:pt>
                <c:pt idx="104">
                  <c:v>1295.3999999999999</c:v>
                </c:pt>
                <c:pt idx="105">
                  <c:v>1299.6499999999999</c:v>
                </c:pt>
                <c:pt idx="106">
                  <c:v>1304.75</c:v>
                </c:pt>
                <c:pt idx="107">
                  <c:v>1309.85</c:v>
                </c:pt>
                <c:pt idx="108">
                  <c:v>1314.95</c:v>
                </c:pt>
                <c:pt idx="109">
                  <c:v>1320.05</c:v>
                </c:pt>
                <c:pt idx="110">
                  <c:v>1325.1499999999999</c:v>
                </c:pt>
              </c:numCache>
            </c:numRef>
          </c:val>
          <c:smooth val="0"/>
        </c:ser>
        <c:marker val="1"/>
        <c:axId val="59511415"/>
        <c:axId val="65840688"/>
      </c:lineChart>
      <c:catAx>
        <c:axId val="59511415"/>
        <c:scaling>
          <c:orientation val="minMax"/>
        </c:scaling>
        <c:axPos val="b"/>
        <c:title>
          <c:tx>
            <c:rich>
              <a:bodyPr vert="horz" rot="0" anchor="ctr"/>
              <a:lstStyle/>
              <a:p>
                <a:pPr algn="ctr">
                  <a:defRPr/>
                </a:pPr>
                <a:r>
                  <a:rPr lang="en-US" cap="none" sz="1800" b="1" i="0" u="none" baseline="0">
                    <a:solidFill>
                      <a:srgbClr val="000000"/>
                    </a:solidFill>
                    <a:latin typeface="Arial"/>
                    <a:ea typeface="Arial"/>
                    <a:cs typeface="Arial"/>
                  </a:rPr>
                  <a:t>Combined Mon Income</a:t>
                </a:r>
              </a:p>
            </c:rich>
          </c:tx>
          <c:layout>
            <c:manualLayout>
              <c:xMode val="factor"/>
              <c:yMode val="factor"/>
              <c:x val="-0.005"/>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400" b="0" i="0" u="none" baseline="0">
                <a:solidFill>
                  <a:srgbClr val="000000"/>
                </a:solidFill>
                <a:latin typeface="Arial"/>
                <a:ea typeface="Arial"/>
                <a:cs typeface="Arial"/>
              </a:defRPr>
            </a:pPr>
          </a:p>
        </c:txPr>
        <c:crossAx val="65840688"/>
        <c:crosses val="autoZero"/>
        <c:auto val="1"/>
        <c:lblOffset val="100"/>
        <c:tickLblSkip val="5"/>
        <c:noMultiLvlLbl val="0"/>
      </c:catAx>
      <c:valAx>
        <c:axId val="65840688"/>
        <c:scaling>
          <c:orientation val="minMax"/>
        </c:scaling>
        <c:axPos val="l"/>
        <c:title>
          <c:tx>
            <c:rich>
              <a:bodyPr vert="horz" rot="-5400000" anchor="ctr"/>
              <a:lstStyle/>
              <a:p>
                <a:pPr algn="ctr">
                  <a:defRPr/>
                </a:pPr>
                <a:r>
                  <a:rPr lang="en-US" cap="none" sz="1800" b="1" i="0" u="none" baseline="0">
                    <a:solidFill>
                      <a:srgbClr val="000000"/>
                    </a:solidFill>
                    <a:latin typeface="Arial"/>
                    <a:ea typeface="Arial"/>
                    <a:cs typeface="Arial"/>
                  </a:rPr>
                  <a:t>Spt Amt</a:t>
                </a:r>
              </a:p>
            </c:rich>
          </c:tx>
          <c:layout>
            <c:manualLayout>
              <c:xMode val="factor"/>
              <c:yMode val="factor"/>
              <c:x val="-0.001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out"/>
        <c:tickLblPos val="nextTo"/>
        <c:spPr>
          <a:ln w="3175">
            <a:noFill/>
          </a:ln>
        </c:spPr>
        <c:txPr>
          <a:bodyPr vert="horz" rot="0"/>
          <a:lstStyle/>
          <a:p>
            <a:pPr>
              <a:defRPr lang="en-US" cap="none" sz="1400" b="0" i="0" u="none" baseline="0">
                <a:solidFill>
                  <a:srgbClr val="000000"/>
                </a:solidFill>
                <a:latin typeface="Arial"/>
                <a:ea typeface="Arial"/>
                <a:cs typeface="Arial"/>
              </a:defRPr>
            </a:pPr>
          </a:p>
        </c:txPr>
        <c:crossAx val="59511415"/>
        <c:crossesAt val="1"/>
        <c:crossBetween val="between"/>
        <c:dispUnits/>
      </c:valAx>
      <c:spPr>
        <a:solidFill>
          <a:srgbClr val="C0C0C0"/>
        </a:solidFill>
        <a:ln w="12700">
          <a:solidFill>
            <a:srgbClr val="808080"/>
          </a:solidFill>
        </a:ln>
      </c:spPr>
    </c:plotArea>
    <c:legend>
      <c:legendPos val="b"/>
      <c:layout>
        <c:manualLayout>
          <c:xMode val="edge"/>
          <c:yMode val="edge"/>
          <c:x val="0.063"/>
          <c:y val="0.873"/>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0.799</cdr:x>
      <cdr:y>0.201</cdr:y>
    </cdr:from>
    <cdr:to>
      <cdr:x>0.95225</cdr:x>
      <cdr:y>0.22975</cdr:y>
    </cdr:to>
    <cdr:sp>
      <cdr:nvSpPr>
        <cdr:cNvPr id="1" name="TextBox 1"/>
        <cdr:cNvSpPr txBox="1">
          <a:spLocks noChangeArrowheads="1"/>
        </cdr:cNvSpPr>
      </cdr:nvSpPr>
      <cdr:spPr>
        <a:xfrm>
          <a:off x="7791450" y="1371600"/>
          <a:ext cx="1495425"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Arial"/>
              <a:ea typeface="Arial"/>
              <a:cs typeface="Arial"/>
            </a:rPr>
            <a:t>Betson Engel</a:t>
          </a:r>
        </a:p>
      </cdr:txBody>
    </cdr:sp>
  </cdr:relSizeAnchor>
  <cdr:relSizeAnchor xmlns:cdr="http://schemas.openxmlformats.org/drawingml/2006/chartDrawing">
    <cdr:from>
      <cdr:x>0.799</cdr:x>
      <cdr:y>0.259</cdr:y>
    </cdr:from>
    <cdr:to>
      <cdr:x>0.9745</cdr:x>
      <cdr:y>0.28725</cdr:y>
    </cdr:to>
    <cdr:sp>
      <cdr:nvSpPr>
        <cdr:cNvPr id="2" name="TextBox 2"/>
        <cdr:cNvSpPr txBox="1">
          <a:spLocks noChangeArrowheads="1"/>
        </cdr:cNvSpPr>
      </cdr:nvSpPr>
      <cdr:spPr>
        <a:xfrm>
          <a:off x="7791450" y="1762125"/>
          <a:ext cx="1714500" cy="190500"/>
        </a:xfrm>
        <a:prstGeom prst="rect">
          <a:avLst/>
        </a:prstGeom>
        <a:noFill/>
        <a:ln w="9525" cmpd="sng">
          <a:noFill/>
        </a:ln>
      </cdr:spPr>
      <cdr:txBody>
        <a:bodyPr vertOverflow="clip" wrap="square"/>
        <a:p>
          <a:pPr algn="l">
            <a:defRPr/>
          </a:pPr>
          <a:r>
            <a:rPr lang="en-US" cap="none" sz="1100" b="1" i="0" u="none" baseline="0">
              <a:solidFill>
                <a:srgbClr val="000000"/>
              </a:solidFill>
              <a:latin typeface="Arial"/>
              <a:ea typeface="Arial"/>
              <a:cs typeface="Arial"/>
            </a:rPr>
            <a:t>Avg Bet Roth, Bet Engel</a:t>
          </a:r>
        </a:p>
      </cdr:txBody>
    </cdr:sp>
  </cdr:relSizeAnchor>
  <cdr:relSizeAnchor xmlns:cdr="http://schemas.openxmlformats.org/drawingml/2006/chartDrawing">
    <cdr:from>
      <cdr:x>0.799</cdr:x>
      <cdr:y>0.297</cdr:y>
    </cdr:from>
    <cdr:to>
      <cdr:x>0.9645</cdr:x>
      <cdr:y>0.32575</cdr:y>
    </cdr:to>
    <cdr:sp>
      <cdr:nvSpPr>
        <cdr:cNvPr id="3" name="TextBox 3"/>
        <cdr:cNvSpPr txBox="1">
          <a:spLocks noChangeArrowheads="1"/>
        </cdr:cNvSpPr>
      </cdr:nvSpPr>
      <cdr:spPr>
        <a:xfrm>
          <a:off x="7791450" y="2019300"/>
          <a:ext cx="1619250"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Arial"/>
              <a:ea typeface="Arial"/>
              <a:cs typeface="Arial"/>
            </a:rPr>
            <a:t>StateOfWa Wtd by Age</a:t>
          </a:r>
        </a:p>
      </cdr:txBody>
    </cdr:sp>
  </cdr:relSizeAnchor>
  <cdr:relSizeAnchor xmlns:cdr="http://schemas.openxmlformats.org/drawingml/2006/chartDrawing">
    <cdr:from>
      <cdr:x>0.799</cdr:x>
      <cdr:y>0.3155</cdr:y>
    </cdr:from>
    <cdr:to>
      <cdr:x>0.9525</cdr:x>
      <cdr:y>0.34425</cdr:y>
    </cdr:to>
    <cdr:sp>
      <cdr:nvSpPr>
        <cdr:cNvPr id="4" name="TextBox 4"/>
        <cdr:cNvSpPr txBox="1">
          <a:spLocks noChangeArrowheads="1"/>
        </cdr:cNvSpPr>
      </cdr:nvSpPr>
      <cdr:spPr>
        <a:xfrm>
          <a:off x="7791450" y="2152650"/>
          <a:ext cx="1495425"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Arial"/>
              <a:ea typeface="Arial"/>
              <a:cs typeface="Arial"/>
            </a:rPr>
            <a:t>Betson Roth</a:t>
          </a:r>
        </a:p>
      </cdr:txBody>
    </cdr:sp>
  </cdr:relSizeAnchor>
  <cdr:relSizeAnchor xmlns:cdr="http://schemas.openxmlformats.org/drawingml/2006/chartDrawing">
    <cdr:from>
      <cdr:x>0.799</cdr:x>
      <cdr:y>0.361</cdr:y>
    </cdr:from>
    <cdr:to>
      <cdr:x>0.9525</cdr:x>
      <cdr:y>0.38975</cdr:y>
    </cdr:to>
    <cdr:sp>
      <cdr:nvSpPr>
        <cdr:cNvPr id="5" name="TextBox 5"/>
        <cdr:cNvSpPr txBox="1">
          <a:spLocks noChangeArrowheads="1"/>
        </cdr:cNvSpPr>
      </cdr:nvSpPr>
      <cdr:spPr>
        <a:xfrm>
          <a:off x="7791450" y="2457450"/>
          <a:ext cx="1495425"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Arial"/>
              <a:ea typeface="Arial"/>
              <a:cs typeface="Arial"/>
            </a:rPr>
            <a:t>Betson Roth x .85</a:t>
          </a:r>
        </a:p>
      </cdr:txBody>
    </cdr:sp>
  </cdr:relSizeAnchor>
  <cdr:relSizeAnchor xmlns:cdr="http://schemas.openxmlformats.org/drawingml/2006/chartDrawing">
    <cdr:from>
      <cdr:x>0.799</cdr:x>
      <cdr:y>0.4005</cdr:y>
    </cdr:from>
    <cdr:to>
      <cdr:x>0.9525</cdr:x>
      <cdr:y>0.42925</cdr:y>
    </cdr:to>
    <cdr:sp>
      <cdr:nvSpPr>
        <cdr:cNvPr id="6" name="TextBox 6"/>
        <cdr:cNvSpPr txBox="1">
          <a:spLocks noChangeArrowheads="1"/>
        </cdr:cNvSpPr>
      </cdr:nvSpPr>
      <cdr:spPr>
        <a:xfrm>
          <a:off x="7791450" y="2733675"/>
          <a:ext cx="1495425"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Arial"/>
              <a:ea typeface="Arial"/>
              <a:cs typeface="Arial"/>
            </a:rPr>
            <a:t>McCaleb</a:t>
          </a:r>
        </a:p>
      </cdr:txBody>
    </cdr:sp>
  </cdr:relSizeAnchor>
  <cdr:relSizeAnchor xmlns:cdr="http://schemas.openxmlformats.org/drawingml/2006/chartDrawing">
    <cdr:from>
      <cdr:x>0.165</cdr:x>
      <cdr:y>0.52525</cdr:y>
    </cdr:from>
    <cdr:to>
      <cdr:x>0.2255</cdr:x>
      <cdr:y>0.527</cdr:y>
    </cdr:to>
    <cdr:sp>
      <cdr:nvSpPr>
        <cdr:cNvPr id="7" name="Line 7"/>
        <cdr:cNvSpPr>
          <a:spLocks/>
        </cdr:cNvSpPr>
      </cdr:nvSpPr>
      <cdr:spPr>
        <a:xfrm flipV="1">
          <a:off x="1609725" y="3581400"/>
          <a:ext cx="590550" cy="9525"/>
        </a:xfrm>
        <a:prstGeom prst="line">
          <a:avLst/>
        </a:prstGeom>
        <a:noFill/>
        <a:ln w="12700"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0.165</cdr:x>
      <cdr:y>0.48125</cdr:y>
    </cdr:from>
    <cdr:to>
      <cdr:x>0.4375</cdr:x>
      <cdr:y>0.484</cdr:y>
    </cdr:to>
    <cdr:sp>
      <cdr:nvSpPr>
        <cdr:cNvPr id="8" name="Line 8"/>
        <cdr:cNvSpPr>
          <a:spLocks/>
        </cdr:cNvSpPr>
      </cdr:nvSpPr>
      <cdr:spPr>
        <a:xfrm flipV="1">
          <a:off x="1609725" y="3286125"/>
          <a:ext cx="2657475" cy="19050"/>
        </a:xfrm>
        <a:prstGeom prst="line">
          <a:avLst/>
        </a:prstGeom>
        <a:noFill/>
        <a:ln w="12700"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0.18625</cdr:x>
      <cdr:y>0.37075</cdr:y>
    </cdr:from>
    <cdr:to>
      <cdr:x>0.78</cdr:x>
      <cdr:y>0.37075</cdr:y>
    </cdr:to>
    <cdr:sp>
      <cdr:nvSpPr>
        <cdr:cNvPr id="9" name="Line 9"/>
        <cdr:cNvSpPr>
          <a:spLocks/>
        </cdr:cNvSpPr>
      </cdr:nvSpPr>
      <cdr:spPr>
        <a:xfrm flipV="1">
          <a:off x="1809750" y="2524125"/>
          <a:ext cx="5800725" cy="0"/>
        </a:xfrm>
        <a:prstGeom prst="line">
          <a:avLst/>
        </a:prstGeom>
        <a:noFill/>
        <a:ln w="12700"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0.2345</cdr:x>
      <cdr:y>0.54475</cdr:y>
    </cdr:from>
    <cdr:to>
      <cdr:x>0.2345</cdr:x>
      <cdr:y>0.67375</cdr:y>
    </cdr:to>
    <cdr:sp>
      <cdr:nvSpPr>
        <cdr:cNvPr id="10" name="Line 10"/>
        <cdr:cNvSpPr>
          <a:spLocks/>
        </cdr:cNvSpPr>
      </cdr:nvSpPr>
      <cdr:spPr>
        <a:xfrm>
          <a:off x="2286000" y="3714750"/>
          <a:ext cx="0" cy="876300"/>
        </a:xfrm>
        <a:prstGeom prst="line">
          <a:avLst/>
        </a:prstGeom>
        <a:noFill/>
        <a:ln w="12700"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0.4465</cdr:x>
      <cdr:y>0.49275</cdr:y>
    </cdr:from>
    <cdr:to>
      <cdr:x>0.4465</cdr:x>
      <cdr:y>0.67375</cdr:y>
    </cdr:to>
    <cdr:sp>
      <cdr:nvSpPr>
        <cdr:cNvPr id="11" name="Line 11"/>
        <cdr:cNvSpPr>
          <a:spLocks/>
        </cdr:cNvSpPr>
      </cdr:nvSpPr>
      <cdr:spPr>
        <a:xfrm>
          <a:off x="4352925" y="3362325"/>
          <a:ext cx="0" cy="1238250"/>
        </a:xfrm>
        <a:prstGeom prst="line">
          <a:avLst/>
        </a:prstGeom>
        <a:noFill/>
        <a:ln w="12700"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0.789</cdr:x>
      <cdr:y>0.38925</cdr:y>
    </cdr:from>
    <cdr:to>
      <cdr:x>0.7905</cdr:x>
      <cdr:y>0.66675</cdr:y>
    </cdr:to>
    <cdr:sp>
      <cdr:nvSpPr>
        <cdr:cNvPr id="12" name="Line 12"/>
        <cdr:cNvSpPr>
          <a:spLocks/>
        </cdr:cNvSpPr>
      </cdr:nvSpPr>
      <cdr:spPr>
        <a:xfrm flipH="1">
          <a:off x="7696200" y="2657475"/>
          <a:ext cx="19050" cy="1895475"/>
        </a:xfrm>
        <a:prstGeom prst="line">
          <a:avLst/>
        </a:prstGeom>
        <a:noFill/>
        <a:ln w="12700"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152400</xdr:rowOff>
    </xdr:from>
    <xdr:to>
      <xdr:col>7</xdr:col>
      <xdr:colOff>9525</xdr:colOff>
      <xdr:row>43</xdr:row>
      <xdr:rowOff>19050</xdr:rowOff>
    </xdr:to>
    <xdr:graphicFrame>
      <xdr:nvGraphicFramePr>
        <xdr:cNvPr id="1" name="Chart 2"/>
        <xdr:cNvGraphicFramePr/>
      </xdr:nvGraphicFramePr>
      <xdr:xfrm>
        <a:off x="619125" y="152400"/>
        <a:ext cx="9763125" cy="6829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di-krabill-jjc.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delComparisons_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ne Child Tables"/>
      <sheetName val="Data"/>
      <sheetName val="Data2"/>
      <sheetName val="Data3-jjc"/>
      <sheetName val="FPL2011"/>
      <sheetName val="Tables"/>
    </sheetNames>
    <sheetDataSet>
      <sheetData sheetId="1">
        <row r="8">
          <cell r="D8">
            <v>326</v>
          </cell>
        </row>
        <row r="15">
          <cell r="D15">
            <v>475</v>
          </cell>
        </row>
        <row r="16">
          <cell r="D16">
            <v>496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elComparisons"/>
    </sheetNames>
    <sheetDataSet>
      <sheetData sheetId="0">
        <row r="4">
          <cell r="A4">
            <v>1000</v>
          </cell>
          <cell r="C4">
            <v>261</v>
          </cell>
          <cell r="D4">
            <v>285</v>
          </cell>
          <cell r="E4">
            <v>273</v>
          </cell>
          <cell r="F4">
            <v>236</v>
          </cell>
          <cell r="I4">
            <v>237.33333333333331</v>
          </cell>
          <cell r="M4">
            <v>221.85</v>
          </cell>
        </row>
        <row r="5">
          <cell r="A5">
            <v>1100</v>
          </cell>
          <cell r="C5">
            <v>286</v>
          </cell>
          <cell r="D5">
            <v>314</v>
          </cell>
          <cell r="E5">
            <v>300</v>
          </cell>
          <cell r="F5">
            <v>260</v>
          </cell>
          <cell r="I5">
            <v>261</v>
          </cell>
          <cell r="M5">
            <v>243.1</v>
          </cell>
        </row>
        <row r="6">
          <cell r="A6">
            <v>1200</v>
          </cell>
          <cell r="C6">
            <v>311</v>
          </cell>
          <cell r="D6">
            <v>342</v>
          </cell>
          <cell r="E6">
            <v>326.5</v>
          </cell>
          <cell r="F6">
            <v>277</v>
          </cell>
          <cell r="I6">
            <v>284.66666666666663</v>
          </cell>
          <cell r="M6">
            <v>264.34999999999997</v>
          </cell>
        </row>
        <row r="7">
          <cell r="A7">
            <v>1300</v>
          </cell>
          <cell r="C7">
            <v>337</v>
          </cell>
          <cell r="D7">
            <v>371</v>
          </cell>
          <cell r="E7">
            <v>354</v>
          </cell>
          <cell r="F7">
            <v>294</v>
          </cell>
          <cell r="I7">
            <v>307.3333333333333</v>
          </cell>
          <cell r="M7">
            <v>286.45</v>
          </cell>
        </row>
        <row r="8">
          <cell r="A8">
            <v>1400</v>
          </cell>
          <cell r="C8">
            <v>326</v>
          </cell>
          <cell r="D8">
            <v>399</v>
          </cell>
          <cell r="E8">
            <v>362.5</v>
          </cell>
          <cell r="F8">
            <v>310</v>
          </cell>
          <cell r="I8">
            <v>331</v>
          </cell>
          <cell r="M8">
            <v>277.09999999999997</v>
          </cell>
        </row>
        <row r="9">
          <cell r="A9">
            <v>1500</v>
          </cell>
          <cell r="C9">
            <v>387</v>
          </cell>
          <cell r="D9">
            <v>428</v>
          </cell>
          <cell r="E9">
            <v>407.5</v>
          </cell>
          <cell r="F9">
            <v>327</v>
          </cell>
          <cell r="I9">
            <v>352.66666666666663</v>
          </cell>
          <cell r="M9">
            <v>328.95</v>
          </cell>
        </row>
        <row r="10">
          <cell r="A10">
            <v>1600</v>
          </cell>
          <cell r="C10">
            <v>411</v>
          </cell>
          <cell r="D10">
            <v>456</v>
          </cell>
          <cell r="E10">
            <v>433.5</v>
          </cell>
          <cell r="F10">
            <v>342</v>
          </cell>
          <cell r="I10">
            <v>374</v>
          </cell>
          <cell r="M10">
            <v>349.34999999999997</v>
          </cell>
        </row>
        <row r="11">
          <cell r="A11">
            <v>1700</v>
          </cell>
          <cell r="C11">
            <v>433</v>
          </cell>
          <cell r="D11">
            <v>484</v>
          </cell>
          <cell r="E11">
            <v>458.5</v>
          </cell>
          <cell r="F11">
            <v>358</v>
          </cell>
          <cell r="I11">
            <v>395.66666666666663</v>
          </cell>
          <cell r="M11">
            <v>368.05</v>
          </cell>
        </row>
        <row r="12">
          <cell r="A12">
            <v>1800</v>
          </cell>
          <cell r="C12">
            <v>456</v>
          </cell>
          <cell r="D12">
            <v>512</v>
          </cell>
          <cell r="E12">
            <v>484</v>
          </cell>
          <cell r="F12">
            <v>373</v>
          </cell>
          <cell r="I12">
            <v>417.3333333333333</v>
          </cell>
          <cell r="M12">
            <v>387.59999999999997</v>
          </cell>
        </row>
        <row r="13">
          <cell r="A13">
            <v>1900</v>
          </cell>
          <cell r="C13">
            <v>478</v>
          </cell>
          <cell r="D13">
            <v>540</v>
          </cell>
          <cell r="E13">
            <v>509</v>
          </cell>
          <cell r="F13">
            <v>388</v>
          </cell>
          <cell r="I13">
            <v>439</v>
          </cell>
          <cell r="M13">
            <v>406.3</v>
          </cell>
        </row>
        <row r="14">
          <cell r="A14">
            <v>2000</v>
          </cell>
          <cell r="C14">
            <v>502</v>
          </cell>
          <cell r="D14">
            <v>568</v>
          </cell>
          <cell r="E14">
            <v>535</v>
          </cell>
          <cell r="F14">
            <v>402</v>
          </cell>
          <cell r="I14">
            <v>460.33333333333326</v>
          </cell>
          <cell r="M14">
            <v>426.7</v>
          </cell>
        </row>
        <row r="15">
          <cell r="A15">
            <v>2100</v>
          </cell>
          <cell r="C15">
            <v>475</v>
          </cell>
          <cell r="D15">
            <v>596</v>
          </cell>
          <cell r="E15">
            <v>535.5</v>
          </cell>
          <cell r="F15">
            <v>416</v>
          </cell>
          <cell r="I15">
            <v>482</v>
          </cell>
          <cell r="M15">
            <v>403.75</v>
          </cell>
        </row>
        <row r="16">
          <cell r="A16">
            <v>2200</v>
          </cell>
          <cell r="C16">
            <v>496</v>
          </cell>
          <cell r="D16">
            <v>624</v>
          </cell>
          <cell r="E16">
            <v>560</v>
          </cell>
          <cell r="F16">
            <v>430</v>
          </cell>
          <cell r="I16">
            <v>503.66666666666663</v>
          </cell>
          <cell r="M16">
            <v>421.59999999999997</v>
          </cell>
        </row>
        <row r="17">
          <cell r="A17">
            <v>2300</v>
          </cell>
          <cell r="C17">
            <v>576</v>
          </cell>
          <cell r="D17">
            <v>652</v>
          </cell>
          <cell r="E17">
            <v>614</v>
          </cell>
          <cell r="F17">
            <v>444</v>
          </cell>
          <cell r="I17">
            <v>525</v>
          </cell>
          <cell r="M17">
            <v>489.59999999999997</v>
          </cell>
        </row>
        <row r="18">
          <cell r="A18">
            <v>2400</v>
          </cell>
          <cell r="C18">
            <v>601</v>
          </cell>
          <cell r="D18">
            <v>679</v>
          </cell>
          <cell r="E18">
            <v>640</v>
          </cell>
          <cell r="F18">
            <v>458</v>
          </cell>
          <cell r="I18">
            <v>546</v>
          </cell>
          <cell r="M18">
            <v>510.84999999999997</v>
          </cell>
        </row>
        <row r="19">
          <cell r="A19">
            <v>2500</v>
          </cell>
          <cell r="C19">
            <v>624</v>
          </cell>
          <cell r="D19">
            <v>707</v>
          </cell>
          <cell r="E19">
            <v>665.5</v>
          </cell>
          <cell r="F19">
            <v>471</v>
          </cell>
          <cell r="I19">
            <v>567.3333333333333</v>
          </cell>
          <cell r="M19">
            <v>530.4</v>
          </cell>
        </row>
        <row r="20">
          <cell r="A20">
            <v>2600</v>
          </cell>
          <cell r="C20">
            <v>646</v>
          </cell>
          <cell r="D20">
            <v>735</v>
          </cell>
          <cell r="E20">
            <v>690.5</v>
          </cell>
          <cell r="F20">
            <v>484</v>
          </cell>
          <cell r="I20">
            <v>576.3333333333333</v>
          </cell>
          <cell r="M20">
            <v>549.1</v>
          </cell>
        </row>
        <row r="21">
          <cell r="A21">
            <v>2700</v>
          </cell>
          <cell r="C21">
            <v>669</v>
          </cell>
          <cell r="D21">
            <v>764</v>
          </cell>
          <cell r="E21">
            <v>716.5</v>
          </cell>
          <cell r="F21">
            <v>497</v>
          </cell>
          <cell r="I21">
            <v>584.6666666666666</v>
          </cell>
          <cell r="M21">
            <v>568.65</v>
          </cell>
        </row>
        <row r="22">
          <cell r="A22">
            <v>2800</v>
          </cell>
          <cell r="C22">
            <v>692</v>
          </cell>
          <cell r="D22">
            <v>793</v>
          </cell>
          <cell r="E22">
            <v>742.5</v>
          </cell>
          <cell r="F22">
            <v>509</v>
          </cell>
          <cell r="I22">
            <v>592.3333333333333</v>
          </cell>
          <cell r="M22">
            <v>588.1999999999999</v>
          </cell>
        </row>
        <row r="23">
          <cell r="A23">
            <v>2900</v>
          </cell>
          <cell r="C23">
            <v>715</v>
          </cell>
          <cell r="D23">
            <v>822</v>
          </cell>
          <cell r="E23">
            <v>768.5</v>
          </cell>
          <cell r="F23">
            <v>522</v>
          </cell>
          <cell r="I23">
            <v>599.3333333333333</v>
          </cell>
          <cell r="M23">
            <v>607.75</v>
          </cell>
        </row>
        <row r="24">
          <cell r="A24">
            <v>3000</v>
          </cell>
          <cell r="C24">
            <v>738</v>
          </cell>
          <cell r="D24">
            <v>850</v>
          </cell>
          <cell r="E24">
            <v>794</v>
          </cell>
          <cell r="F24">
            <v>534</v>
          </cell>
          <cell r="I24">
            <v>605</v>
          </cell>
          <cell r="J24">
            <v>660</v>
          </cell>
          <cell r="M24">
            <v>627.3</v>
          </cell>
        </row>
        <row r="25">
          <cell r="A25">
            <v>3100</v>
          </cell>
          <cell r="C25">
            <v>760</v>
          </cell>
          <cell r="D25">
            <v>879</v>
          </cell>
          <cell r="E25">
            <v>819.5</v>
          </cell>
          <cell r="F25">
            <v>546</v>
          </cell>
          <cell r="I25">
            <v>610.3333333333333</v>
          </cell>
          <cell r="M25">
            <v>646</v>
          </cell>
        </row>
        <row r="26">
          <cell r="A26">
            <v>3200</v>
          </cell>
          <cell r="C26">
            <v>783</v>
          </cell>
          <cell r="D26">
            <v>908</v>
          </cell>
          <cell r="E26">
            <v>845.5</v>
          </cell>
          <cell r="F26">
            <v>558</v>
          </cell>
          <cell r="I26">
            <v>614</v>
          </cell>
          <cell r="M26">
            <v>665.55</v>
          </cell>
        </row>
        <row r="27">
          <cell r="A27">
            <v>3300</v>
          </cell>
          <cell r="C27">
            <v>804</v>
          </cell>
          <cell r="D27">
            <v>932</v>
          </cell>
          <cell r="E27">
            <v>868</v>
          </cell>
          <cell r="F27">
            <v>569</v>
          </cell>
          <cell r="I27">
            <v>618</v>
          </cell>
          <cell r="M27">
            <v>683.4</v>
          </cell>
        </row>
        <row r="28">
          <cell r="A28">
            <v>3400</v>
          </cell>
          <cell r="C28">
            <v>814</v>
          </cell>
          <cell r="D28">
            <v>948</v>
          </cell>
          <cell r="E28">
            <v>881</v>
          </cell>
          <cell r="F28">
            <v>581</v>
          </cell>
          <cell r="I28">
            <v>619.3333333333333</v>
          </cell>
          <cell r="M28">
            <v>691.9</v>
          </cell>
        </row>
        <row r="29">
          <cell r="A29">
            <v>3500</v>
          </cell>
          <cell r="C29">
            <v>823</v>
          </cell>
          <cell r="D29">
            <v>965</v>
          </cell>
          <cell r="E29">
            <v>894</v>
          </cell>
          <cell r="F29">
            <v>592</v>
          </cell>
          <cell r="I29">
            <v>620.3333333333333</v>
          </cell>
          <cell r="M29">
            <v>699.55</v>
          </cell>
        </row>
        <row r="30">
          <cell r="A30">
            <v>3600</v>
          </cell>
          <cell r="C30">
            <v>833</v>
          </cell>
          <cell r="D30">
            <v>982</v>
          </cell>
          <cell r="E30">
            <v>907.5</v>
          </cell>
          <cell r="F30">
            <v>603</v>
          </cell>
          <cell r="I30">
            <v>622</v>
          </cell>
          <cell r="M30">
            <v>708.05</v>
          </cell>
        </row>
        <row r="31">
          <cell r="A31">
            <v>3700</v>
          </cell>
          <cell r="C31">
            <v>843</v>
          </cell>
          <cell r="D31">
            <v>999</v>
          </cell>
          <cell r="E31">
            <v>921</v>
          </cell>
          <cell r="F31">
            <v>614</v>
          </cell>
          <cell r="I31">
            <v>623</v>
          </cell>
          <cell r="M31">
            <v>716.55</v>
          </cell>
        </row>
        <row r="32">
          <cell r="A32">
            <v>3800</v>
          </cell>
          <cell r="C32">
            <v>852</v>
          </cell>
          <cell r="D32">
            <v>1016</v>
          </cell>
          <cell r="E32">
            <v>934</v>
          </cell>
          <cell r="F32">
            <v>625</v>
          </cell>
          <cell r="I32">
            <v>627</v>
          </cell>
          <cell r="M32">
            <v>724.1999999999999</v>
          </cell>
        </row>
        <row r="33">
          <cell r="A33">
            <v>3900</v>
          </cell>
          <cell r="C33">
            <v>862</v>
          </cell>
          <cell r="D33">
            <v>1032</v>
          </cell>
          <cell r="E33">
            <v>947</v>
          </cell>
          <cell r="F33">
            <v>635</v>
          </cell>
          <cell r="I33">
            <v>642.6666666666666</v>
          </cell>
          <cell r="M33">
            <v>732.6999999999999</v>
          </cell>
        </row>
        <row r="34">
          <cell r="A34">
            <v>4000</v>
          </cell>
          <cell r="C34">
            <v>873</v>
          </cell>
          <cell r="D34">
            <v>1048</v>
          </cell>
          <cell r="E34">
            <v>960.5</v>
          </cell>
          <cell r="F34">
            <v>646</v>
          </cell>
          <cell r="I34">
            <v>657</v>
          </cell>
          <cell r="M34">
            <v>742.05</v>
          </cell>
        </row>
        <row r="35">
          <cell r="A35">
            <v>4100</v>
          </cell>
          <cell r="C35">
            <v>885</v>
          </cell>
          <cell r="D35">
            <v>1062</v>
          </cell>
          <cell r="E35">
            <v>973.5</v>
          </cell>
          <cell r="F35">
            <v>656</v>
          </cell>
          <cell r="I35">
            <v>672</v>
          </cell>
          <cell r="M35">
            <v>752.25</v>
          </cell>
        </row>
        <row r="36">
          <cell r="A36">
            <v>4200</v>
          </cell>
          <cell r="C36">
            <v>897</v>
          </cell>
          <cell r="D36">
            <v>1076</v>
          </cell>
          <cell r="E36">
            <v>986.5</v>
          </cell>
          <cell r="F36">
            <v>666</v>
          </cell>
          <cell r="I36">
            <v>688</v>
          </cell>
          <cell r="M36">
            <v>762.4499999999999</v>
          </cell>
        </row>
        <row r="37">
          <cell r="A37">
            <v>4300</v>
          </cell>
          <cell r="C37">
            <v>909</v>
          </cell>
          <cell r="D37">
            <v>1090</v>
          </cell>
          <cell r="E37">
            <v>999.5</v>
          </cell>
          <cell r="F37">
            <v>676</v>
          </cell>
          <cell r="I37">
            <v>702.3333333333333</v>
          </cell>
          <cell r="M37">
            <v>772.65</v>
          </cell>
        </row>
        <row r="38">
          <cell r="A38">
            <v>4400</v>
          </cell>
          <cell r="C38">
            <v>921</v>
          </cell>
          <cell r="D38">
            <v>1104</v>
          </cell>
          <cell r="E38">
            <v>1012.5</v>
          </cell>
          <cell r="F38">
            <v>686</v>
          </cell>
          <cell r="I38">
            <v>716.3333333333333</v>
          </cell>
          <cell r="M38">
            <v>782.85</v>
          </cell>
        </row>
        <row r="39">
          <cell r="A39">
            <v>4500</v>
          </cell>
          <cell r="C39">
            <v>933</v>
          </cell>
          <cell r="D39">
            <v>1120</v>
          </cell>
          <cell r="E39">
            <v>1026.5</v>
          </cell>
          <cell r="F39">
            <v>696</v>
          </cell>
          <cell r="I39">
            <v>730</v>
          </cell>
          <cell r="M39">
            <v>793.05</v>
          </cell>
        </row>
        <row r="40">
          <cell r="A40">
            <v>4600</v>
          </cell>
          <cell r="C40">
            <v>945</v>
          </cell>
          <cell r="D40">
            <v>1136</v>
          </cell>
          <cell r="E40">
            <v>1040.5</v>
          </cell>
          <cell r="F40">
            <v>705</v>
          </cell>
          <cell r="I40">
            <v>743</v>
          </cell>
          <cell r="M40">
            <v>803.25</v>
          </cell>
        </row>
        <row r="41">
          <cell r="A41">
            <v>4700</v>
          </cell>
          <cell r="C41">
            <v>957</v>
          </cell>
          <cell r="D41">
            <v>1152</v>
          </cell>
          <cell r="E41">
            <v>1054.5</v>
          </cell>
          <cell r="F41">
            <v>715</v>
          </cell>
          <cell r="I41">
            <v>756</v>
          </cell>
          <cell r="M41">
            <v>813.4499999999999</v>
          </cell>
        </row>
        <row r="42">
          <cell r="A42">
            <v>4800</v>
          </cell>
          <cell r="C42">
            <v>968</v>
          </cell>
          <cell r="D42">
            <v>1169</v>
          </cell>
          <cell r="E42">
            <v>1068.5</v>
          </cell>
          <cell r="F42">
            <v>724</v>
          </cell>
          <cell r="I42">
            <v>769.3333333333333</v>
          </cell>
          <cell r="M42">
            <v>822.8</v>
          </cell>
        </row>
        <row r="43">
          <cell r="A43">
            <v>4900</v>
          </cell>
          <cell r="C43">
            <v>976</v>
          </cell>
          <cell r="D43">
            <v>1185</v>
          </cell>
          <cell r="E43">
            <v>1080.5</v>
          </cell>
          <cell r="F43">
            <v>733</v>
          </cell>
          <cell r="I43">
            <v>783</v>
          </cell>
          <cell r="M43">
            <v>829.6</v>
          </cell>
        </row>
        <row r="44">
          <cell r="A44">
            <v>5000</v>
          </cell>
          <cell r="C44">
            <v>982</v>
          </cell>
          <cell r="D44">
            <v>1201</v>
          </cell>
          <cell r="E44">
            <v>1091.5</v>
          </cell>
          <cell r="F44">
            <v>742</v>
          </cell>
          <cell r="I44">
            <v>796</v>
          </cell>
          <cell r="M44">
            <v>834.6999999999999</v>
          </cell>
        </row>
        <row r="45">
          <cell r="A45">
            <v>5100</v>
          </cell>
          <cell r="C45">
            <v>989</v>
          </cell>
          <cell r="D45">
            <v>1217</v>
          </cell>
          <cell r="E45">
            <v>1103</v>
          </cell>
          <cell r="F45">
            <v>751</v>
          </cell>
          <cell r="I45">
            <v>810</v>
          </cell>
          <cell r="M45">
            <v>840.65</v>
          </cell>
        </row>
        <row r="46">
          <cell r="A46">
            <v>5200</v>
          </cell>
          <cell r="C46">
            <v>995</v>
          </cell>
          <cell r="D46">
            <v>1224</v>
          </cell>
          <cell r="E46">
            <v>1109.5</v>
          </cell>
          <cell r="F46">
            <v>760</v>
          </cell>
          <cell r="I46">
            <v>823</v>
          </cell>
          <cell r="M46">
            <v>845.75</v>
          </cell>
        </row>
        <row r="47">
          <cell r="A47">
            <v>5300</v>
          </cell>
          <cell r="C47">
            <v>1002</v>
          </cell>
          <cell r="D47">
            <v>1229</v>
          </cell>
          <cell r="E47">
            <v>1115.5</v>
          </cell>
          <cell r="F47">
            <v>769</v>
          </cell>
          <cell r="I47">
            <v>836.9999999999999</v>
          </cell>
          <cell r="M47">
            <v>851.6999999999999</v>
          </cell>
        </row>
        <row r="48">
          <cell r="A48">
            <v>5400</v>
          </cell>
          <cell r="C48">
            <v>1008</v>
          </cell>
          <cell r="D48">
            <v>1233</v>
          </cell>
          <cell r="E48">
            <v>1120.5</v>
          </cell>
          <cell r="F48">
            <v>777</v>
          </cell>
          <cell r="I48">
            <v>849.9999999999999</v>
          </cell>
          <cell r="M48">
            <v>856.8</v>
          </cell>
        </row>
        <row r="49">
          <cell r="A49">
            <v>5500</v>
          </cell>
          <cell r="C49">
            <v>1015</v>
          </cell>
          <cell r="D49">
            <v>1238</v>
          </cell>
          <cell r="E49">
            <v>1126.5</v>
          </cell>
          <cell r="F49">
            <v>786</v>
          </cell>
          <cell r="I49">
            <v>862.9999999999999</v>
          </cell>
          <cell r="M49">
            <v>862.75</v>
          </cell>
        </row>
        <row r="50">
          <cell r="A50">
            <v>5600</v>
          </cell>
          <cell r="C50">
            <v>1021</v>
          </cell>
          <cell r="D50">
            <v>1242</v>
          </cell>
          <cell r="E50">
            <v>1131.5</v>
          </cell>
          <cell r="F50">
            <v>794</v>
          </cell>
          <cell r="I50">
            <v>875.9999999999999</v>
          </cell>
          <cell r="M50">
            <v>867.85</v>
          </cell>
        </row>
        <row r="51">
          <cell r="A51">
            <v>5700</v>
          </cell>
          <cell r="C51">
            <v>1028</v>
          </cell>
          <cell r="D51">
            <v>1247</v>
          </cell>
          <cell r="E51">
            <v>1137.5</v>
          </cell>
          <cell r="F51">
            <v>802</v>
          </cell>
          <cell r="I51">
            <v>889.6666666666666</v>
          </cell>
          <cell r="M51">
            <v>873.8</v>
          </cell>
        </row>
        <row r="52">
          <cell r="A52">
            <v>5800</v>
          </cell>
          <cell r="C52">
            <v>1039</v>
          </cell>
          <cell r="D52">
            <v>1251</v>
          </cell>
          <cell r="E52">
            <v>1145</v>
          </cell>
          <cell r="F52">
            <v>810</v>
          </cell>
          <cell r="I52">
            <v>903</v>
          </cell>
          <cell r="M52">
            <v>883.15</v>
          </cell>
        </row>
        <row r="53">
          <cell r="A53">
            <v>5900</v>
          </cell>
          <cell r="C53">
            <v>1049</v>
          </cell>
          <cell r="D53">
            <v>1256</v>
          </cell>
          <cell r="E53">
            <v>1152.5</v>
          </cell>
          <cell r="F53">
            <v>818</v>
          </cell>
          <cell r="I53">
            <v>916.6666666666666</v>
          </cell>
          <cell r="M53">
            <v>891.65</v>
          </cell>
        </row>
        <row r="54">
          <cell r="A54">
            <v>6000</v>
          </cell>
          <cell r="C54">
            <v>1060</v>
          </cell>
          <cell r="D54">
            <v>1260</v>
          </cell>
          <cell r="E54">
            <v>1160</v>
          </cell>
          <cell r="F54">
            <v>826</v>
          </cell>
          <cell r="I54">
            <v>929.6666666666666</v>
          </cell>
          <cell r="M54">
            <v>901</v>
          </cell>
        </row>
        <row r="55">
          <cell r="A55">
            <v>6100</v>
          </cell>
          <cell r="C55">
            <v>1071</v>
          </cell>
          <cell r="D55">
            <v>1273</v>
          </cell>
          <cell r="E55">
            <v>1172</v>
          </cell>
          <cell r="F55">
            <v>834</v>
          </cell>
          <cell r="I55">
            <v>943.6666666666665</v>
          </cell>
          <cell r="M55">
            <v>910.35</v>
          </cell>
        </row>
        <row r="56">
          <cell r="A56">
            <v>6200</v>
          </cell>
          <cell r="C56">
            <v>1082</v>
          </cell>
          <cell r="D56">
            <v>1293</v>
          </cell>
          <cell r="E56">
            <v>1187.5</v>
          </cell>
          <cell r="F56">
            <v>842</v>
          </cell>
          <cell r="I56">
            <v>956.6666666666665</v>
          </cell>
          <cell r="M56">
            <v>919.6999999999999</v>
          </cell>
        </row>
        <row r="57">
          <cell r="A57">
            <v>6300</v>
          </cell>
          <cell r="C57">
            <v>1093</v>
          </cell>
          <cell r="D57">
            <v>1313</v>
          </cell>
          <cell r="E57">
            <v>1203</v>
          </cell>
          <cell r="F57">
            <v>850</v>
          </cell>
          <cell r="I57">
            <v>969.9999999999999</v>
          </cell>
          <cell r="M57">
            <v>929.05</v>
          </cell>
        </row>
        <row r="58">
          <cell r="A58">
            <v>6400</v>
          </cell>
          <cell r="C58">
            <v>1103</v>
          </cell>
          <cell r="D58">
            <v>1333</v>
          </cell>
          <cell r="E58">
            <v>1218</v>
          </cell>
          <cell r="F58">
            <v>857</v>
          </cell>
          <cell r="I58">
            <v>982.9999999999999</v>
          </cell>
          <cell r="J58">
            <v>867</v>
          </cell>
          <cell r="M58">
            <v>937.55</v>
          </cell>
        </row>
        <row r="59">
          <cell r="A59">
            <v>6500</v>
          </cell>
          <cell r="C59">
            <v>1114</v>
          </cell>
          <cell r="D59">
            <v>1353</v>
          </cell>
          <cell r="E59">
            <v>1233.5</v>
          </cell>
          <cell r="F59">
            <v>865</v>
          </cell>
          <cell r="I59">
            <v>996.6666666666666</v>
          </cell>
          <cell r="M59">
            <v>946.9</v>
          </cell>
        </row>
        <row r="60">
          <cell r="A60">
            <v>6600</v>
          </cell>
          <cell r="C60">
            <v>1125</v>
          </cell>
          <cell r="D60">
            <v>1373</v>
          </cell>
          <cell r="E60">
            <v>1249</v>
          </cell>
          <cell r="F60">
            <v>872</v>
          </cell>
          <cell r="I60">
            <v>1009.6666666666666</v>
          </cell>
          <cell r="M60">
            <v>956.25</v>
          </cell>
        </row>
        <row r="61">
          <cell r="A61">
            <v>6700</v>
          </cell>
          <cell r="C61">
            <v>1138</v>
          </cell>
          <cell r="D61">
            <v>1393</v>
          </cell>
          <cell r="E61">
            <v>1265.5</v>
          </cell>
          <cell r="F61">
            <v>879</v>
          </cell>
          <cell r="I61">
            <v>1023.3333333333333</v>
          </cell>
          <cell r="M61">
            <v>967.3</v>
          </cell>
        </row>
        <row r="62">
          <cell r="A62">
            <v>6800</v>
          </cell>
          <cell r="C62">
            <v>1150</v>
          </cell>
          <cell r="D62">
            <v>1414</v>
          </cell>
          <cell r="E62">
            <v>1282</v>
          </cell>
          <cell r="F62">
            <v>886</v>
          </cell>
          <cell r="I62">
            <v>1036.6666666666665</v>
          </cell>
          <cell r="M62">
            <v>977.5</v>
          </cell>
        </row>
        <row r="63">
          <cell r="A63">
            <v>6900</v>
          </cell>
          <cell r="C63">
            <v>1163</v>
          </cell>
          <cell r="D63">
            <v>1434</v>
          </cell>
          <cell r="E63">
            <v>1298.5</v>
          </cell>
          <cell r="F63">
            <v>894</v>
          </cell>
          <cell r="I63">
            <v>1050.3333333333333</v>
          </cell>
          <cell r="M63">
            <v>988.55</v>
          </cell>
        </row>
        <row r="64">
          <cell r="A64">
            <v>7000</v>
          </cell>
          <cell r="C64">
            <v>1175</v>
          </cell>
          <cell r="D64">
            <v>1453</v>
          </cell>
          <cell r="E64">
            <v>1314</v>
          </cell>
          <cell r="F64">
            <v>901</v>
          </cell>
          <cell r="I64">
            <v>1063.3333333333333</v>
          </cell>
          <cell r="M64">
            <v>998.75</v>
          </cell>
        </row>
        <row r="65">
          <cell r="A65">
            <v>7100</v>
          </cell>
          <cell r="C65">
            <v>1188</v>
          </cell>
          <cell r="D65">
            <v>1466</v>
          </cell>
          <cell r="E65">
            <v>1327</v>
          </cell>
          <cell r="F65">
            <v>908</v>
          </cell>
          <cell r="I65">
            <v>1076.3333333333333</v>
          </cell>
          <cell r="M65">
            <v>1009.8</v>
          </cell>
        </row>
        <row r="66">
          <cell r="A66">
            <v>7200</v>
          </cell>
          <cell r="C66">
            <v>1200</v>
          </cell>
          <cell r="D66">
            <v>1480</v>
          </cell>
          <cell r="E66">
            <v>1340</v>
          </cell>
          <cell r="F66">
            <v>914</v>
          </cell>
          <cell r="I66">
            <v>1088.6666666666665</v>
          </cell>
          <cell r="M66">
            <v>1020</v>
          </cell>
        </row>
        <row r="67">
          <cell r="A67">
            <v>7300</v>
          </cell>
          <cell r="C67">
            <v>1213</v>
          </cell>
          <cell r="D67">
            <v>1494</v>
          </cell>
          <cell r="E67">
            <v>1353.5</v>
          </cell>
          <cell r="F67">
            <v>921</v>
          </cell>
          <cell r="I67">
            <v>1101.3333333333333</v>
          </cell>
          <cell r="M67">
            <v>1031.05</v>
          </cell>
        </row>
        <row r="68">
          <cell r="A68">
            <v>7400</v>
          </cell>
          <cell r="C68">
            <v>1225</v>
          </cell>
          <cell r="D68">
            <v>1508</v>
          </cell>
          <cell r="E68">
            <v>1366.5</v>
          </cell>
          <cell r="F68">
            <v>928</v>
          </cell>
          <cell r="I68">
            <v>1114</v>
          </cell>
          <cell r="M68">
            <v>1041.25</v>
          </cell>
        </row>
        <row r="69">
          <cell r="A69">
            <v>7500</v>
          </cell>
          <cell r="C69">
            <v>1235</v>
          </cell>
          <cell r="D69">
            <v>1521</v>
          </cell>
          <cell r="E69">
            <v>1378</v>
          </cell>
          <cell r="F69">
            <v>934</v>
          </cell>
          <cell r="I69">
            <v>1126</v>
          </cell>
          <cell r="M69">
            <v>1049.75</v>
          </cell>
        </row>
        <row r="70">
          <cell r="A70">
            <v>7600</v>
          </cell>
          <cell r="C70">
            <v>1241</v>
          </cell>
          <cell r="D70">
            <v>1535</v>
          </cell>
          <cell r="E70">
            <v>1388</v>
          </cell>
          <cell r="F70">
            <v>941</v>
          </cell>
          <cell r="I70">
            <v>1138.3333333333333</v>
          </cell>
          <cell r="M70">
            <v>1054.85</v>
          </cell>
        </row>
        <row r="71">
          <cell r="A71">
            <v>7700</v>
          </cell>
          <cell r="C71">
            <v>1248</v>
          </cell>
          <cell r="D71">
            <v>1549</v>
          </cell>
          <cell r="E71">
            <v>1398.5</v>
          </cell>
          <cell r="F71">
            <v>948</v>
          </cell>
          <cell r="I71">
            <v>1151</v>
          </cell>
          <cell r="M71">
            <v>1060.8</v>
          </cell>
        </row>
        <row r="72">
          <cell r="A72">
            <v>7800</v>
          </cell>
          <cell r="C72">
            <v>1255</v>
          </cell>
          <cell r="D72">
            <v>1562</v>
          </cell>
          <cell r="E72">
            <v>1408.5</v>
          </cell>
          <cell r="F72">
            <v>954</v>
          </cell>
          <cell r="I72">
            <v>1163</v>
          </cell>
          <cell r="M72">
            <v>1066.75</v>
          </cell>
        </row>
        <row r="73">
          <cell r="A73">
            <v>7900</v>
          </cell>
          <cell r="C73">
            <v>1262</v>
          </cell>
          <cell r="D73">
            <v>1576</v>
          </cell>
          <cell r="E73">
            <v>1419</v>
          </cell>
          <cell r="F73">
            <v>960</v>
          </cell>
          <cell r="I73">
            <v>1174.6666666666665</v>
          </cell>
          <cell r="M73">
            <v>1072.7</v>
          </cell>
        </row>
        <row r="74">
          <cell r="A74">
            <v>8000</v>
          </cell>
          <cell r="C74">
            <v>1268</v>
          </cell>
          <cell r="D74">
            <v>1590</v>
          </cell>
          <cell r="E74">
            <v>1429</v>
          </cell>
          <cell r="F74">
            <v>966</v>
          </cell>
          <cell r="I74">
            <v>1186.6666666666665</v>
          </cell>
          <cell r="M74">
            <v>1077.8</v>
          </cell>
        </row>
        <row r="75">
          <cell r="A75">
            <v>8100</v>
          </cell>
          <cell r="C75">
            <v>1275</v>
          </cell>
          <cell r="D75">
            <v>1604</v>
          </cell>
          <cell r="E75">
            <v>1439.5</v>
          </cell>
          <cell r="F75">
            <v>973</v>
          </cell>
          <cell r="I75">
            <v>1199.3333333333333</v>
          </cell>
          <cell r="M75">
            <v>1083.75</v>
          </cell>
        </row>
        <row r="76">
          <cell r="A76">
            <v>8200</v>
          </cell>
          <cell r="C76">
            <v>1282</v>
          </cell>
          <cell r="D76">
            <v>1617</v>
          </cell>
          <cell r="E76">
            <v>1449.5</v>
          </cell>
          <cell r="F76">
            <v>979</v>
          </cell>
          <cell r="I76">
            <v>1211</v>
          </cell>
          <cell r="M76">
            <v>1089.7</v>
          </cell>
        </row>
        <row r="77">
          <cell r="A77">
            <v>8300</v>
          </cell>
          <cell r="C77">
            <v>1289</v>
          </cell>
          <cell r="D77">
            <v>1631</v>
          </cell>
          <cell r="E77">
            <v>1460</v>
          </cell>
          <cell r="F77">
            <v>985</v>
          </cell>
          <cell r="I77">
            <v>1223</v>
          </cell>
          <cell r="M77">
            <v>1095.6499999999999</v>
          </cell>
        </row>
        <row r="78">
          <cell r="A78">
            <v>8400</v>
          </cell>
          <cell r="C78">
            <v>1298</v>
          </cell>
          <cell r="D78">
            <v>1644</v>
          </cell>
          <cell r="E78">
            <v>1471</v>
          </cell>
          <cell r="F78">
            <v>991</v>
          </cell>
          <cell r="I78">
            <v>1234</v>
          </cell>
          <cell r="M78">
            <v>1103.3</v>
          </cell>
        </row>
        <row r="79">
          <cell r="A79">
            <v>8500</v>
          </cell>
          <cell r="C79">
            <v>1307</v>
          </cell>
          <cell r="D79">
            <v>1656</v>
          </cell>
          <cell r="E79">
            <v>1481.5</v>
          </cell>
          <cell r="F79">
            <v>997</v>
          </cell>
          <cell r="I79">
            <v>1246</v>
          </cell>
          <cell r="M79">
            <v>1110.95</v>
          </cell>
        </row>
        <row r="80">
          <cell r="A80">
            <v>8600</v>
          </cell>
          <cell r="C80">
            <v>1316</v>
          </cell>
          <cell r="D80">
            <v>1668</v>
          </cell>
          <cell r="E80">
            <v>1492</v>
          </cell>
          <cell r="F80">
            <v>1003</v>
          </cell>
          <cell r="I80">
            <v>1257.6666666666665</v>
          </cell>
          <cell r="M80">
            <v>1118.6</v>
          </cell>
        </row>
        <row r="81">
          <cell r="A81">
            <v>8700</v>
          </cell>
          <cell r="C81">
            <v>1326</v>
          </cell>
          <cell r="D81">
            <v>1680</v>
          </cell>
          <cell r="E81">
            <v>1503</v>
          </cell>
          <cell r="F81">
            <v>1008</v>
          </cell>
          <cell r="I81">
            <v>1269.3333333333333</v>
          </cell>
          <cell r="M81">
            <v>1127.1</v>
          </cell>
        </row>
        <row r="82">
          <cell r="A82">
            <v>8800</v>
          </cell>
          <cell r="C82">
            <v>1335</v>
          </cell>
          <cell r="D82">
            <v>1692</v>
          </cell>
          <cell r="E82">
            <v>1513.5</v>
          </cell>
          <cell r="F82">
            <v>1014</v>
          </cell>
          <cell r="I82">
            <v>1280.3333333333333</v>
          </cell>
          <cell r="M82">
            <v>1134.75</v>
          </cell>
        </row>
        <row r="83">
          <cell r="A83">
            <v>8900</v>
          </cell>
          <cell r="C83">
            <v>1344</v>
          </cell>
          <cell r="D83">
            <v>1704</v>
          </cell>
          <cell r="E83">
            <v>1524</v>
          </cell>
          <cell r="F83">
            <v>1020</v>
          </cell>
          <cell r="I83">
            <v>1292.3333333333333</v>
          </cell>
          <cell r="M83">
            <v>1142.3999999999999</v>
          </cell>
        </row>
        <row r="84">
          <cell r="A84">
            <v>9000</v>
          </cell>
          <cell r="C84">
            <v>1354</v>
          </cell>
          <cell r="D84">
            <v>1716</v>
          </cell>
          <cell r="E84">
            <v>1535</v>
          </cell>
          <cell r="F84">
            <v>1025</v>
          </cell>
          <cell r="I84">
            <v>1303</v>
          </cell>
          <cell r="M84">
            <v>1150.8999999999999</v>
          </cell>
        </row>
        <row r="85">
          <cell r="A85">
            <v>9100</v>
          </cell>
          <cell r="C85">
            <v>1363</v>
          </cell>
          <cell r="D85">
            <v>1728</v>
          </cell>
          <cell r="E85">
            <v>1545.5</v>
          </cell>
          <cell r="F85">
            <v>1031</v>
          </cell>
          <cell r="I85">
            <v>1314.6666666666665</v>
          </cell>
          <cell r="M85">
            <v>1158.55</v>
          </cell>
        </row>
        <row r="86">
          <cell r="A86">
            <v>9200</v>
          </cell>
          <cell r="C86">
            <v>1372</v>
          </cell>
          <cell r="D86">
            <v>1740</v>
          </cell>
          <cell r="E86">
            <v>1556</v>
          </cell>
          <cell r="F86">
            <v>1037</v>
          </cell>
          <cell r="I86">
            <v>1325.6666666666665</v>
          </cell>
          <cell r="M86">
            <v>1166.2</v>
          </cell>
        </row>
        <row r="87">
          <cell r="A87">
            <v>9300</v>
          </cell>
          <cell r="C87">
            <v>1382</v>
          </cell>
          <cell r="D87">
            <v>1752</v>
          </cell>
          <cell r="E87">
            <v>1567</v>
          </cell>
          <cell r="F87">
            <v>1042</v>
          </cell>
          <cell r="I87">
            <v>1336.6666666666665</v>
          </cell>
          <cell r="M87">
            <v>1174.7</v>
          </cell>
        </row>
        <row r="88">
          <cell r="A88">
            <v>9400</v>
          </cell>
          <cell r="C88">
            <v>1391</v>
          </cell>
          <cell r="D88">
            <v>1764</v>
          </cell>
          <cell r="E88">
            <v>1577.5</v>
          </cell>
          <cell r="F88">
            <v>1047</v>
          </cell>
          <cell r="I88">
            <v>1348.3333333333333</v>
          </cell>
          <cell r="M88">
            <v>1182.35</v>
          </cell>
        </row>
        <row r="89">
          <cell r="A89">
            <v>9500</v>
          </cell>
          <cell r="C89">
            <v>1400</v>
          </cell>
          <cell r="D89">
            <v>1776</v>
          </cell>
          <cell r="E89">
            <v>1588</v>
          </cell>
          <cell r="F89">
            <v>1053</v>
          </cell>
          <cell r="I89">
            <v>1359</v>
          </cell>
          <cell r="M89">
            <v>1190</v>
          </cell>
        </row>
        <row r="90">
          <cell r="A90">
            <v>9600</v>
          </cell>
          <cell r="C90">
            <v>1410</v>
          </cell>
          <cell r="D90">
            <v>1788</v>
          </cell>
          <cell r="E90">
            <v>1599</v>
          </cell>
          <cell r="F90">
            <v>1058</v>
          </cell>
          <cell r="I90">
            <v>1370</v>
          </cell>
          <cell r="M90">
            <v>1198.5</v>
          </cell>
        </row>
        <row r="91">
          <cell r="A91">
            <v>9700</v>
          </cell>
          <cell r="C91">
            <v>1419</v>
          </cell>
          <cell r="D91">
            <v>1800</v>
          </cell>
          <cell r="E91">
            <v>1609.5</v>
          </cell>
          <cell r="F91">
            <v>1063</v>
          </cell>
          <cell r="I91">
            <v>1380.6666666666665</v>
          </cell>
          <cell r="M91">
            <v>1206.1499999999999</v>
          </cell>
        </row>
        <row r="92">
          <cell r="A92">
            <v>9800</v>
          </cell>
          <cell r="C92">
            <v>1428</v>
          </cell>
          <cell r="D92">
            <v>1812</v>
          </cell>
          <cell r="E92">
            <v>1620</v>
          </cell>
          <cell r="F92">
            <v>1068</v>
          </cell>
          <cell r="I92">
            <v>1391.3333333333333</v>
          </cell>
          <cell r="M92">
            <v>1213.8</v>
          </cell>
        </row>
        <row r="93">
          <cell r="A93">
            <v>9900</v>
          </cell>
          <cell r="C93">
            <v>1436</v>
          </cell>
          <cell r="D93">
            <v>1824</v>
          </cell>
          <cell r="E93">
            <v>1630</v>
          </cell>
          <cell r="F93">
            <v>1073</v>
          </cell>
          <cell r="I93">
            <v>1402</v>
          </cell>
          <cell r="M93">
            <v>1220.6</v>
          </cell>
        </row>
        <row r="94">
          <cell r="A94">
            <v>10000</v>
          </cell>
          <cell r="C94">
            <v>1442</v>
          </cell>
          <cell r="D94">
            <v>1836</v>
          </cell>
          <cell r="E94">
            <v>1639</v>
          </cell>
          <cell r="F94">
            <v>1079</v>
          </cell>
          <cell r="I94">
            <v>1413</v>
          </cell>
          <cell r="M94">
            <v>1225.7</v>
          </cell>
        </row>
        <row r="95">
          <cell r="A95">
            <v>10100</v>
          </cell>
          <cell r="C95">
            <v>1448</v>
          </cell>
          <cell r="D95">
            <v>1848</v>
          </cell>
          <cell r="E95">
            <v>1648</v>
          </cell>
          <cell r="F95">
            <v>1084</v>
          </cell>
          <cell r="I95">
            <v>1423</v>
          </cell>
          <cell r="M95">
            <v>1230.8</v>
          </cell>
        </row>
        <row r="96">
          <cell r="A96">
            <v>10200</v>
          </cell>
          <cell r="C96">
            <v>1454</v>
          </cell>
          <cell r="D96">
            <v>1860</v>
          </cell>
          <cell r="E96">
            <v>1657</v>
          </cell>
          <cell r="F96">
            <v>1089</v>
          </cell>
          <cell r="I96">
            <v>1433.6666666666665</v>
          </cell>
          <cell r="M96">
            <v>1235.8999999999999</v>
          </cell>
        </row>
        <row r="97">
          <cell r="A97">
            <v>10300</v>
          </cell>
          <cell r="C97">
            <v>1460</v>
          </cell>
          <cell r="D97">
            <v>1871</v>
          </cell>
          <cell r="E97">
            <v>1665.5</v>
          </cell>
          <cell r="F97">
            <v>1093</v>
          </cell>
          <cell r="I97">
            <v>1444.3333333333333</v>
          </cell>
          <cell r="M97">
            <v>1241</v>
          </cell>
        </row>
        <row r="98">
          <cell r="A98">
            <v>10400</v>
          </cell>
          <cell r="C98">
            <v>1465</v>
          </cell>
          <cell r="D98">
            <v>1883</v>
          </cell>
          <cell r="E98">
            <v>1674</v>
          </cell>
          <cell r="F98">
            <v>1098</v>
          </cell>
          <cell r="I98">
            <v>1454</v>
          </cell>
          <cell r="M98">
            <v>1245.25</v>
          </cell>
        </row>
        <row r="99">
          <cell r="A99">
            <v>10500</v>
          </cell>
          <cell r="C99">
            <v>1471</v>
          </cell>
          <cell r="D99">
            <v>1895</v>
          </cell>
          <cell r="E99">
            <v>1683</v>
          </cell>
          <cell r="F99">
            <v>1103</v>
          </cell>
          <cell r="I99">
            <v>1464.6666666666665</v>
          </cell>
          <cell r="M99">
            <v>1250.35</v>
          </cell>
        </row>
        <row r="100">
          <cell r="A100">
            <v>10600</v>
          </cell>
          <cell r="C100">
            <v>1477</v>
          </cell>
          <cell r="D100">
            <v>1906</v>
          </cell>
          <cell r="E100">
            <v>1691.5</v>
          </cell>
          <cell r="F100">
            <v>1108</v>
          </cell>
          <cell r="I100">
            <v>1474.6666666666665</v>
          </cell>
          <cell r="M100">
            <v>1255.45</v>
          </cell>
        </row>
        <row r="101">
          <cell r="A101">
            <v>10700</v>
          </cell>
          <cell r="C101">
            <v>1483</v>
          </cell>
          <cell r="D101">
            <v>1917</v>
          </cell>
          <cell r="E101">
            <v>1700</v>
          </cell>
          <cell r="F101">
            <v>1113</v>
          </cell>
          <cell r="I101">
            <v>1485</v>
          </cell>
          <cell r="M101">
            <v>1260.55</v>
          </cell>
        </row>
        <row r="102">
          <cell r="A102">
            <v>10800</v>
          </cell>
          <cell r="C102">
            <v>1489</v>
          </cell>
          <cell r="D102">
            <v>1927</v>
          </cell>
          <cell r="E102">
            <v>1708</v>
          </cell>
          <cell r="F102">
            <v>1117</v>
          </cell>
          <cell r="I102">
            <v>1495</v>
          </cell>
          <cell r="M102">
            <v>1265.6499999999999</v>
          </cell>
        </row>
        <row r="103">
          <cell r="A103">
            <v>10900</v>
          </cell>
          <cell r="C103">
            <v>1495</v>
          </cell>
          <cell r="D103">
            <v>1938</v>
          </cell>
          <cell r="E103">
            <v>1716.5</v>
          </cell>
          <cell r="F103">
            <v>1122</v>
          </cell>
          <cell r="I103">
            <v>1504.6666666666665</v>
          </cell>
          <cell r="M103">
            <v>1270.75</v>
          </cell>
        </row>
        <row r="104">
          <cell r="A104">
            <v>11000</v>
          </cell>
          <cell r="C104">
            <v>1500</v>
          </cell>
          <cell r="D104">
            <v>1949</v>
          </cell>
          <cell r="E104">
            <v>1724.5</v>
          </cell>
          <cell r="F104">
            <v>1126</v>
          </cell>
          <cell r="I104">
            <v>1514.6666666666665</v>
          </cell>
          <cell r="M104">
            <v>1275</v>
          </cell>
        </row>
        <row r="105">
          <cell r="A105">
            <v>11100</v>
          </cell>
          <cell r="C105">
            <v>1506</v>
          </cell>
          <cell r="D105">
            <v>1959</v>
          </cell>
          <cell r="E105">
            <v>1732.5</v>
          </cell>
          <cell r="F105">
            <v>1131</v>
          </cell>
          <cell r="I105">
            <v>1524.3333333333333</v>
          </cell>
          <cell r="M105">
            <v>1280.1</v>
          </cell>
        </row>
        <row r="106">
          <cell r="A106">
            <v>11200</v>
          </cell>
          <cell r="C106">
            <v>1512</v>
          </cell>
          <cell r="D106">
            <v>1970</v>
          </cell>
          <cell r="E106">
            <v>1741</v>
          </cell>
          <cell r="F106">
            <v>1135</v>
          </cell>
          <cell r="I106">
            <v>1534</v>
          </cell>
          <cell r="M106">
            <v>1285.2</v>
          </cell>
        </row>
        <row r="107">
          <cell r="A107">
            <v>11300</v>
          </cell>
          <cell r="C107">
            <v>1518</v>
          </cell>
          <cell r="D107">
            <v>1981</v>
          </cell>
          <cell r="E107">
            <v>1749.5</v>
          </cell>
          <cell r="F107">
            <v>1140</v>
          </cell>
          <cell r="I107">
            <v>1543.6666666666665</v>
          </cell>
          <cell r="M107">
            <v>1290.3</v>
          </cell>
        </row>
        <row r="108">
          <cell r="A108">
            <v>11400</v>
          </cell>
          <cell r="C108">
            <v>1524</v>
          </cell>
          <cell r="D108">
            <v>1992</v>
          </cell>
          <cell r="E108">
            <v>1758</v>
          </cell>
          <cell r="F108">
            <v>1144</v>
          </cell>
          <cell r="I108">
            <v>1553.3333333333333</v>
          </cell>
          <cell r="M108">
            <v>1295.3999999999999</v>
          </cell>
        </row>
        <row r="109">
          <cell r="A109">
            <v>11500</v>
          </cell>
          <cell r="C109">
            <v>1529</v>
          </cell>
          <cell r="D109">
            <v>2002</v>
          </cell>
          <cell r="E109">
            <v>1765.5</v>
          </cell>
          <cell r="F109">
            <v>1149</v>
          </cell>
          <cell r="I109">
            <v>1563</v>
          </cell>
          <cell r="M109">
            <v>1299.6499999999999</v>
          </cell>
        </row>
        <row r="110">
          <cell r="A110">
            <v>11600</v>
          </cell>
          <cell r="C110">
            <v>1535</v>
          </cell>
          <cell r="D110">
            <v>2013</v>
          </cell>
          <cell r="E110">
            <v>1774</v>
          </cell>
          <cell r="F110">
            <v>1153</v>
          </cell>
          <cell r="I110">
            <v>1572.6666666666665</v>
          </cell>
          <cell r="M110">
            <v>1304.75</v>
          </cell>
        </row>
        <row r="111">
          <cell r="A111">
            <v>11700</v>
          </cell>
          <cell r="C111">
            <v>1541</v>
          </cell>
          <cell r="D111">
            <v>2024</v>
          </cell>
          <cell r="E111">
            <v>1782.5</v>
          </cell>
          <cell r="F111">
            <v>1157</v>
          </cell>
          <cell r="I111">
            <v>1582.3333333333333</v>
          </cell>
          <cell r="M111">
            <v>1309.85</v>
          </cell>
        </row>
        <row r="112">
          <cell r="A112">
            <v>11800</v>
          </cell>
          <cell r="C112">
            <v>1547</v>
          </cell>
          <cell r="D112">
            <v>2035</v>
          </cell>
          <cell r="E112">
            <v>1791</v>
          </cell>
          <cell r="F112">
            <v>1161</v>
          </cell>
          <cell r="I112">
            <v>1591</v>
          </cell>
          <cell r="M112">
            <v>1314.95</v>
          </cell>
        </row>
        <row r="113">
          <cell r="A113">
            <v>11900</v>
          </cell>
          <cell r="C113">
            <v>1553</v>
          </cell>
          <cell r="D113">
            <v>2045</v>
          </cell>
          <cell r="E113">
            <v>1799</v>
          </cell>
          <cell r="F113">
            <v>1166</v>
          </cell>
          <cell r="I113">
            <v>1600.6666666666665</v>
          </cell>
          <cell r="M113">
            <v>1320.05</v>
          </cell>
        </row>
        <row r="114">
          <cell r="A114">
            <v>12000</v>
          </cell>
          <cell r="C114">
            <v>1559</v>
          </cell>
          <cell r="D114">
            <v>2056</v>
          </cell>
          <cell r="E114">
            <v>1807.5</v>
          </cell>
          <cell r="F114">
            <v>1170</v>
          </cell>
          <cell r="I114">
            <v>1609.3333333333333</v>
          </cell>
          <cell r="J114">
            <v>1385</v>
          </cell>
          <cell r="M114">
            <v>1325.1499999999999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44:B47"/>
  <sheetViews>
    <sheetView tabSelected="1" workbookViewId="0" topLeftCell="A1">
      <selection activeCell="J17" sqref="J17"/>
    </sheetView>
  </sheetViews>
  <sheetFormatPr defaultColWidth="9.140625" defaultRowHeight="12.75"/>
  <cols>
    <col min="2" max="2" width="100.7109375" style="0" customWidth="1"/>
  </cols>
  <sheetData>
    <row r="44" ht="12.75">
      <c r="A44" t="s">
        <v>11</v>
      </c>
    </row>
    <row r="45" spans="1:2" ht="51">
      <c r="A45" t="s">
        <v>12</v>
      </c>
      <c r="B45" s="18" t="s">
        <v>13</v>
      </c>
    </row>
    <row r="46" spans="1:2" ht="38.25">
      <c r="A46" t="s">
        <v>14</v>
      </c>
      <c r="B46" s="18" t="s">
        <v>15</v>
      </c>
    </row>
    <row r="47" spans="1:2" ht="25.5">
      <c r="A47" t="s">
        <v>16</v>
      </c>
      <c r="B47" s="18" t="s">
        <v>17</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2:M144"/>
  <sheetViews>
    <sheetView workbookViewId="0" topLeftCell="A1">
      <selection activeCell="N5" sqref="N5:O5"/>
    </sheetView>
  </sheetViews>
  <sheetFormatPr defaultColWidth="9.140625" defaultRowHeight="12.75"/>
  <cols>
    <col min="10" max="10" width="11.421875" style="0" customWidth="1"/>
    <col min="12" max="12" width="11.7109375" style="0" customWidth="1"/>
    <col min="13" max="13" width="11.7109375" style="16" customWidth="1"/>
  </cols>
  <sheetData>
    <row r="1" ht="33.75" customHeight="1"/>
    <row r="2" spans="1:13" ht="63.75">
      <c r="A2" s="1" t="s">
        <v>0</v>
      </c>
      <c r="B2" s="1" t="s">
        <v>1</v>
      </c>
      <c r="C2" s="1" t="s">
        <v>2</v>
      </c>
      <c r="D2" s="2" t="s">
        <v>3</v>
      </c>
      <c r="E2" s="3" t="s">
        <v>18</v>
      </c>
      <c r="F2" s="1" t="s">
        <v>4</v>
      </c>
      <c r="G2" s="1" t="s">
        <v>5</v>
      </c>
      <c r="H2" s="1" t="s">
        <v>6</v>
      </c>
      <c r="I2" s="1" t="s">
        <v>7</v>
      </c>
      <c r="J2" s="1" t="s">
        <v>19</v>
      </c>
      <c r="K2" s="1" t="s">
        <v>8</v>
      </c>
      <c r="L2" s="1" t="s">
        <v>9</v>
      </c>
      <c r="M2" s="17" t="s">
        <v>10</v>
      </c>
    </row>
    <row r="3" spans="1:6" ht="12.75">
      <c r="A3" s="4"/>
      <c r="B3" s="4"/>
      <c r="C3" s="4"/>
      <c r="D3" s="5"/>
      <c r="E3" s="6"/>
      <c r="F3" s="4"/>
    </row>
    <row r="4" spans="1:13" ht="12.75">
      <c r="A4" s="4">
        <v>1000</v>
      </c>
      <c r="B4" s="4">
        <f aca="true" t="shared" si="0" ref="B4:B35">A4*12</f>
        <v>12000</v>
      </c>
      <c r="C4" s="4">
        <v>261</v>
      </c>
      <c r="D4" s="5">
        <v>285</v>
      </c>
      <c r="E4" s="6">
        <f aca="true" t="shared" si="1" ref="E4:E35">ROUND((C4+D4)/2,2)</f>
        <v>273</v>
      </c>
      <c r="F4" s="4">
        <v>236</v>
      </c>
      <c r="G4" s="4">
        <v>220</v>
      </c>
      <c r="H4" s="4">
        <v>272</v>
      </c>
      <c r="I4" s="4">
        <f aca="true" t="shared" si="2" ref="I4:I35">((G4*(12/18))+(H4*(6/18)))</f>
        <v>237.33333333333331</v>
      </c>
      <c r="K4" s="4">
        <v>260</v>
      </c>
      <c r="L4" s="4">
        <v>285</v>
      </c>
      <c r="M4" s="16">
        <f>(C4*0.85)</f>
        <v>221.85</v>
      </c>
    </row>
    <row r="5" spans="1:13" ht="12.75">
      <c r="A5" s="4">
        <v>1100</v>
      </c>
      <c r="B5" s="4">
        <f t="shared" si="0"/>
        <v>13200</v>
      </c>
      <c r="C5" s="4">
        <v>286</v>
      </c>
      <c r="D5" s="7">
        <v>314</v>
      </c>
      <c r="E5" s="6">
        <f t="shared" si="1"/>
        <v>300</v>
      </c>
      <c r="F5" s="4">
        <v>260</v>
      </c>
      <c r="G5" s="4">
        <v>242</v>
      </c>
      <c r="H5" s="4">
        <v>299</v>
      </c>
      <c r="I5" s="4">
        <f t="shared" si="2"/>
        <v>261</v>
      </c>
      <c r="K5" s="4">
        <v>286</v>
      </c>
      <c r="L5" s="4">
        <v>314</v>
      </c>
      <c r="M5" s="16">
        <f aca="true" t="shared" si="3" ref="M5:M68">(C5*0.85)</f>
        <v>243.1</v>
      </c>
    </row>
    <row r="6" spans="1:13" ht="12.75">
      <c r="A6" s="8">
        <v>1200</v>
      </c>
      <c r="B6" s="8">
        <f t="shared" si="0"/>
        <v>14400</v>
      </c>
      <c r="C6" s="8">
        <v>311</v>
      </c>
      <c r="D6" s="9">
        <v>342</v>
      </c>
      <c r="E6" s="6">
        <f t="shared" si="1"/>
        <v>326.5</v>
      </c>
      <c r="F6" s="8">
        <v>277</v>
      </c>
      <c r="G6" s="8">
        <v>264</v>
      </c>
      <c r="H6" s="8">
        <v>326</v>
      </c>
      <c r="I6" s="4">
        <f t="shared" si="2"/>
        <v>284.66666666666663</v>
      </c>
      <c r="K6" s="4">
        <v>311</v>
      </c>
      <c r="L6" s="4">
        <v>342</v>
      </c>
      <c r="M6" s="16">
        <f t="shared" si="3"/>
        <v>264.34999999999997</v>
      </c>
    </row>
    <row r="7" spans="1:13" ht="12.75">
      <c r="A7" s="4">
        <v>1300</v>
      </c>
      <c r="B7" s="4">
        <f t="shared" si="0"/>
        <v>15600</v>
      </c>
      <c r="C7" s="4">
        <v>337</v>
      </c>
      <c r="D7" s="7">
        <v>371</v>
      </c>
      <c r="E7" s="6">
        <f t="shared" si="1"/>
        <v>354</v>
      </c>
      <c r="F7" s="4">
        <v>294</v>
      </c>
      <c r="G7" s="8">
        <v>285</v>
      </c>
      <c r="H7" s="8">
        <v>352</v>
      </c>
      <c r="I7" s="4">
        <f t="shared" si="2"/>
        <v>307.3333333333333</v>
      </c>
      <c r="K7" s="4">
        <v>336</v>
      </c>
      <c r="L7" s="4">
        <v>371</v>
      </c>
      <c r="M7" s="16">
        <f t="shared" si="3"/>
        <v>286.45</v>
      </c>
    </row>
    <row r="8" spans="1:13" ht="12.75">
      <c r="A8" s="4">
        <v>1400</v>
      </c>
      <c r="B8" s="4">
        <f t="shared" si="0"/>
        <v>16800</v>
      </c>
      <c r="C8" s="4">
        <f>'[1]Data'!D8</f>
        <v>326</v>
      </c>
      <c r="D8" s="7">
        <v>399</v>
      </c>
      <c r="E8" s="6">
        <f t="shared" si="1"/>
        <v>362.5</v>
      </c>
      <c r="F8" s="4">
        <v>310</v>
      </c>
      <c r="G8" s="8">
        <v>307</v>
      </c>
      <c r="H8" s="8">
        <v>379</v>
      </c>
      <c r="I8" s="4">
        <f t="shared" si="2"/>
        <v>331</v>
      </c>
      <c r="K8" s="4">
        <v>362</v>
      </c>
      <c r="L8" s="4">
        <v>399</v>
      </c>
      <c r="M8" s="16">
        <f t="shared" si="3"/>
        <v>277.09999999999997</v>
      </c>
    </row>
    <row r="9" spans="1:13" ht="12.75">
      <c r="A9" s="10">
        <v>1500</v>
      </c>
      <c r="B9" s="10">
        <f t="shared" si="0"/>
        <v>18000</v>
      </c>
      <c r="C9" s="10">
        <v>387</v>
      </c>
      <c r="D9" s="11">
        <v>428</v>
      </c>
      <c r="E9" s="6">
        <f t="shared" si="1"/>
        <v>407.5</v>
      </c>
      <c r="F9" s="10">
        <v>327</v>
      </c>
      <c r="G9" s="8">
        <v>327</v>
      </c>
      <c r="H9" s="8">
        <v>404</v>
      </c>
      <c r="I9" s="4">
        <f t="shared" si="2"/>
        <v>352.66666666666663</v>
      </c>
      <c r="K9" s="4">
        <v>386</v>
      </c>
      <c r="L9" s="4">
        <v>428</v>
      </c>
      <c r="M9" s="16">
        <f t="shared" si="3"/>
        <v>328.95</v>
      </c>
    </row>
    <row r="10" spans="1:13" ht="12.75">
      <c r="A10" s="8">
        <v>1600</v>
      </c>
      <c r="B10" s="8">
        <f t="shared" si="0"/>
        <v>19200</v>
      </c>
      <c r="C10" s="4">
        <v>411</v>
      </c>
      <c r="D10" s="7">
        <v>456</v>
      </c>
      <c r="E10" s="6">
        <f t="shared" si="1"/>
        <v>433.5</v>
      </c>
      <c r="F10" s="4">
        <v>342</v>
      </c>
      <c r="G10" s="8">
        <v>347</v>
      </c>
      <c r="H10" s="8">
        <v>428</v>
      </c>
      <c r="I10" s="4">
        <f t="shared" si="2"/>
        <v>374</v>
      </c>
      <c r="K10" s="4">
        <v>408</v>
      </c>
      <c r="L10" s="4">
        <v>456</v>
      </c>
      <c r="M10" s="16">
        <f t="shared" si="3"/>
        <v>349.34999999999997</v>
      </c>
    </row>
    <row r="11" spans="1:13" ht="12.75">
      <c r="A11" s="8">
        <v>1700</v>
      </c>
      <c r="B11" s="8">
        <f t="shared" si="0"/>
        <v>20400</v>
      </c>
      <c r="C11" s="4">
        <v>433</v>
      </c>
      <c r="D11" s="7">
        <v>484</v>
      </c>
      <c r="E11" s="6">
        <f t="shared" si="1"/>
        <v>458.5</v>
      </c>
      <c r="F11" s="4">
        <v>358</v>
      </c>
      <c r="G11" s="8">
        <v>367</v>
      </c>
      <c r="H11" s="8">
        <v>453</v>
      </c>
      <c r="I11" s="4">
        <f t="shared" si="2"/>
        <v>395.66666666666663</v>
      </c>
      <c r="K11" s="4">
        <v>431</v>
      </c>
      <c r="L11" s="4">
        <v>484</v>
      </c>
      <c r="M11" s="16">
        <f t="shared" si="3"/>
        <v>368.05</v>
      </c>
    </row>
    <row r="12" spans="1:13" ht="12.75">
      <c r="A12" s="8">
        <v>1800</v>
      </c>
      <c r="B12" s="8">
        <f t="shared" si="0"/>
        <v>21600</v>
      </c>
      <c r="C12" s="4">
        <v>456</v>
      </c>
      <c r="D12" s="7">
        <v>512</v>
      </c>
      <c r="E12" s="6">
        <f t="shared" si="1"/>
        <v>484</v>
      </c>
      <c r="F12" s="4">
        <v>373</v>
      </c>
      <c r="G12" s="8">
        <v>387</v>
      </c>
      <c r="H12" s="8">
        <v>478</v>
      </c>
      <c r="I12" s="4">
        <f t="shared" si="2"/>
        <v>417.3333333333333</v>
      </c>
      <c r="K12" s="4">
        <v>453</v>
      </c>
      <c r="L12" s="4">
        <v>512</v>
      </c>
      <c r="M12" s="16">
        <f t="shared" si="3"/>
        <v>387.59999999999997</v>
      </c>
    </row>
    <row r="13" spans="1:13" ht="12.75">
      <c r="A13" s="8">
        <v>1900</v>
      </c>
      <c r="B13" s="8">
        <f t="shared" si="0"/>
        <v>22800</v>
      </c>
      <c r="C13" s="4">
        <v>478</v>
      </c>
      <c r="D13" s="7">
        <v>540</v>
      </c>
      <c r="E13" s="6">
        <f t="shared" si="1"/>
        <v>509</v>
      </c>
      <c r="F13" s="4">
        <v>388</v>
      </c>
      <c r="G13" s="8">
        <v>407</v>
      </c>
      <c r="H13" s="8">
        <v>503</v>
      </c>
      <c r="I13" s="4">
        <f t="shared" si="2"/>
        <v>439</v>
      </c>
      <c r="K13" s="4">
        <v>477</v>
      </c>
      <c r="L13" s="4">
        <v>540</v>
      </c>
      <c r="M13" s="16">
        <f t="shared" si="3"/>
        <v>406.3</v>
      </c>
    </row>
    <row r="14" spans="1:13" ht="12.75">
      <c r="A14" s="8">
        <v>2000</v>
      </c>
      <c r="B14" s="8">
        <f t="shared" si="0"/>
        <v>24000</v>
      </c>
      <c r="C14" s="4">
        <v>502</v>
      </c>
      <c r="D14" s="7">
        <v>568</v>
      </c>
      <c r="E14" s="6">
        <f t="shared" si="1"/>
        <v>535</v>
      </c>
      <c r="F14" s="4">
        <v>402</v>
      </c>
      <c r="G14" s="8">
        <v>427</v>
      </c>
      <c r="H14" s="8">
        <v>527</v>
      </c>
      <c r="I14" s="4">
        <f t="shared" si="2"/>
        <v>460.33333333333326</v>
      </c>
      <c r="K14" s="4">
        <v>501</v>
      </c>
      <c r="L14" s="4">
        <v>568</v>
      </c>
      <c r="M14" s="16">
        <f t="shared" si="3"/>
        <v>426.7</v>
      </c>
    </row>
    <row r="15" spans="1:13" ht="12.75">
      <c r="A15" s="8">
        <v>2100</v>
      </c>
      <c r="B15" s="8">
        <f t="shared" si="0"/>
        <v>25200</v>
      </c>
      <c r="C15" s="8">
        <f>'[1]Data'!D15</f>
        <v>475</v>
      </c>
      <c r="D15" s="9">
        <v>596</v>
      </c>
      <c r="E15" s="6">
        <f t="shared" si="1"/>
        <v>535.5</v>
      </c>
      <c r="F15" s="8">
        <v>416</v>
      </c>
      <c r="G15" s="8">
        <v>447</v>
      </c>
      <c r="H15" s="8">
        <v>552</v>
      </c>
      <c r="I15" s="4">
        <f t="shared" si="2"/>
        <v>482</v>
      </c>
      <c r="K15" s="4">
        <v>526</v>
      </c>
      <c r="L15" s="4">
        <v>595</v>
      </c>
      <c r="M15" s="16">
        <f t="shared" si="3"/>
        <v>403.75</v>
      </c>
    </row>
    <row r="16" spans="1:13" ht="12.75">
      <c r="A16" s="4">
        <v>2200</v>
      </c>
      <c r="B16" s="4">
        <f t="shared" si="0"/>
        <v>26400</v>
      </c>
      <c r="C16" s="4">
        <f>'[1]Data'!D16</f>
        <v>496</v>
      </c>
      <c r="D16" s="7">
        <v>624</v>
      </c>
      <c r="E16" s="6">
        <f t="shared" si="1"/>
        <v>560</v>
      </c>
      <c r="F16" s="4">
        <v>430</v>
      </c>
      <c r="G16" s="8">
        <v>467</v>
      </c>
      <c r="H16" s="8">
        <v>577</v>
      </c>
      <c r="I16" s="4">
        <f t="shared" si="2"/>
        <v>503.66666666666663</v>
      </c>
      <c r="K16" s="4">
        <v>551</v>
      </c>
      <c r="L16" s="4">
        <v>623</v>
      </c>
      <c r="M16" s="16">
        <f t="shared" si="3"/>
        <v>421.59999999999997</v>
      </c>
    </row>
    <row r="17" spans="1:13" ht="12.75">
      <c r="A17" s="4">
        <v>2300</v>
      </c>
      <c r="B17" s="4">
        <f t="shared" si="0"/>
        <v>27600</v>
      </c>
      <c r="C17" s="4">
        <v>576</v>
      </c>
      <c r="D17" s="7">
        <v>652</v>
      </c>
      <c r="E17" s="6">
        <f t="shared" si="1"/>
        <v>614</v>
      </c>
      <c r="F17" s="4">
        <v>444</v>
      </c>
      <c r="G17" s="8">
        <v>487</v>
      </c>
      <c r="H17" s="8">
        <v>601</v>
      </c>
      <c r="I17" s="4">
        <f t="shared" si="2"/>
        <v>525</v>
      </c>
      <c r="K17" s="4">
        <v>575</v>
      </c>
      <c r="L17" s="4">
        <v>651</v>
      </c>
      <c r="M17" s="16">
        <f t="shared" si="3"/>
        <v>489.59999999999997</v>
      </c>
    </row>
    <row r="18" spans="1:13" ht="12.75">
      <c r="A18" s="4">
        <v>2400</v>
      </c>
      <c r="B18" s="4">
        <f t="shared" si="0"/>
        <v>28800</v>
      </c>
      <c r="C18" s="4">
        <v>601</v>
      </c>
      <c r="D18" s="7">
        <v>679</v>
      </c>
      <c r="E18" s="6">
        <f t="shared" si="1"/>
        <v>640</v>
      </c>
      <c r="F18" s="4">
        <v>458</v>
      </c>
      <c r="G18" s="8">
        <v>506</v>
      </c>
      <c r="H18" s="8">
        <v>626</v>
      </c>
      <c r="I18" s="4">
        <f t="shared" si="2"/>
        <v>546</v>
      </c>
      <c r="K18" s="4">
        <v>598</v>
      </c>
      <c r="L18" s="4">
        <v>679</v>
      </c>
      <c r="M18" s="16">
        <f t="shared" si="3"/>
        <v>510.84999999999997</v>
      </c>
    </row>
    <row r="19" spans="1:13" ht="12.75">
      <c r="A19" s="4">
        <v>2500</v>
      </c>
      <c r="B19" s="4">
        <f t="shared" si="0"/>
        <v>30000</v>
      </c>
      <c r="C19" s="4">
        <v>624</v>
      </c>
      <c r="D19" s="7">
        <v>707</v>
      </c>
      <c r="E19" s="6">
        <f t="shared" si="1"/>
        <v>665.5</v>
      </c>
      <c r="F19" s="4">
        <v>471</v>
      </c>
      <c r="G19" s="8">
        <v>526</v>
      </c>
      <c r="H19" s="8">
        <v>650</v>
      </c>
      <c r="I19" s="4">
        <f t="shared" si="2"/>
        <v>567.3333333333333</v>
      </c>
      <c r="K19" s="4">
        <v>621</v>
      </c>
      <c r="L19" s="4">
        <v>707</v>
      </c>
      <c r="M19" s="16">
        <f t="shared" si="3"/>
        <v>530.4</v>
      </c>
    </row>
    <row r="20" spans="1:13" ht="12.75">
      <c r="A20" s="4">
        <v>2600</v>
      </c>
      <c r="B20" s="4">
        <f t="shared" si="0"/>
        <v>31200</v>
      </c>
      <c r="C20" s="4">
        <v>646</v>
      </c>
      <c r="D20" s="7">
        <v>735</v>
      </c>
      <c r="E20" s="6">
        <f t="shared" si="1"/>
        <v>690.5</v>
      </c>
      <c r="F20" s="4">
        <v>484</v>
      </c>
      <c r="G20" s="8">
        <v>534</v>
      </c>
      <c r="H20" s="8">
        <v>661</v>
      </c>
      <c r="I20" s="4">
        <f t="shared" si="2"/>
        <v>576.3333333333333</v>
      </c>
      <c r="K20" s="4">
        <v>644</v>
      </c>
      <c r="L20" s="4">
        <v>736</v>
      </c>
      <c r="M20" s="16">
        <f t="shared" si="3"/>
        <v>549.1</v>
      </c>
    </row>
    <row r="21" spans="1:13" ht="12.75">
      <c r="A21" s="4">
        <v>2700</v>
      </c>
      <c r="B21" s="4">
        <f t="shared" si="0"/>
        <v>32400</v>
      </c>
      <c r="C21" s="4">
        <v>669</v>
      </c>
      <c r="D21" s="7">
        <v>764</v>
      </c>
      <c r="E21" s="6">
        <f t="shared" si="1"/>
        <v>716.5</v>
      </c>
      <c r="F21" s="4">
        <v>497</v>
      </c>
      <c r="G21" s="8">
        <v>542</v>
      </c>
      <c r="H21" s="8">
        <v>670</v>
      </c>
      <c r="I21" s="4">
        <f t="shared" si="2"/>
        <v>584.6666666666666</v>
      </c>
      <c r="K21" s="4">
        <v>667</v>
      </c>
      <c r="L21" s="4">
        <v>765</v>
      </c>
      <c r="M21" s="16">
        <f t="shared" si="3"/>
        <v>568.65</v>
      </c>
    </row>
    <row r="22" spans="1:13" ht="12.75">
      <c r="A22" s="4">
        <v>2800</v>
      </c>
      <c r="B22" s="4">
        <f t="shared" si="0"/>
        <v>33600</v>
      </c>
      <c r="C22" s="4">
        <v>692</v>
      </c>
      <c r="D22" s="7">
        <v>793</v>
      </c>
      <c r="E22" s="6">
        <f t="shared" si="1"/>
        <v>742.5</v>
      </c>
      <c r="F22" s="4">
        <v>509</v>
      </c>
      <c r="G22" s="8">
        <v>549</v>
      </c>
      <c r="H22" s="8">
        <v>679</v>
      </c>
      <c r="I22" s="4">
        <f t="shared" si="2"/>
        <v>592.3333333333333</v>
      </c>
      <c r="K22" s="4">
        <v>699</v>
      </c>
      <c r="L22" s="4">
        <v>793</v>
      </c>
      <c r="M22" s="16">
        <f t="shared" si="3"/>
        <v>588.1999999999999</v>
      </c>
    </row>
    <row r="23" spans="1:13" ht="12.75">
      <c r="A23" s="12">
        <v>2900</v>
      </c>
      <c r="B23" s="12">
        <f t="shared" si="0"/>
        <v>34800</v>
      </c>
      <c r="C23" s="12">
        <v>715</v>
      </c>
      <c r="D23" s="13">
        <v>822</v>
      </c>
      <c r="E23" s="6">
        <f t="shared" si="1"/>
        <v>768.5</v>
      </c>
      <c r="F23" s="12">
        <v>522</v>
      </c>
      <c r="G23" s="8">
        <v>556</v>
      </c>
      <c r="H23" s="8">
        <v>686</v>
      </c>
      <c r="I23" s="4">
        <f t="shared" si="2"/>
        <v>599.3333333333333</v>
      </c>
      <c r="K23" s="4">
        <v>712</v>
      </c>
      <c r="L23" s="4">
        <v>822</v>
      </c>
      <c r="M23" s="16">
        <f t="shared" si="3"/>
        <v>607.75</v>
      </c>
    </row>
    <row r="24" spans="1:13" ht="12.75">
      <c r="A24" s="8">
        <v>3000</v>
      </c>
      <c r="B24" s="8">
        <f t="shared" si="0"/>
        <v>36000</v>
      </c>
      <c r="C24" s="8">
        <v>738</v>
      </c>
      <c r="D24" s="9">
        <v>850</v>
      </c>
      <c r="E24" s="6">
        <f t="shared" si="1"/>
        <v>794</v>
      </c>
      <c r="F24" s="8">
        <v>534</v>
      </c>
      <c r="G24" s="8">
        <v>561</v>
      </c>
      <c r="H24" s="8">
        <v>693</v>
      </c>
      <c r="I24" s="4">
        <f t="shared" si="2"/>
        <v>605</v>
      </c>
      <c r="J24" s="8">
        <v>660</v>
      </c>
      <c r="K24" s="4">
        <v>735</v>
      </c>
      <c r="L24" s="4">
        <v>851</v>
      </c>
      <c r="M24" s="16">
        <f t="shared" si="3"/>
        <v>627.3</v>
      </c>
    </row>
    <row r="25" spans="1:13" ht="12.75">
      <c r="A25" s="10">
        <v>3100</v>
      </c>
      <c r="B25" s="10">
        <f t="shared" si="0"/>
        <v>37200</v>
      </c>
      <c r="C25" s="10">
        <v>760</v>
      </c>
      <c r="D25" s="11">
        <v>879</v>
      </c>
      <c r="E25" s="6">
        <f t="shared" si="1"/>
        <v>819.5</v>
      </c>
      <c r="F25" s="10">
        <v>546</v>
      </c>
      <c r="G25" s="8">
        <v>566</v>
      </c>
      <c r="H25" s="8">
        <v>699</v>
      </c>
      <c r="I25" s="4">
        <f t="shared" si="2"/>
        <v>610.3333333333333</v>
      </c>
      <c r="K25" s="4">
        <v>758</v>
      </c>
      <c r="L25" s="4">
        <v>880</v>
      </c>
      <c r="M25" s="16">
        <f t="shared" si="3"/>
        <v>646</v>
      </c>
    </row>
    <row r="26" spans="1:13" ht="12.75">
      <c r="A26" s="4">
        <v>3200</v>
      </c>
      <c r="B26" s="4">
        <f t="shared" si="0"/>
        <v>38400</v>
      </c>
      <c r="C26" s="4">
        <v>783</v>
      </c>
      <c r="D26" s="7">
        <v>908</v>
      </c>
      <c r="E26" s="6">
        <f t="shared" si="1"/>
        <v>845.5</v>
      </c>
      <c r="F26" s="4">
        <v>558</v>
      </c>
      <c r="G26" s="8">
        <v>569</v>
      </c>
      <c r="H26" s="8">
        <v>704</v>
      </c>
      <c r="I26" s="4">
        <f t="shared" si="2"/>
        <v>614</v>
      </c>
      <c r="K26" s="4">
        <v>771</v>
      </c>
      <c r="L26" s="4">
        <v>896</v>
      </c>
      <c r="M26" s="16">
        <f t="shared" si="3"/>
        <v>665.55</v>
      </c>
    </row>
    <row r="27" spans="1:13" ht="12.75">
      <c r="A27" s="4">
        <v>3300</v>
      </c>
      <c r="B27" s="4">
        <f t="shared" si="0"/>
        <v>39600</v>
      </c>
      <c r="C27" s="4">
        <v>804</v>
      </c>
      <c r="D27" s="7">
        <v>932</v>
      </c>
      <c r="E27" s="6">
        <f t="shared" si="1"/>
        <v>868</v>
      </c>
      <c r="F27" s="4">
        <v>569</v>
      </c>
      <c r="G27" s="8">
        <v>573</v>
      </c>
      <c r="H27" s="8">
        <v>708</v>
      </c>
      <c r="I27" s="4">
        <f t="shared" si="2"/>
        <v>618</v>
      </c>
      <c r="K27" s="4">
        <v>780</v>
      </c>
      <c r="L27" s="4">
        <v>913</v>
      </c>
      <c r="M27" s="16">
        <f t="shared" si="3"/>
        <v>683.4</v>
      </c>
    </row>
    <row r="28" spans="1:13" ht="12.75">
      <c r="A28" s="4">
        <v>3400</v>
      </c>
      <c r="B28" s="4">
        <f t="shared" si="0"/>
        <v>40800</v>
      </c>
      <c r="C28" s="4">
        <v>814</v>
      </c>
      <c r="D28" s="7">
        <v>948</v>
      </c>
      <c r="E28" s="6">
        <f t="shared" si="1"/>
        <v>881</v>
      </c>
      <c r="F28" s="4">
        <v>581</v>
      </c>
      <c r="G28" s="8">
        <v>574</v>
      </c>
      <c r="H28" s="8">
        <v>710</v>
      </c>
      <c r="I28" s="4">
        <f t="shared" si="2"/>
        <v>619.3333333333333</v>
      </c>
      <c r="K28" s="4">
        <v>790</v>
      </c>
      <c r="L28" s="4">
        <v>930</v>
      </c>
      <c r="M28" s="16">
        <f t="shared" si="3"/>
        <v>691.9</v>
      </c>
    </row>
    <row r="29" spans="1:13" ht="12.75">
      <c r="A29" s="4">
        <v>3500</v>
      </c>
      <c r="B29" s="4">
        <f t="shared" si="0"/>
        <v>42000</v>
      </c>
      <c r="C29" s="4">
        <v>823</v>
      </c>
      <c r="D29" s="7">
        <v>965</v>
      </c>
      <c r="E29" s="6">
        <f t="shared" si="1"/>
        <v>894</v>
      </c>
      <c r="F29" s="4">
        <v>592</v>
      </c>
      <c r="G29" s="8">
        <v>575</v>
      </c>
      <c r="H29" s="8">
        <v>711</v>
      </c>
      <c r="I29" s="4">
        <f t="shared" si="2"/>
        <v>620.3333333333333</v>
      </c>
      <c r="K29" s="4">
        <v>800</v>
      </c>
      <c r="L29" s="4">
        <v>947</v>
      </c>
      <c r="M29" s="16">
        <f t="shared" si="3"/>
        <v>699.55</v>
      </c>
    </row>
    <row r="30" spans="1:13" ht="12.75">
      <c r="A30" s="4">
        <v>3600</v>
      </c>
      <c r="B30" s="4">
        <f t="shared" si="0"/>
        <v>43200</v>
      </c>
      <c r="C30" s="4">
        <v>833</v>
      </c>
      <c r="D30" s="7">
        <v>982</v>
      </c>
      <c r="E30" s="6">
        <f t="shared" si="1"/>
        <v>907.5</v>
      </c>
      <c r="F30" s="4">
        <v>603</v>
      </c>
      <c r="G30" s="8">
        <v>577</v>
      </c>
      <c r="H30" s="8">
        <v>712</v>
      </c>
      <c r="I30" s="4">
        <f t="shared" si="2"/>
        <v>622</v>
      </c>
      <c r="K30" s="4">
        <v>809</v>
      </c>
      <c r="L30" s="4">
        <v>964</v>
      </c>
      <c r="M30" s="16">
        <f t="shared" si="3"/>
        <v>708.05</v>
      </c>
    </row>
    <row r="31" spans="1:13" ht="12.75">
      <c r="A31" s="4">
        <v>3700</v>
      </c>
      <c r="B31" s="4">
        <f t="shared" si="0"/>
        <v>44400</v>
      </c>
      <c r="C31" s="4">
        <v>843</v>
      </c>
      <c r="D31" s="7">
        <v>999</v>
      </c>
      <c r="E31" s="6">
        <f t="shared" si="1"/>
        <v>921</v>
      </c>
      <c r="F31" s="4">
        <v>614</v>
      </c>
      <c r="G31" s="8">
        <v>578</v>
      </c>
      <c r="H31" s="8">
        <v>713</v>
      </c>
      <c r="I31" s="4">
        <f t="shared" si="2"/>
        <v>623</v>
      </c>
      <c r="K31" s="4">
        <v>819</v>
      </c>
      <c r="L31" s="4">
        <v>980</v>
      </c>
      <c r="M31" s="16">
        <f t="shared" si="3"/>
        <v>716.55</v>
      </c>
    </row>
    <row r="32" spans="1:13" ht="12.75">
      <c r="A32" s="4">
        <v>3800</v>
      </c>
      <c r="B32" s="4">
        <f t="shared" si="0"/>
        <v>45600</v>
      </c>
      <c r="C32" s="4">
        <v>852</v>
      </c>
      <c r="D32" s="7">
        <v>1016</v>
      </c>
      <c r="E32" s="6">
        <f t="shared" si="1"/>
        <v>934</v>
      </c>
      <c r="F32" s="4">
        <v>625</v>
      </c>
      <c r="G32" s="8">
        <v>581</v>
      </c>
      <c r="H32" s="8">
        <v>719</v>
      </c>
      <c r="I32" s="4">
        <f t="shared" si="2"/>
        <v>627</v>
      </c>
      <c r="K32" s="4">
        <v>830</v>
      </c>
      <c r="L32" s="4">
        <v>996</v>
      </c>
      <c r="M32" s="16">
        <f t="shared" si="3"/>
        <v>724.1999999999999</v>
      </c>
    </row>
    <row r="33" spans="1:13" ht="12.75">
      <c r="A33" s="4">
        <v>3900</v>
      </c>
      <c r="B33" s="4">
        <f t="shared" si="0"/>
        <v>46800</v>
      </c>
      <c r="C33" s="4">
        <v>862</v>
      </c>
      <c r="D33" s="7">
        <v>1032</v>
      </c>
      <c r="E33" s="6">
        <f t="shared" si="1"/>
        <v>947</v>
      </c>
      <c r="F33" s="4">
        <v>635</v>
      </c>
      <c r="G33" s="8">
        <v>596</v>
      </c>
      <c r="H33" s="8">
        <v>736</v>
      </c>
      <c r="I33" s="4">
        <f t="shared" si="2"/>
        <v>642.6666666666666</v>
      </c>
      <c r="K33" s="4">
        <v>842</v>
      </c>
      <c r="L33" s="4">
        <v>1010</v>
      </c>
      <c r="M33" s="16">
        <f t="shared" si="3"/>
        <v>732.6999999999999</v>
      </c>
    </row>
    <row r="34" spans="1:13" ht="12.75">
      <c r="A34" s="4">
        <v>4000</v>
      </c>
      <c r="B34" s="4">
        <f t="shared" si="0"/>
        <v>48000</v>
      </c>
      <c r="C34" s="4">
        <v>873</v>
      </c>
      <c r="D34" s="7">
        <v>1048</v>
      </c>
      <c r="E34" s="6">
        <f t="shared" si="1"/>
        <v>960.5</v>
      </c>
      <c r="F34" s="4">
        <v>646</v>
      </c>
      <c r="G34" s="8">
        <v>609</v>
      </c>
      <c r="H34" s="8">
        <v>753</v>
      </c>
      <c r="I34" s="4">
        <f t="shared" si="2"/>
        <v>657</v>
      </c>
      <c r="K34" s="4">
        <v>854</v>
      </c>
      <c r="L34" s="4">
        <v>1024</v>
      </c>
      <c r="M34" s="16">
        <f t="shared" si="3"/>
        <v>742.05</v>
      </c>
    </row>
    <row r="35" spans="1:13" ht="12.75">
      <c r="A35" s="4">
        <v>4100</v>
      </c>
      <c r="B35" s="4">
        <f t="shared" si="0"/>
        <v>49200</v>
      </c>
      <c r="C35" s="4">
        <v>885</v>
      </c>
      <c r="D35" s="7">
        <v>1062</v>
      </c>
      <c r="E35" s="6">
        <f t="shared" si="1"/>
        <v>973.5</v>
      </c>
      <c r="F35" s="4">
        <v>656</v>
      </c>
      <c r="G35" s="8">
        <v>623</v>
      </c>
      <c r="H35" s="8">
        <v>770</v>
      </c>
      <c r="I35" s="4">
        <f t="shared" si="2"/>
        <v>672</v>
      </c>
      <c r="K35" s="4">
        <v>866</v>
      </c>
      <c r="L35" s="4">
        <v>1038</v>
      </c>
      <c r="M35" s="16">
        <f t="shared" si="3"/>
        <v>752.25</v>
      </c>
    </row>
    <row r="36" spans="1:13" ht="12.75">
      <c r="A36" s="4">
        <v>4200</v>
      </c>
      <c r="B36" s="4">
        <f aca="true" t="shared" si="4" ref="B36:B67">A36*12</f>
        <v>50400</v>
      </c>
      <c r="C36" s="4">
        <v>897</v>
      </c>
      <c r="D36" s="7">
        <v>1076</v>
      </c>
      <c r="E36" s="6">
        <f aca="true" t="shared" si="5" ref="E36:E67">ROUND((C36+D36)/2,2)</f>
        <v>986.5</v>
      </c>
      <c r="F36" s="4">
        <v>666</v>
      </c>
      <c r="G36" s="8">
        <v>638</v>
      </c>
      <c r="H36" s="8">
        <v>788</v>
      </c>
      <c r="I36" s="4">
        <f aca="true" t="shared" si="6" ref="I36:I67">((G36*(12/18))+(H36*(6/18)))</f>
        <v>688</v>
      </c>
      <c r="K36" s="4">
        <v>878</v>
      </c>
      <c r="L36" s="4">
        <v>1052</v>
      </c>
      <c r="M36" s="16">
        <f t="shared" si="3"/>
        <v>762.4499999999999</v>
      </c>
    </row>
    <row r="37" spans="1:13" ht="12.75">
      <c r="A37" s="4">
        <v>4300</v>
      </c>
      <c r="B37" s="4">
        <f t="shared" si="4"/>
        <v>51600</v>
      </c>
      <c r="C37" s="4">
        <v>909</v>
      </c>
      <c r="D37" s="7">
        <v>1090</v>
      </c>
      <c r="E37" s="6">
        <f t="shared" si="5"/>
        <v>999.5</v>
      </c>
      <c r="F37" s="4">
        <v>676</v>
      </c>
      <c r="G37" s="8">
        <v>651</v>
      </c>
      <c r="H37" s="8">
        <v>805</v>
      </c>
      <c r="I37" s="4">
        <f t="shared" si="6"/>
        <v>702.3333333333333</v>
      </c>
      <c r="K37" s="4">
        <v>889</v>
      </c>
      <c r="L37" s="4">
        <v>1068</v>
      </c>
      <c r="M37" s="16">
        <f t="shared" si="3"/>
        <v>772.65</v>
      </c>
    </row>
    <row r="38" spans="1:13" ht="12.75">
      <c r="A38" s="8">
        <v>4400</v>
      </c>
      <c r="B38" s="8">
        <f t="shared" si="4"/>
        <v>52800</v>
      </c>
      <c r="C38" s="8">
        <v>921</v>
      </c>
      <c r="D38" s="9">
        <v>1104</v>
      </c>
      <c r="E38" s="6">
        <f t="shared" si="5"/>
        <v>1012.5</v>
      </c>
      <c r="F38" s="8">
        <v>686</v>
      </c>
      <c r="G38" s="8">
        <v>664</v>
      </c>
      <c r="H38" s="8">
        <v>821</v>
      </c>
      <c r="I38" s="4">
        <f t="shared" si="6"/>
        <v>716.3333333333333</v>
      </c>
      <c r="K38" s="4">
        <v>901</v>
      </c>
      <c r="L38" s="4">
        <v>1085</v>
      </c>
      <c r="M38" s="16">
        <f t="shared" si="3"/>
        <v>782.85</v>
      </c>
    </row>
    <row r="39" spans="1:13" ht="12.75">
      <c r="A39" s="4">
        <v>4500</v>
      </c>
      <c r="B39" s="4">
        <f t="shared" si="4"/>
        <v>54000</v>
      </c>
      <c r="C39" s="4">
        <v>933</v>
      </c>
      <c r="D39" s="7">
        <v>1120</v>
      </c>
      <c r="E39" s="6">
        <f t="shared" si="5"/>
        <v>1026.5</v>
      </c>
      <c r="F39" s="4">
        <v>696</v>
      </c>
      <c r="G39" s="8">
        <v>677</v>
      </c>
      <c r="H39" s="8">
        <v>836</v>
      </c>
      <c r="I39" s="4">
        <f t="shared" si="6"/>
        <v>730</v>
      </c>
      <c r="K39" s="4">
        <v>913</v>
      </c>
      <c r="L39" s="4">
        <v>1101</v>
      </c>
      <c r="M39" s="16">
        <f t="shared" si="3"/>
        <v>793.05</v>
      </c>
    </row>
    <row r="40" spans="1:13" ht="12.75">
      <c r="A40" s="10">
        <v>4600</v>
      </c>
      <c r="B40" s="10">
        <f t="shared" si="4"/>
        <v>55200</v>
      </c>
      <c r="C40" s="10">
        <v>945</v>
      </c>
      <c r="D40" s="11">
        <v>1136</v>
      </c>
      <c r="E40" s="6">
        <f t="shared" si="5"/>
        <v>1040.5</v>
      </c>
      <c r="F40" s="10">
        <v>705</v>
      </c>
      <c r="G40" s="8">
        <v>689</v>
      </c>
      <c r="H40" s="8">
        <v>851</v>
      </c>
      <c r="I40" s="4">
        <f t="shared" si="6"/>
        <v>743</v>
      </c>
      <c r="K40" s="4">
        <v>924</v>
      </c>
      <c r="L40" s="4">
        <v>1117</v>
      </c>
      <c r="M40" s="16">
        <f t="shared" si="3"/>
        <v>803.25</v>
      </c>
    </row>
    <row r="41" spans="1:13" ht="12.75">
      <c r="A41" s="4">
        <v>4700</v>
      </c>
      <c r="B41" s="4">
        <f t="shared" si="4"/>
        <v>56400</v>
      </c>
      <c r="C41" s="4">
        <v>957</v>
      </c>
      <c r="D41" s="7">
        <v>1152</v>
      </c>
      <c r="E41" s="6">
        <f t="shared" si="5"/>
        <v>1054.5</v>
      </c>
      <c r="F41" s="4">
        <v>715</v>
      </c>
      <c r="G41" s="8">
        <v>701</v>
      </c>
      <c r="H41" s="8">
        <v>866</v>
      </c>
      <c r="I41" s="4">
        <f t="shared" si="6"/>
        <v>756</v>
      </c>
      <c r="K41" s="4">
        <v>931</v>
      </c>
      <c r="L41" s="4">
        <v>1133</v>
      </c>
      <c r="M41" s="16">
        <f t="shared" si="3"/>
        <v>813.4499999999999</v>
      </c>
    </row>
    <row r="42" spans="1:13" ht="12.75">
      <c r="A42" s="4">
        <v>4800</v>
      </c>
      <c r="B42" s="4">
        <f t="shared" si="4"/>
        <v>57600</v>
      </c>
      <c r="C42" s="4">
        <v>968</v>
      </c>
      <c r="D42" s="7">
        <v>1169</v>
      </c>
      <c r="E42" s="6">
        <f t="shared" si="5"/>
        <v>1068.5</v>
      </c>
      <c r="F42" s="4">
        <v>724</v>
      </c>
      <c r="G42" s="8">
        <v>713</v>
      </c>
      <c r="H42" s="8">
        <v>882</v>
      </c>
      <c r="I42" s="4">
        <f t="shared" si="6"/>
        <v>769.3333333333333</v>
      </c>
      <c r="K42" s="4">
        <v>937</v>
      </c>
      <c r="L42" s="4">
        <v>1150</v>
      </c>
      <c r="M42" s="16">
        <f t="shared" si="3"/>
        <v>822.8</v>
      </c>
    </row>
    <row r="43" spans="1:13" ht="12.75">
      <c r="A43" s="4">
        <v>4900</v>
      </c>
      <c r="B43" s="4">
        <f t="shared" si="4"/>
        <v>58800</v>
      </c>
      <c r="C43" s="4">
        <v>976</v>
      </c>
      <c r="D43" s="7">
        <v>1185</v>
      </c>
      <c r="E43" s="6">
        <f t="shared" si="5"/>
        <v>1080.5</v>
      </c>
      <c r="F43" s="4">
        <v>733</v>
      </c>
      <c r="G43" s="8">
        <v>726</v>
      </c>
      <c r="H43" s="8">
        <v>897</v>
      </c>
      <c r="I43" s="4">
        <f t="shared" si="6"/>
        <v>783</v>
      </c>
      <c r="K43" s="4">
        <v>944</v>
      </c>
      <c r="L43" s="4">
        <v>1162</v>
      </c>
      <c r="M43" s="16">
        <f t="shared" si="3"/>
        <v>829.6</v>
      </c>
    </row>
    <row r="44" spans="1:13" ht="12.75">
      <c r="A44" s="4">
        <v>5000</v>
      </c>
      <c r="B44" s="4">
        <f t="shared" si="4"/>
        <v>60000</v>
      </c>
      <c r="C44" s="4">
        <v>982</v>
      </c>
      <c r="D44" s="7">
        <v>1201</v>
      </c>
      <c r="E44" s="6">
        <f t="shared" si="5"/>
        <v>1091.5</v>
      </c>
      <c r="F44" s="4">
        <v>742</v>
      </c>
      <c r="G44" s="8">
        <v>738</v>
      </c>
      <c r="H44" s="8">
        <v>912</v>
      </c>
      <c r="I44" s="4">
        <f t="shared" si="6"/>
        <v>796</v>
      </c>
      <c r="K44" s="4">
        <v>950</v>
      </c>
      <c r="L44" s="4">
        <v>1167</v>
      </c>
      <c r="M44" s="16">
        <f t="shared" si="3"/>
        <v>834.6999999999999</v>
      </c>
    </row>
    <row r="45" spans="1:13" ht="12.75">
      <c r="A45" s="4">
        <v>5100</v>
      </c>
      <c r="B45" s="4">
        <f t="shared" si="4"/>
        <v>61200</v>
      </c>
      <c r="C45" s="4">
        <v>989</v>
      </c>
      <c r="D45" s="7">
        <v>1217</v>
      </c>
      <c r="E45" s="6">
        <f t="shared" si="5"/>
        <v>1103</v>
      </c>
      <c r="F45" s="4">
        <v>751</v>
      </c>
      <c r="G45" s="8">
        <v>751</v>
      </c>
      <c r="H45" s="8">
        <v>928</v>
      </c>
      <c r="I45" s="4">
        <f t="shared" si="6"/>
        <v>810</v>
      </c>
      <c r="K45" s="4">
        <v>957</v>
      </c>
      <c r="L45" s="4">
        <v>1171</v>
      </c>
      <c r="M45" s="16">
        <f t="shared" si="3"/>
        <v>840.65</v>
      </c>
    </row>
    <row r="46" spans="1:13" ht="12.75">
      <c r="A46" s="4">
        <v>5200</v>
      </c>
      <c r="B46" s="4">
        <f t="shared" si="4"/>
        <v>62400</v>
      </c>
      <c r="C46" s="4">
        <v>995</v>
      </c>
      <c r="D46" s="7">
        <v>1224</v>
      </c>
      <c r="E46" s="6">
        <f t="shared" si="5"/>
        <v>1109.5</v>
      </c>
      <c r="F46" s="4">
        <v>760</v>
      </c>
      <c r="G46" s="8">
        <v>763</v>
      </c>
      <c r="H46" s="8">
        <v>943</v>
      </c>
      <c r="I46" s="4">
        <f t="shared" si="6"/>
        <v>823</v>
      </c>
      <c r="K46" s="4">
        <v>963</v>
      </c>
      <c r="L46" s="4">
        <v>1176</v>
      </c>
      <c r="M46" s="16">
        <f t="shared" si="3"/>
        <v>845.75</v>
      </c>
    </row>
    <row r="47" spans="1:13" ht="12.75">
      <c r="A47" s="4">
        <v>5300</v>
      </c>
      <c r="B47" s="4">
        <f t="shared" si="4"/>
        <v>63600</v>
      </c>
      <c r="C47" s="4">
        <v>1002</v>
      </c>
      <c r="D47" s="7">
        <v>1229</v>
      </c>
      <c r="E47" s="6">
        <f t="shared" si="5"/>
        <v>1115.5</v>
      </c>
      <c r="F47" s="4">
        <v>769</v>
      </c>
      <c r="G47" s="8">
        <v>776</v>
      </c>
      <c r="H47" s="8">
        <v>959</v>
      </c>
      <c r="I47" s="4">
        <f t="shared" si="6"/>
        <v>836.9999999999999</v>
      </c>
      <c r="K47" s="4">
        <v>970</v>
      </c>
      <c r="L47" s="4">
        <v>1180</v>
      </c>
      <c r="M47" s="16">
        <f t="shared" si="3"/>
        <v>851.6999999999999</v>
      </c>
    </row>
    <row r="48" spans="1:13" ht="12.75">
      <c r="A48" s="4">
        <v>5400</v>
      </c>
      <c r="B48" s="4">
        <f t="shared" si="4"/>
        <v>64800</v>
      </c>
      <c r="C48" s="4">
        <v>1008</v>
      </c>
      <c r="D48" s="7">
        <v>1233</v>
      </c>
      <c r="E48" s="6">
        <f t="shared" si="5"/>
        <v>1120.5</v>
      </c>
      <c r="F48" s="4">
        <v>777</v>
      </c>
      <c r="G48" s="8">
        <v>788</v>
      </c>
      <c r="H48" s="8">
        <v>974</v>
      </c>
      <c r="I48" s="4">
        <f t="shared" si="6"/>
        <v>849.9999999999999</v>
      </c>
      <c r="K48" s="4">
        <v>976</v>
      </c>
      <c r="L48" s="4">
        <v>1185</v>
      </c>
      <c r="M48" s="16">
        <f t="shared" si="3"/>
        <v>856.8</v>
      </c>
    </row>
    <row r="49" spans="1:13" ht="12.75">
      <c r="A49" s="4">
        <v>5500</v>
      </c>
      <c r="B49" s="4">
        <f t="shared" si="4"/>
        <v>66000</v>
      </c>
      <c r="C49" s="4">
        <v>1015</v>
      </c>
      <c r="D49" s="7">
        <v>1238</v>
      </c>
      <c r="E49" s="6">
        <f t="shared" si="5"/>
        <v>1126.5</v>
      </c>
      <c r="F49" s="4">
        <v>786</v>
      </c>
      <c r="G49" s="8">
        <v>800</v>
      </c>
      <c r="H49" s="8">
        <v>989</v>
      </c>
      <c r="I49" s="4">
        <f t="shared" si="6"/>
        <v>862.9999999999999</v>
      </c>
      <c r="K49" s="4">
        <v>986</v>
      </c>
      <c r="L49" s="4">
        <v>1189</v>
      </c>
      <c r="M49" s="16">
        <f t="shared" si="3"/>
        <v>862.75</v>
      </c>
    </row>
    <row r="50" spans="1:13" ht="12.75">
      <c r="A50" s="4">
        <v>5600</v>
      </c>
      <c r="B50" s="4">
        <f t="shared" si="4"/>
        <v>67200</v>
      </c>
      <c r="C50" s="4">
        <v>1021</v>
      </c>
      <c r="D50" s="7">
        <v>1242</v>
      </c>
      <c r="E50" s="6">
        <f t="shared" si="5"/>
        <v>1131.5</v>
      </c>
      <c r="F50" s="4">
        <v>794</v>
      </c>
      <c r="G50" s="8">
        <v>812</v>
      </c>
      <c r="H50" s="8">
        <v>1004</v>
      </c>
      <c r="I50" s="4">
        <f t="shared" si="6"/>
        <v>875.9999999999999</v>
      </c>
      <c r="K50" s="4">
        <v>997</v>
      </c>
      <c r="L50" s="4">
        <v>1194</v>
      </c>
      <c r="M50" s="16">
        <f t="shared" si="3"/>
        <v>867.85</v>
      </c>
    </row>
    <row r="51" spans="1:13" ht="12.75">
      <c r="A51" s="4">
        <v>5700</v>
      </c>
      <c r="B51" s="4">
        <f t="shared" si="4"/>
        <v>68400</v>
      </c>
      <c r="C51" s="4">
        <v>1028</v>
      </c>
      <c r="D51" s="7">
        <v>1247</v>
      </c>
      <c r="E51" s="6">
        <f t="shared" si="5"/>
        <v>1137.5</v>
      </c>
      <c r="F51" s="4">
        <v>802</v>
      </c>
      <c r="G51" s="8">
        <v>825</v>
      </c>
      <c r="H51" s="8">
        <v>1019</v>
      </c>
      <c r="I51" s="4">
        <f t="shared" si="6"/>
        <v>889.6666666666666</v>
      </c>
      <c r="K51" s="4">
        <v>1008</v>
      </c>
      <c r="L51" s="4">
        <v>1198</v>
      </c>
      <c r="M51" s="16">
        <f t="shared" si="3"/>
        <v>873.8</v>
      </c>
    </row>
    <row r="52" spans="1:13" ht="12.75">
      <c r="A52" s="4">
        <v>5800</v>
      </c>
      <c r="B52" s="4">
        <f t="shared" si="4"/>
        <v>69600</v>
      </c>
      <c r="C52" s="4">
        <v>1039</v>
      </c>
      <c r="D52" s="7">
        <v>1251</v>
      </c>
      <c r="E52" s="6">
        <f t="shared" si="5"/>
        <v>1145</v>
      </c>
      <c r="F52" s="4">
        <v>810</v>
      </c>
      <c r="G52" s="8">
        <v>837</v>
      </c>
      <c r="H52" s="8">
        <v>1035</v>
      </c>
      <c r="I52" s="4">
        <f t="shared" si="6"/>
        <v>903</v>
      </c>
      <c r="K52" s="4">
        <v>1018</v>
      </c>
      <c r="L52" s="4">
        <v>1210</v>
      </c>
      <c r="M52" s="16">
        <f t="shared" si="3"/>
        <v>883.15</v>
      </c>
    </row>
    <row r="53" spans="1:13" ht="12.75">
      <c r="A53" s="4">
        <v>5900</v>
      </c>
      <c r="B53" s="4">
        <f t="shared" si="4"/>
        <v>70800</v>
      </c>
      <c r="C53" s="4">
        <v>1049</v>
      </c>
      <c r="D53" s="7">
        <v>1256</v>
      </c>
      <c r="E53" s="6">
        <f t="shared" si="5"/>
        <v>1152.5</v>
      </c>
      <c r="F53" s="4">
        <v>818</v>
      </c>
      <c r="G53" s="8">
        <v>850</v>
      </c>
      <c r="H53" s="8">
        <v>1050</v>
      </c>
      <c r="I53" s="4">
        <f t="shared" si="6"/>
        <v>916.6666666666666</v>
      </c>
      <c r="K53" s="4">
        <v>1029</v>
      </c>
      <c r="L53" s="4">
        <v>1230</v>
      </c>
      <c r="M53" s="16">
        <f t="shared" si="3"/>
        <v>891.65</v>
      </c>
    </row>
    <row r="54" spans="1:13" ht="12.75">
      <c r="A54" s="8">
        <v>6000</v>
      </c>
      <c r="B54" s="8">
        <f t="shared" si="4"/>
        <v>72000</v>
      </c>
      <c r="C54" s="8">
        <v>1060</v>
      </c>
      <c r="D54" s="9">
        <v>1260</v>
      </c>
      <c r="E54" s="6">
        <f t="shared" si="5"/>
        <v>1160</v>
      </c>
      <c r="F54" s="8">
        <v>826</v>
      </c>
      <c r="G54" s="8">
        <v>862</v>
      </c>
      <c r="H54" s="8">
        <v>1065</v>
      </c>
      <c r="I54" s="4">
        <f t="shared" si="6"/>
        <v>929.6666666666666</v>
      </c>
      <c r="K54" s="4">
        <v>1040</v>
      </c>
      <c r="L54" s="4">
        <v>1250</v>
      </c>
      <c r="M54" s="16">
        <f t="shared" si="3"/>
        <v>901</v>
      </c>
    </row>
    <row r="55" spans="1:13" ht="12.75">
      <c r="A55" s="4">
        <v>6100</v>
      </c>
      <c r="B55" s="4">
        <f t="shared" si="4"/>
        <v>73200</v>
      </c>
      <c r="C55" s="4">
        <v>1071</v>
      </c>
      <c r="D55" s="7">
        <v>1273</v>
      </c>
      <c r="E55" s="6">
        <f t="shared" si="5"/>
        <v>1172</v>
      </c>
      <c r="F55" s="4">
        <v>834</v>
      </c>
      <c r="G55" s="8">
        <v>875</v>
      </c>
      <c r="H55" s="8">
        <v>1081</v>
      </c>
      <c r="I55" s="4">
        <f t="shared" si="6"/>
        <v>943.6666666666665</v>
      </c>
      <c r="K55" s="4">
        <v>1051</v>
      </c>
      <c r="L55" s="4">
        <v>1270</v>
      </c>
      <c r="M55" s="16">
        <f t="shared" si="3"/>
        <v>910.35</v>
      </c>
    </row>
    <row r="56" spans="1:13" ht="12.75">
      <c r="A56" s="10">
        <v>6200</v>
      </c>
      <c r="B56" s="10">
        <f t="shared" si="4"/>
        <v>74400</v>
      </c>
      <c r="C56" s="10">
        <v>1082</v>
      </c>
      <c r="D56" s="11">
        <v>1293</v>
      </c>
      <c r="E56" s="6">
        <f t="shared" si="5"/>
        <v>1187.5</v>
      </c>
      <c r="F56" s="10">
        <v>842</v>
      </c>
      <c r="G56" s="8">
        <v>887</v>
      </c>
      <c r="H56" s="8">
        <v>1096</v>
      </c>
      <c r="I56" s="4">
        <f t="shared" si="6"/>
        <v>956.6666666666665</v>
      </c>
      <c r="K56" s="4">
        <v>1062</v>
      </c>
      <c r="L56" s="4">
        <v>1291</v>
      </c>
      <c r="M56" s="16">
        <f t="shared" si="3"/>
        <v>919.6999999999999</v>
      </c>
    </row>
    <row r="57" spans="1:13" ht="12.75">
      <c r="A57" s="4">
        <v>6300</v>
      </c>
      <c r="B57" s="4">
        <f t="shared" si="4"/>
        <v>75600</v>
      </c>
      <c r="C57" s="4">
        <v>1093</v>
      </c>
      <c r="D57" s="7">
        <v>1313</v>
      </c>
      <c r="E57" s="6">
        <f t="shared" si="5"/>
        <v>1203</v>
      </c>
      <c r="F57" s="4">
        <v>850</v>
      </c>
      <c r="G57" s="8">
        <v>899</v>
      </c>
      <c r="H57" s="8">
        <v>1112</v>
      </c>
      <c r="I57" s="4">
        <f t="shared" si="6"/>
        <v>969.9999999999999</v>
      </c>
      <c r="K57" s="4">
        <v>1073</v>
      </c>
      <c r="L57" s="4">
        <v>1311</v>
      </c>
      <c r="M57" s="16">
        <f t="shared" si="3"/>
        <v>929.05</v>
      </c>
    </row>
    <row r="58" spans="1:13" ht="12.75">
      <c r="A58" s="4">
        <v>6400</v>
      </c>
      <c r="B58" s="4">
        <f t="shared" si="4"/>
        <v>76800</v>
      </c>
      <c r="C58" s="4">
        <v>1103</v>
      </c>
      <c r="D58" s="7">
        <v>1333</v>
      </c>
      <c r="E58" s="6">
        <f t="shared" si="5"/>
        <v>1218</v>
      </c>
      <c r="F58" s="4">
        <v>857</v>
      </c>
      <c r="G58" s="8">
        <v>911</v>
      </c>
      <c r="H58" s="8">
        <v>1127</v>
      </c>
      <c r="I58" s="4">
        <f t="shared" si="6"/>
        <v>982.9999999999999</v>
      </c>
      <c r="J58" s="8">
        <v>867</v>
      </c>
      <c r="K58" s="4">
        <v>1086</v>
      </c>
      <c r="L58" s="4">
        <v>1331</v>
      </c>
      <c r="M58" s="16">
        <f t="shared" si="3"/>
        <v>937.55</v>
      </c>
    </row>
    <row r="59" spans="1:13" ht="12.75">
      <c r="A59" s="4">
        <v>6500</v>
      </c>
      <c r="B59" s="4">
        <f t="shared" si="4"/>
        <v>78000</v>
      </c>
      <c r="C59" s="4">
        <v>1114</v>
      </c>
      <c r="D59" s="7">
        <v>1353</v>
      </c>
      <c r="E59" s="6">
        <f t="shared" si="5"/>
        <v>1233.5</v>
      </c>
      <c r="F59" s="4">
        <v>865</v>
      </c>
      <c r="G59" s="8">
        <v>924</v>
      </c>
      <c r="H59" s="8">
        <v>1142</v>
      </c>
      <c r="I59" s="4">
        <f t="shared" si="6"/>
        <v>996.6666666666666</v>
      </c>
      <c r="K59" s="4">
        <v>1098</v>
      </c>
      <c r="L59" s="4">
        <v>1351</v>
      </c>
      <c r="M59" s="16">
        <f t="shared" si="3"/>
        <v>946.9</v>
      </c>
    </row>
    <row r="60" spans="1:13" ht="12.75">
      <c r="A60" s="4">
        <v>6600</v>
      </c>
      <c r="B60" s="4">
        <f t="shared" si="4"/>
        <v>79200</v>
      </c>
      <c r="C60" s="4">
        <v>1125</v>
      </c>
      <c r="D60" s="7">
        <v>1373</v>
      </c>
      <c r="E60" s="6">
        <f t="shared" si="5"/>
        <v>1249</v>
      </c>
      <c r="F60" s="4">
        <v>872</v>
      </c>
      <c r="G60" s="8">
        <v>936</v>
      </c>
      <c r="H60" s="8">
        <v>1157</v>
      </c>
      <c r="I60" s="4">
        <f t="shared" si="6"/>
        <v>1009.6666666666666</v>
      </c>
      <c r="K60" s="4">
        <v>1111</v>
      </c>
      <c r="L60" s="4">
        <v>1371</v>
      </c>
      <c r="M60" s="16">
        <f t="shared" si="3"/>
        <v>956.25</v>
      </c>
    </row>
    <row r="61" spans="1:13" ht="12.75">
      <c r="A61" s="4">
        <v>6700</v>
      </c>
      <c r="B61" s="4">
        <f t="shared" si="4"/>
        <v>80400</v>
      </c>
      <c r="C61" s="4">
        <v>1138</v>
      </c>
      <c r="D61" s="7">
        <v>1393</v>
      </c>
      <c r="E61" s="6">
        <f t="shared" si="5"/>
        <v>1265.5</v>
      </c>
      <c r="F61" s="4">
        <v>879</v>
      </c>
      <c r="G61" s="8">
        <v>949</v>
      </c>
      <c r="H61" s="8">
        <v>1172</v>
      </c>
      <c r="I61" s="4">
        <f t="shared" si="6"/>
        <v>1023.3333333333333</v>
      </c>
      <c r="K61" s="4">
        <v>1123</v>
      </c>
      <c r="L61" s="4">
        <v>1387</v>
      </c>
      <c r="M61" s="16">
        <f t="shared" si="3"/>
        <v>967.3</v>
      </c>
    </row>
    <row r="62" spans="1:13" ht="12.75">
      <c r="A62" s="4">
        <v>6800</v>
      </c>
      <c r="B62" s="4">
        <f t="shared" si="4"/>
        <v>81600</v>
      </c>
      <c r="C62" s="4">
        <v>1150</v>
      </c>
      <c r="D62" s="7">
        <v>1414</v>
      </c>
      <c r="E62" s="6">
        <f t="shared" si="5"/>
        <v>1282</v>
      </c>
      <c r="F62" s="4">
        <v>886</v>
      </c>
      <c r="G62" s="8">
        <v>961</v>
      </c>
      <c r="H62" s="8">
        <v>1188</v>
      </c>
      <c r="I62" s="4">
        <f t="shared" si="6"/>
        <v>1036.6666666666665</v>
      </c>
      <c r="K62" s="4">
        <v>1136</v>
      </c>
      <c r="L62" s="4">
        <v>1401</v>
      </c>
      <c r="M62" s="16">
        <f t="shared" si="3"/>
        <v>977.5</v>
      </c>
    </row>
    <row r="63" spans="1:13" ht="12.75">
      <c r="A63" s="4">
        <v>6900</v>
      </c>
      <c r="B63" s="4">
        <f t="shared" si="4"/>
        <v>82800</v>
      </c>
      <c r="C63" s="4">
        <v>1163</v>
      </c>
      <c r="D63" s="7">
        <v>1434</v>
      </c>
      <c r="E63" s="6">
        <f t="shared" si="5"/>
        <v>1298.5</v>
      </c>
      <c r="F63" s="4">
        <v>894</v>
      </c>
      <c r="G63" s="8">
        <v>974</v>
      </c>
      <c r="H63" s="8">
        <v>1203</v>
      </c>
      <c r="I63" s="4">
        <f t="shared" si="6"/>
        <v>1050.3333333333333</v>
      </c>
      <c r="K63" s="4">
        <v>1148</v>
      </c>
      <c r="L63" s="4">
        <v>1415</v>
      </c>
      <c r="M63" s="16">
        <f t="shared" si="3"/>
        <v>988.55</v>
      </c>
    </row>
    <row r="64" spans="1:13" ht="12.75">
      <c r="A64" s="4">
        <v>7000</v>
      </c>
      <c r="B64" s="4">
        <f t="shared" si="4"/>
        <v>84000</v>
      </c>
      <c r="C64" s="4">
        <v>1175</v>
      </c>
      <c r="D64" s="7">
        <v>1453</v>
      </c>
      <c r="E64" s="6">
        <f t="shared" si="5"/>
        <v>1314</v>
      </c>
      <c r="F64" s="4">
        <v>901</v>
      </c>
      <c r="G64" s="8">
        <v>986</v>
      </c>
      <c r="H64" s="8">
        <v>1218</v>
      </c>
      <c r="I64" s="4">
        <f t="shared" si="6"/>
        <v>1063.3333333333333</v>
      </c>
      <c r="K64" s="4">
        <v>1161</v>
      </c>
      <c r="L64" s="4">
        <v>1429</v>
      </c>
      <c r="M64" s="16">
        <f t="shared" si="3"/>
        <v>998.75</v>
      </c>
    </row>
    <row r="65" spans="1:13" ht="12.75">
      <c r="A65" s="4">
        <v>7100</v>
      </c>
      <c r="B65" s="4">
        <f t="shared" si="4"/>
        <v>85200</v>
      </c>
      <c r="C65" s="4">
        <v>1188</v>
      </c>
      <c r="D65" s="7">
        <v>1466</v>
      </c>
      <c r="E65" s="6">
        <f t="shared" si="5"/>
        <v>1327</v>
      </c>
      <c r="F65" s="4">
        <v>908</v>
      </c>
      <c r="G65" s="8">
        <v>998</v>
      </c>
      <c r="H65" s="8">
        <v>1233</v>
      </c>
      <c r="I65" s="4">
        <f t="shared" si="6"/>
        <v>1076.3333333333333</v>
      </c>
      <c r="M65" s="16">
        <f t="shared" si="3"/>
        <v>1009.8</v>
      </c>
    </row>
    <row r="66" spans="1:13" ht="12.75">
      <c r="A66" s="4">
        <v>7200</v>
      </c>
      <c r="B66" s="4">
        <f t="shared" si="4"/>
        <v>86400</v>
      </c>
      <c r="C66" s="4">
        <v>1200</v>
      </c>
      <c r="D66" s="7">
        <v>1480</v>
      </c>
      <c r="E66" s="6">
        <f t="shared" si="5"/>
        <v>1340</v>
      </c>
      <c r="F66" s="4">
        <v>914</v>
      </c>
      <c r="G66" s="8">
        <v>1009</v>
      </c>
      <c r="H66" s="8">
        <v>1248</v>
      </c>
      <c r="I66" s="4">
        <f t="shared" si="6"/>
        <v>1088.6666666666665</v>
      </c>
      <c r="M66" s="16">
        <f t="shared" si="3"/>
        <v>1020</v>
      </c>
    </row>
    <row r="67" spans="1:13" ht="12.75">
      <c r="A67" s="4">
        <v>7300</v>
      </c>
      <c r="B67" s="4">
        <f t="shared" si="4"/>
        <v>87600</v>
      </c>
      <c r="C67" s="4">
        <v>1213</v>
      </c>
      <c r="D67" s="7">
        <v>1494</v>
      </c>
      <c r="E67" s="6">
        <f t="shared" si="5"/>
        <v>1353.5</v>
      </c>
      <c r="F67" s="4">
        <v>921</v>
      </c>
      <c r="G67" s="8">
        <v>1021</v>
      </c>
      <c r="H67" s="8">
        <v>1262</v>
      </c>
      <c r="I67" s="4">
        <f t="shared" si="6"/>
        <v>1101.3333333333333</v>
      </c>
      <c r="M67" s="16">
        <f t="shared" si="3"/>
        <v>1031.05</v>
      </c>
    </row>
    <row r="68" spans="1:13" ht="12.75">
      <c r="A68" s="4">
        <v>7400</v>
      </c>
      <c r="B68" s="4">
        <f aca="true" t="shared" si="7" ref="B68:B99">A68*12</f>
        <v>88800</v>
      </c>
      <c r="C68" s="4">
        <v>1225</v>
      </c>
      <c r="D68" s="7">
        <v>1508</v>
      </c>
      <c r="E68" s="6">
        <f aca="true" t="shared" si="8" ref="E68:E99">ROUND((C68+D68)/2,2)</f>
        <v>1366.5</v>
      </c>
      <c r="F68" s="4">
        <v>928</v>
      </c>
      <c r="G68" s="8">
        <v>1033</v>
      </c>
      <c r="H68" s="8">
        <v>1276</v>
      </c>
      <c r="I68" s="4">
        <f aca="true" t="shared" si="9" ref="I68:I99">((G68*(12/18))+(H68*(6/18)))</f>
        <v>1114</v>
      </c>
      <c r="M68" s="16">
        <f t="shared" si="3"/>
        <v>1041.25</v>
      </c>
    </row>
    <row r="69" spans="1:13" ht="12.75">
      <c r="A69" s="4">
        <v>7500</v>
      </c>
      <c r="B69" s="4">
        <f t="shared" si="7"/>
        <v>90000</v>
      </c>
      <c r="C69" s="4">
        <v>1235</v>
      </c>
      <c r="D69" s="7">
        <v>1521</v>
      </c>
      <c r="E69" s="6">
        <f t="shared" si="8"/>
        <v>1378</v>
      </c>
      <c r="F69" s="4">
        <v>934</v>
      </c>
      <c r="G69" s="8">
        <v>1044</v>
      </c>
      <c r="H69" s="8">
        <v>1290</v>
      </c>
      <c r="I69" s="4">
        <f t="shared" si="9"/>
        <v>1126</v>
      </c>
      <c r="M69" s="16">
        <f aca="true" t="shared" si="10" ref="M69:M132">(C69*0.85)</f>
        <v>1049.75</v>
      </c>
    </row>
    <row r="70" spans="1:13" ht="12.75">
      <c r="A70" s="4">
        <v>7600</v>
      </c>
      <c r="B70" s="4">
        <f t="shared" si="7"/>
        <v>91200</v>
      </c>
      <c r="C70" s="4">
        <v>1241</v>
      </c>
      <c r="D70" s="7">
        <v>1535</v>
      </c>
      <c r="E70" s="6">
        <f t="shared" si="8"/>
        <v>1388</v>
      </c>
      <c r="F70" s="4">
        <v>941</v>
      </c>
      <c r="G70" s="8">
        <v>1055</v>
      </c>
      <c r="H70" s="8">
        <v>1305</v>
      </c>
      <c r="I70" s="4">
        <f t="shared" si="9"/>
        <v>1138.3333333333333</v>
      </c>
      <c r="M70" s="16">
        <f t="shared" si="10"/>
        <v>1054.85</v>
      </c>
    </row>
    <row r="71" spans="1:13" ht="12.75">
      <c r="A71" s="4">
        <v>7700</v>
      </c>
      <c r="B71" s="4">
        <f t="shared" si="7"/>
        <v>92400</v>
      </c>
      <c r="C71" s="4">
        <v>1248</v>
      </c>
      <c r="D71" s="7">
        <v>1549</v>
      </c>
      <c r="E71" s="6">
        <f t="shared" si="8"/>
        <v>1398.5</v>
      </c>
      <c r="F71" s="4">
        <v>948</v>
      </c>
      <c r="G71" s="8">
        <v>1067</v>
      </c>
      <c r="H71" s="8">
        <v>1319</v>
      </c>
      <c r="I71" s="4">
        <f t="shared" si="9"/>
        <v>1151</v>
      </c>
      <c r="M71" s="16">
        <f t="shared" si="10"/>
        <v>1060.8</v>
      </c>
    </row>
    <row r="72" spans="1:13" ht="12.75">
      <c r="A72" s="4">
        <v>7800</v>
      </c>
      <c r="B72" s="4">
        <f t="shared" si="7"/>
        <v>93600</v>
      </c>
      <c r="C72" s="4">
        <v>1255</v>
      </c>
      <c r="D72" s="7">
        <v>1562</v>
      </c>
      <c r="E72" s="6">
        <f t="shared" si="8"/>
        <v>1408.5</v>
      </c>
      <c r="F72" s="4">
        <v>954</v>
      </c>
      <c r="G72" s="8">
        <v>1078</v>
      </c>
      <c r="H72" s="8">
        <v>1333</v>
      </c>
      <c r="I72" s="4">
        <f t="shared" si="9"/>
        <v>1163</v>
      </c>
      <c r="M72" s="16">
        <f t="shared" si="10"/>
        <v>1066.75</v>
      </c>
    </row>
    <row r="73" spans="1:13" ht="12.75">
      <c r="A73" s="4">
        <v>7900</v>
      </c>
      <c r="B73" s="4">
        <f t="shared" si="7"/>
        <v>94800</v>
      </c>
      <c r="C73" s="4">
        <v>1262</v>
      </c>
      <c r="D73" s="7">
        <v>1576</v>
      </c>
      <c r="E73" s="6">
        <f t="shared" si="8"/>
        <v>1419</v>
      </c>
      <c r="F73" s="4">
        <v>960</v>
      </c>
      <c r="G73" s="8">
        <v>1089</v>
      </c>
      <c r="H73" s="8">
        <v>1346</v>
      </c>
      <c r="I73" s="4">
        <f t="shared" si="9"/>
        <v>1174.6666666666665</v>
      </c>
      <c r="M73" s="16">
        <f t="shared" si="10"/>
        <v>1072.7</v>
      </c>
    </row>
    <row r="74" spans="1:13" ht="12.75">
      <c r="A74" s="4">
        <v>8000</v>
      </c>
      <c r="B74" s="4">
        <f t="shared" si="7"/>
        <v>96000</v>
      </c>
      <c r="C74" s="4">
        <v>1268</v>
      </c>
      <c r="D74" s="7">
        <v>1590</v>
      </c>
      <c r="E74" s="6">
        <f t="shared" si="8"/>
        <v>1429</v>
      </c>
      <c r="F74" s="4">
        <v>966</v>
      </c>
      <c r="G74" s="8">
        <v>1100</v>
      </c>
      <c r="H74" s="8">
        <v>1360</v>
      </c>
      <c r="I74" s="4">
        <f t="shared" si="9"/>
        <v>1186.6666666666665</v>
      </c>
      <c r="M74" s="16">
        <f t="shared" si="10"/>
        <v>1077.8</v>
      </c>
    </row>
    <row r="75" spans="1:13" ht="12.75">
      <c r="A75" s="4">
        <v>8100</v>
      </c>
      <c r="B75" s="4">
        <f t="shared" si="7"/>
        <v>97200</v>
      </c>
      <c r="C75" s="4">
        <v>1275</v>
      </c>
      <c r="D75" s="7">
        <v>1604</v>
      </c>
      <c r="E75" s="6">
        <f t="shared" si="8"/>
        <v>1439.5</v>
      </c>
      <c r="F75" s="4">
        <v>973</v>
      </c>
      <c r="G75" s="8">
        <v>1112</v>
      </c>
      <c r="H75" s="8">
        <v>1374</v>
      </c>
      <c r="I75" s="4">
        <f t="shared" si="9"/>
        <v>1199.3333333333333</v>
      </c>
      <c r="M75" s="16">
        <f t="shared" si="10"/>
        <v>1083.75</v>
      </c>
    </row>
    <row r="76" spans="1:13" ht="12.75">
      <c r="A76" s="4">
        <v>8200</v>
      </c>
      <c r="B76" s="4">
        <f t="shared" si="7"/>
        <v>98400</v>
      </c>
      <c r="C76" s="4">
        <v>1282</v>
      </c>
      <c r="D76" s="7">
        <v>1617</v>
      </c>
      <c r="E76" s="6">
        <f t="shared" si="8"/>
        <v>1449.5</v>
      </c>
      <c r="F76" s="4">
        <v>979</v>
      </c>
      <c r="G76" s="8">
        <v>1123</v>
      </c>
      <c r="H76" s="8">
        <v>1387</v>
      </c>
      <c r="I76" s="4">
        <f t="shared" si="9"/>
        <v>1211</v>
      </c>
      <c r="M76" s="16">
        <f t="shared" si="10"/>
        <v>1089.7</v>
      </c>
    </row>
    <row r="77" spans="1:13" ht="12.75">
      <c r="A77" s="4">
        <v>8300</v>
      </c>
      <c r="B77" s="4">
        <f t="shared" si="7"/>
        <v>99600</v>
      </c>
      <c r="C77" s="4">
        <v>1289</v>
      </c>
      <c r="D77" s="7">
        <v>1631</v>
      </c>
      <c r="E77" s="6">
        <f t="shared" si="8"/>
        <v>1460</v>
      </c>
      <c r="F77" s="4">
        <v>985</v>
      </c>
      <c r="G77" s="8">
        <v>1134</v>
      </c>
      <c r="H77" s="8">
        <v>1401</v>
      </c>
      <c r="I77" s="4">
        <f t="shared" si="9"/>
        <v>1223</v>
      </c>
      <c r="M77" s="16">
        <f t="shared" si="10"/>
        <v>1095.6499999999999</v>
      </c>
    </row>
    <row r="78" spans="1:13" ht="12.75">
      <c r="A78" s="4">
        <v>8400</v>
      </c>
      <c r="B78" s="4">
        <f t="shared" si="7"/>
        <v>100800</v>
      </c>
      <c r="C78" s="4">
        <v>1298</v>
      </c>
      <c r="D78" s="7">
        <v>1644</v>
      </c>
      <c r="E78" s="6">
        <f t="shared" si="8"/>
        <v>1471</v>
      </c>
      <c r="F78" s="4">
        <v>991</v>
      </c>
      <c r="G78" s="8">
        <v>1144</v>
      </c>
      <c r="H78" s="8">
        <v>1414</v>
      </c>
      <c r="I78" s="4">
        <f t="shared" si="9"/>
        <v>1234</v>
      </c>
      <c r="M78" s="16">
        <f t="shared" si="10"/>
        <v>1103.3</v>
      </c>
    </row>
    <row r="79" spans="1:13" ht="12.75">
      <c r="A79" s="4">
        <v>8500</v>
      </c>
      <c r="B79" s="4">
        <f t="shared" si="7"/>
        <v>102000</v>
      </c>
      <c r="C79" s="4">
        <v>1307</v>
      </c>
      <c r="D79" s="7">
        <v>1656</v>
      </c>
      <c r="E79" s="6">
        <f t="shared" si="8"/>
        <v>1481.5</v>
      </c>
      <c r="F79" s="4">
        <v>997</v>
      </c>
      <c r="G79" s="8">
        <v>1155</v>
      </c>
      <c r="H79" s="8">
        <v>1428</v>
      </c>
      <c r="I79" s="4">
        <f t="shared" si="9"/>
        <v>1246</v>
      </c>
      <c r="M79" s="16">
        <f t="shared" si="10"/>
        <v>1110.95</v>
      </c>
    </row>
    <row r="80" spans="1:13" ht="12.75">
      <c r="A80" s="4">
        <v>8600</v>
      </c>
      <c r="B80" s="4">
        <f t="shared" si="7"/>
        <v>103200</v>
      </c>
      <c r="C80" s="4">
        <v>1316</v>
      </c>
      <c r="D80" s="7">
        <v>1668</v>
      </c>
      <c r="E80" s="6">
        <f t="shared" si="8"/>
        <v>1492</v>
      </c>
      <c r="F80" s="4">
        <v>1003</v>
      </c>
      <c r="G80" s="8">
        <v>1166</v>
      </c>
      <c r="H80" s="8">
        <v>1441</v>
      </c>
      <c r="I80" s="4">
        <f t="shared" si="9"/>
        <v>1257.6666666666665</v>
      </c>
      <c r="M80" s="16">
        <f t="shared" si="10"/>
        <v>1118.6</v>
      </c>
    </row>
    <row r="81" spans="1:13" ht="12.75">
      <c r="A81" s="4">
        <v>8700</v>
      </c>
      <c r="B81" s="4">
        <f t="shared" si="7"/>
        <v>104400</v>
      </c>
      <c r="C81" s="4">
        <v>1326</v>
      </c>
      <c r="D81" s="7">
        <v>1680</v>
      </c>
      <c r="E81" s="6">
        <f t="shared" si="8"/>
        <v>1503</v>
      </c>
      <c r="F81" s="4">
        <v>1008</v>
      </c>
      <c r="G81" s="8">
        <v>1177</v>
      </c>
      <c r="H81" s="8">
        <v>1454</v>
      </c>
      <c r="I81" s="4">
        <f t="shared" si="9"/>
        <v>1269.3333333333333</v>
      </c>
      <c r="M81" s="16">
        <f t="shared" si="10"/>
        <v>1127.1</v>
      </c>
    </row>
    <row r="82" spans="1:13" ht="12.75">
      <c r="A82" s="4">
        <v>8800</v>
      </c>
      <c r="B82" s="4">
        <f t="shared" si="7"/>
        <v>105600</v>
      </c>
      <c r="C82" s="4">
        <v>1335</v>
      </c>
      <c r="D82" s="7">
        <v>1692</v>
      </c>
      <c r="E82" s="6">
        <f t="shared" si="8"/>
        <v>1513.5</v>
      </c>
      <c r="F82" s="4">
        <v>1014</v>
      </c>
      <c r="G82" s="8">
        <v>1187</v>
      </c>
      <c r="H82" s="8">
        <v>1467</v>
      </c>
      <c r="I82" s="4">
        <f t="shared" si="9"/>
        <v>1280.3333333333333</v>
      </c>
      <c r="M82" s="16">
        <f t="shared" si="10"/>
        <v>1134.75</v>
      </c>
    </row>
    <row r="83" spans="1:13" ht="12.75">
      <c r="A83" s="4">
        <v>8900</v>
      </c>
      <c r="B83" s="4">
        <f t="shared" si="7"/>
        <v>106800</v>
      </c>
      <c r="C83" s="4">
        <v>1344</v>
      </c>
      <c r="D83" s="7">
        <v>1704</v>
      </c>
      <c r="E83" s="6">
        <f t="shared" si="8"/>
        <v>1524</v>
      </c>
      <c r="F83" s="4">
        <v>1020</v>
      </c>
      <c r="G83" s="8">
        <v>1198</v>
      </c>
      <c r="H83" s="8">
        <v>1481</v>
      </c>
      <c r="I83" s="4">
        <f t="shared" si="9"/>
        <v>1292.3333333333333</v>
      </c>
      <c r="M83" s="16">
        <f t="shared" si="10"/>
        <v>1142.3999999999999</v>
      </c>
    </row>
    <row r="84" spans="1:13" ht="12.75">
      <c r="A84" s="14">
        <v>9000</v>
      </c>
      <c r="B84" s="14">
        <f t="shared" si="7"/>
        <v>108000</v>
      </c>
      <c r="C84" s="4">
        <v>1354</v>
      </c>
      <c r="D84" s="15">
        <v>1716</v>
      </c>
      <c r="E84" s="6">
        <f t="shared" si="8"/>
        <v>1535</v>
      </c>
      <c r="F84" s="14">
        <v>1025</v>
      </c>
      <c r="G84" s="8">
        <v>1208</v>
      </c>
      <c r="H84" s="8">
        <v>1493</v>
      </c>
      <c r="I84" s="4">
        <f t="shared" si="9"/>
        <v>1303</v>
      </c>
      <c r="M84" s="16">
        <f t="shared" si="10"/>
        <v>1150.8999999999999</v>
      </c>
    </row>
    <row r="85" spans="1:13" ht="12.75">
      <c r="A85" s="4">
        <v>9100</v>
      </c>
      <c r="B85" s="4">
        <f t="shared" si="7"/>
        <v>109200</v>
      </c>
      <c r="C85" s="4">
        <v>1363</v>
      </c>
      <c r="D85" s="7">
        <v>1728</v>
      </c>
      <c r="E85" s="6">
        <f t="shared" si="8"/>
        <v>1545.5</v>
      </c>
      <c r="F85" s="4">
        <v>1031</v>
      </c>
      <c r="G85" s="8">
        <v>1219</v>
      </c>
      <c r="H85" s="8">
        <v>1506</v>
      </c>
      <c r="I85" s="4">
        <f t="shared" si="9"/>
        <v>1314.6666666666665</v>
      </c>
      <c r="M85" s="16">
        <f t="shared" si="10"/>
        <v>1158.55</v>
      </c>
    </row>
    <row r="86" spans="1:13" ht="12.75">
      <c r="A86" s="4">
        <v>9200</v>
      </c>
      <c r="B86" s="4">
        <f t="shared" si="7"/>
        <v>110400</v>
      </c>
      <c r="C86" s="4">
        <v>1372</v>
      </c>
      <c r="D86" s="7">
        <v>1740</v>
      </c>
      <c r="E86" s="6">
        <f t="shared" si="8"/>
        <v>1556</v>
      </c>
      <c r="F86" s="4">
        <v>1037</v>
      </c>
      <c r="G86" s="8">
        <v>1229</v>
      </c>
      <c r="H86" s="8">
        <v>1519</v>
      </c>
      <c r="I86" s="4">
        <f t="shared" si="9"/>
        <v>1325.6666666666665</v>
      </c>
      <c r="M86" s="16">
        <f t="shared" si="10"/>
        <v>1166.2</v>
      </c>
    </row>
    <row r="87" spans="1:13" ht="12.75">
      <c r="A87" s="4">
        <v>9300</v>
      </c>
      <c r="B87" s="4">
        <f t="shared" si="7"/>
        <v>111600</v>
      </c>
      <c r="C87" s="4">
        <v>1382</v>
      </c>
      <c r="D87" s="7">
        <v>1752</v>
      </c>
      <c r="E87" s="6">
        <f t="shared" si="8"/>
        <v>1567</v>
      </c>
      <c r="F87" s="4">
        <v>1042</v>
      </c>
      <c r="G87" s="8">
        <v>1239</v>
      </c>
      <c r="H87" s="8">
        <v>1532</v>
      </c>
      <c r="I87" s="4">
        <f t="shared" si="9"/>
        <v>1336.6666666666665</v>
      </c>
      <c r="M87" s="16">
        <f t="shared" si="10"/>
        <v>1174.7</v>
      </c>
    </row>
    <row r="88" spans="1:13" ht="12.75">
      <c r="A88" s="4">
        <v>9400</v>
      </c>
      <c r="B88" s="4">
        <f t="shared" si="7"/>
        <v>112800</v>
      </c>
      <c r="C88" s="4">
        <v>1391</v>
      </c>
      <c r="D88" s="7">
        <v>1764</v>
      </c>
      <c r="E88" s="6">
        <f t="shared" si="8"/>
        <v>1577.5</v>
      </c>
      <c r="F88" s="4">
        <v>1047</v>
      </c>
      <c r="G88" s="8">
        <v>1250</v>
      </c>
      <c r="H88" s="8">
        <v>1545</v>
      </c>
      <c r="I88" s="4">
        <f t="shared" si="9"/>
        <v>1348.3333333333333</v>
      </c>
      <c r="M88" s="16">
        <f t="shared" si="10"/>
        <v>1182.35</v>
      </c>
    </row>
    <row r="89" spans="1:13" ht="12.75">
      <c r="A89" s="4">
        <v>9500</v>
      </c>
      <c r="B89" s="4">
        <f t="shared" si="7"/>
        <v>114000</v>
      </c>
      <c r="C89" s="4">
        <v>1400</v>
      </c>
      <c r="D89" s="7">
        <v>1776</v>
      </c>
      <c r="E89" s="6">
        <f t="shared" si="8"/>
        <v>1588</v>
      </c>
      <c r="F89" s="4">
        <v>1053</v>
      </c>
      <c r="G89" s="8">
        <v>1260</v>
      </c>
      <c r="H89" s="8">
        <v>1557</v>
      </c>
      <c r="I89" s="4">
        <f t="shared" si="9"/>
        <v>1359</v>
      </c>
      <c r="M89" s="16">
        <f t="shared" si="10"/>
        <v>1190</v>
      </c>
    </row>
    <row r="90" spans="1:13" ht="12.75">
      <c r="A90" s="4">
        <v>9600</v>
      </c>
      <c r="B90" s="4">
        <f t="shared" si="7"/>
        <v>115200</v>
      </c>
      <c r="C90" s="4">
        <v>1410</v>
      </c>
      <c r="D90" s="7">
        <v>1788</v>
      </c>
      <c r="E90" s="6">
        <f t="shared" si="8"/>
        <v>1599</v>
      </c>
      <c r="F90" s="4">
        <v>1058</v>
      </c>
      <c r="G90" s="8">
        <v>1270</v>
      </c>
      <c r="H90" s="8">
        <v>1570</v>
      </c>
      <c r="I90" s="4">
        <f t="shared" si="9"/>
        <v>1370</v>
      </c>
      <c r="M90" s="16">
        <f t="shared" si="10"/>
        <v>1198.5</v>
      </c>
    </row>
    <row r="91" spans="1:13" ht="12.75">
      <c r="A91" s="4">
        <v>9700</v>
      </c>
      <c r="B91" s="4">
        <f t="shared" si="7"/>
        <v>116400</v>
      </c>
      <c r="C91" s="4">
        <v>1419</v>
      </c>
      <c r="D91" s="7">
        <v>1800</v>
      </c>
      <c r="E91" s="6">
        <f t="shared" si="8"/>
        <v>1609.5</v>
      </c>
      <c r="F91" s="4">
        <v>1063</v>
      </c>
      <c r="G91" s="8">
        <v>1280</v>
      </c>
      <c r="H91" s="8">
        <v>1582</v>
      </c>
      <c r="I91" s="4">
        <f t="shared" si="9"/>
        <v>1380.6666666666665</v>
      </c>
      <c r="M91" s="16">
        <f t="shared" si="10"/>
        <v>1206.1499999999999</v>
      </c>
    </row>
    <row r="92" spans="1:13" ht="12.75">
      <c r="A92" s="4">
        <v>9800</v>
      </c>
      <c r="B92" s="4">
        <f t="shared" si="7"/>
        <v>117600</v>
      </c>
      <c r="C92" s="4">
        <v>1428</v>
      </c>
      <c r="D92" s="7">
        <v>1812</v>
      </c>
      <c r="E92" s="6">
        <f t="shared" si="8"/>
        <v>1620</v>
      </c>
      <c r="F92" s="4">
        <v>1068</v>
      </c>
      <c r="G92" s="8">
        <v>1290</v>
      </c>
      <c r="H92" s="8">
        <v>1594</v>
      </c>
      <c r="I92" s="4">
        <f t="shared" si="9"/>
        <v>1391.3333333333333</v>
      </c>
      <c r="M92" s="16">
        <f t="shared" si="10"/>
        <v>1213.8</v>
      </c>
    </row>
    <row r="93" spans="1:13" ht="12.75">
      <c r="A93" s="4">
        <v>9900</v>
      </c>
      <c r="B93" s="4">
        <f t="shared" si="7"/>
        <v>118800</v>
      </c>
      <c r="C93" s="4">
        <v>1436</v>
      </c>
      <c r="D93" s="7">
        <v>1824</v>
      </c>
      <c r="E93" s="6">
        <f t="shared" si="8"/>
        <v>1630</v>
      </c>
      <c r="F93" s="4">
        <v>1073</v>
      </c>
      <c r="G93" s="8">
        <v>1300</v>
      </c>
      <c r="H93" s="8">
        <v>1606</v>
      </c>
      <c r="I93" s="4">
        <f t="shared" si="9"/>
        <v>1402</v>
      </c>
      <c r="M93" s="16">
        <f t="shared" si="10"/>
        <v>1220.6</v>
      </c>
    </row>
    <row r="94" spans="1:13" ht="12.75">
      <c r="A94" s="4">
        <v>10000</v>
      </c>
      <c r="B94" s="4">
        <f t="shared" si="7"/>
        <v>120000</v>
      </c>
      <c r="C94" s="4">
        <v>1442</v>
      </c>
      <c r="D94" s="7">
        <v>1836</v>
      </c>
      <c r="E94" s="6">
        <f t="shared" si="8"/>
        <v>1639</v>
      </c>
      <c r="F94" s="4">
        <v>1079</v>
      </c>
      <c r="G94" s="8">
        <v>1310</v>
      </c>
      <c r="H94" s="8">
        <v>1619</v>
      </c>
      <c r="I94" s="4">
        <f t="shared" si="9"/>
        <v>1413</v>
      </c>
      <c r="M94" s="16">
        <f t="shared" si="10"/>
        <v>1225.7</v>
      </c>
    </row>
    <row r="95" spans="1:13" ht="12.75">
      <c r="A95" s="4">
        <v>10100</v>
      </c>
      <c r="B95" s="4">
        <f t="shared" si="7"/>
        <v>121200</v>
      </c>
      <c r="C95" s="4">
        <v>1448</v>
      </c>
      <c r="D95" s="7">
        <v>1848</v>
      </c>
      <c r="E95" s="6">
        <f t="shared" si="8"/>
        <v>1648</v>
      </c>
      <c r="F95" s="4">
        <v>1084</v>
      </c>
      <c r="G95" s="8">
        <v>1319</v>
      </c>
      <c r="H95" s="8">
        <v>1631</v>
      </c>
      <c r="I95" s="4">
        <f t="shared" si="9"/>
        <v>1423</v>
      </c>
      <c r="M95" s="16">
        <f t="shared" si="10"/>
        <v>1230.8</v>
      </c>
    </row>
    <row r="96" spans="1:13" ht="12.75">
      <c r="A96" s="4">
        <v>10200</v>
      </c>
      <c r="B96" s="4">
        <f t="shared" si="7"/>
        <v>122400</v>
      </c>
      <c r="C96" s="4">
        <v>1454</v>
      </c>
      <c r="D96" s="7">
        <v>1860</v>
      </c>
      <c r="E96" s="6">
        <f t="shared" si="8"/>
        <v>1657</v>
      </c>
      <c r="F96" s="4">
        <v>1089</v>
      </c>
      <c r="G96" s="8">
        <v>1329</v>
      </c>
      <c r="H96" s="8">
        <v>1643</v>
      </c>
      <c r="I96" s="4">
        <f t="shared" si="9"/>
        <v>1433.6666666666665</v>
      </c>
      <c r="M96" s="16">
        <f t="shared" si="10"/>
        <v>1235.8999999999999</v>
      </c>
    </row>
    <row r="97" spans="1:13" ht="12.75">
      <c r="A97" s="4">
        <v>10300</v>
      </c>
      <c r="B97" s="4">
        <f t="shared" si="7"/>
        <v>123600</v>
      </c>
      <c r="C97" s="4">
        <v>1460</v>
      </c>
      <c r="D97" s="7">
        <v>1871</v>
      </c>
      <c r="E97" s="6">
        <f t="shared" si="8"/>
        <v>1665.5</v>
      </c>
      <c r="F97" s="4">
        <v>1093</v>
      </c>
      <c r="G97" s="8">
        <v>1339</v>
      </c>
      <c r="H97" s="8">
        <v>1655</v>
      </c>
      <c r="I97" s="4">
        <f t="shared" si="9"/>
        <v>1444.3333333333333</v>
      </c>
      <c r="M97" s="16">
        <f t="shared" si="10"/>
        <v>1241</v>
      </c>
    </row>
    <row r="98" spans="1:13" ht="12.75">
      <c r="A98" s="4">
        <v>10400</v>
      </c>
      <c r="B98" s="4">
        <f t="shared" si="7"/>
        <v>124800</v>
      </c>
      <c r="C98" s="4">
        <v>1465</v>
      </c>
      <c r="D98" s="7">
        <v>1883</v>
      </c>
      <c r="E98" s="6">
        <f t="shared" si="8"/>
        <v>1674</v>
      </c>
      <c r="F98" s="4">
        <v>1098</v>
      </c>
      <c r="G98" s="8">
        <v>1348</v>
      </c>
      <c r="H98" s="8">
        <v>1666</v>
      </c>
      <c r="I98" s="4">
        <f t="shared" si="9"/>
        <v>1454</v>
      </c>
      <c r="M98" s="16">
        <f t="shared" si="10"/>
        <v>1245.25</v>
      </c>
    </row>
    <row r="99" spans="1:13" ht="12.75">
      <c r="A99" s="4">
        <v>10500</v>
      </c>
      <c r="B99" s="4">
        <f t="shared" si="7"/>
        <v>126000</v>
      </c>
      <c r="C99" s="4">
        <v>1471</v>
      </c>
      <c r="D99" s="7">
        <v>1895</v>
      </c>
      <c r="E99" s="6">
        <f t="shared" si="8"/>
        <v>1683</v>
      </c>
      <c r="F99" s="4">
        <v>1103</v>
      </c>
      <c r="G99" s="8">
        <v>1358</v>
      </c>
      <c r="H99" s="8">
        <v>1678</v>
      </c>
      <c r="I99" s="4">
        <f t="shared" si="9"/>
        <v>1464.6666666666665</v>
      </c>
      <c r="M99" s="16">
        <f t="shared" si="10"/>
        <v>1250.35</v>
      </c>
    </row>
    <row r="100" spans="1:13" ht="12.75">
      <c r="A100" s="4">
        <v>10600</v>
      </c>
      <c r="B100" s="4">
        <f aca="true" t="shared" si="11" ref="B100:B131">A100*12</f>
        <v>127200</v>
      </c>
      <c r="C100" s="4">
        <v>1477</v>
      </c>
      <c r="D100" s="7">
        <v>1906</v>
      </c>
      <c r="E100" s="6">
        <f aca="true" t="shared" si="12" ref="E100:E131">ROUND((C100+D100)/2,2)</f>
        <v>1691.5</v>
      </c>
      <c r="F100" s="4">
        <v>1108</v>
      </c>
      <c r="G100" s="8">
        <v>1367</v>
      </c>
      <c r="H100" s="8">
        <v>1690</v>
      </c>
      <c r="I100" s="4">
        <f aca="true" t="shared" si="13" ref="I100:I114">((G100*(12/18))+(H100*(6/18)))</f>
        <v>1474.6666666666665</v>
      </c>
      <c r="M100" s="16">
        <f t="shared" si="10"/>
        <v>1255.45</v>
      </c>
    </row>
    <row r="101" spans="1:13" ht="12.75">
      <c r="A101" s="4">
        <v>10700</v>
      </c>
      <c r="B101" s="4">
        <f t="shared" si="11"/>
        <v>128400</v>
      </c>
      <c r="C101" s="4">
        <v>1483</v>
      </c>
      <c r="D101" s="7">
        <v>1917</v>
      </c>
      <c r="E101" s="6">
        <f t="shared" si="12"/>
        <v>1700</v>
      </c>
      <c r="F101" s="4">
        <v>1113</v>
      </c>
      <c r="G101" s="8">
        <v>1377</v>
      </c>
      <c r="H101" s="8">
        <v>1701</v>
      </c>
      <c r="I101" s="4">
        <f t="shared" si="13"/>
        <v>1485</v>
      </c>
      <c r="M101" s="16">
        <f t="shared" si="10"/>
        <v>1260.55</v>
      </c>
    </row>
    <row r="102" spans="1:13" ht="12.75">
      <c r="A102" s="4">
        <v>10800</v>
      </c>
      <c r="B102" s="4">
        <f t="shared" si="11"/>
        <v>129600</v>
      </c>
      <c r="C102" s="4">
        <v>1489</v>
      </c>
      <c r="D102" s="7">
        <v>1927</v>
      </c>
      <c r="E102" s="6">
        <f t="shared" si="12"/>
        <v>1708</v>
      </c>
      <c r="F102" s="4">
        <v>1117</v>
      </c>
      <c r="G102" s="8">
        <v>1386</v>
      </c>
      <c r="H102" s="8">
        <v>1713</v>
      </c>
      <c r="I102" s="4">
        <f t="shared" si="13"/>
        <v>1495</v>
      </c>
      <c r="M102" s="16">
        <f t="shared" si="10"/>
        <v>1265.6499999999999</v>
      </c>
    </row>
    <row r="103" spans="1:13" ht="12.75">
      <c r="A103" s="4">
        <v>10900</v>
      </c>
      <c r="B103" s="4">
        <f t="shared" si="11"/>
        <v>130800</v>
      </c>
      <c r="C103" s="4">
        <v>1495</v>
      </c>
      <c r="D103" s="7">
        <v>1938</v>
      </c>
      <c r="E103" s="6">
        <f t="shared" si="12"/>
        <v>1716.5</v>
      </c>
      <c r="F103" s="4">
        <v>1122</v>
      </c>
      <c r="G103" s="8">
        <v>1395</v>
      </c>
      <c r="H103" s="8">
        <v>1724</v>
      </c>
      <c r="I103" s="4">
        <f t="shared" si="13"/>
        <v>1504.6666666666665</v>
      </c>
      <c r="M103" s="16">
        <f t="shared" si="10"/>
        <v>1270.75</v>
      </c>
    </row>
    <row r="104" spans="1:13" ht="12.75">
      <c r="A104" s="4">
        <v>11000</v>
      </c>
      <c r="B104" s="4">
        <f t="shared" si="11"/>
        <v>132000</v>
      </c>
      <c r="C104" s="4">
        <v>1500</v>
      </c>
      <c r="D104" s="7">
        <v>1949</v>
      </c>
      <c r="E104" s="6">
        <f t="shared" si="12"/>
        <v>1724.5</v>
      </c>
      <c r="F104" s="4">
        <v>1126</v>
      </c>
      <c r="G104" s="8">
        <v>1404</v>
      </c>
      <c r="H104" s="8">
        <v>1736</v>
      </c>
      <c r="I104" s="4">
        <f t="shared" si="13"/>
        <v>1514.6666666666665</v>
      </c>
      <c r="M104" s="16">
        <f t="shared" si="10"/>
        <v>1275</v>
      </c>
    </row>
    <row r="105" spans="1:13" ht="12.75">
      <c r="A105" s="4">
        <v>11100</v>
      </c>
      <c r="B105" s="4">
        <f t="shared" si="11"/>
        <v>133200</v>
      </c>
      <c r="C105" s="4">
        <v>1506</v>
      </c>
      <c r="D105" s="7">
        <v>1959</v>
      </c>
      <c r="E105" s="6">
        <f t="shared" si="12"/>
        <v>1732.5</v>
      </c>
      <c r="F105" s="4">
        <v>1131</v>
      </c>
      <c r="G105" s="8">
        <v>1413</v>
      </c>
      <c r="H105" s="8">
        <v>1747</v>
      </c>
      <c r="I105" s="4">
        <f t="shared" si="13"/>
        <v>1524.3333333333333</v>
      </c>
      <c r="M105" s="16">
        <f t="shared" si="10"/>
        <v>1280.1</v>
      </c>
    </row>
    <row r="106" spans="1:13" ht="12.75">
      <c r="A106" s="4">
        <v>11200</v>
      </c>
      <c r="B106" s="4">
        <f t="shared" si="11"/>
        <v>134400</v>
      </c>
      <c r="C106" s="4">
        <v>1512</v>
      </c>
      <c r="D106" s="7">
        <v>1970</v>
      </c>
      <c r="E106" s="6">
        <f t="shared" si="12"/>
        <v>1741</v>
      </c>
      <c r="F106" s="4">
        <v>1135</v>
      </c>
      <c r="G106" s="8">
        <v>1422</v>
      </c>
      <c r="H106" s="8">
        <v>1758</v>
      </c>
      <c r="I106" s="4">
        <f t="shared" si="13"/>
        <v>1534</v>
      </c>
      <c r="M106" s="16">
        <f t="shared" si="10"/>
        <v>1285.2</v>
      </c>
    </row>
    <row r="107" spans="1:13" ht="12.75">
      <c r="A107" s="4">
        <v>11300</v>
      </c>
      <c r="B107" s="4">
        <f t="shared" si="11"/>
        <v>135600</v>
      </c>
      <c r="C107" s="4">
        <v>1518</v>
      </c>
      <c r="D107" s="7">
        <v>1981</v>
      </c>
      <c r="E107" s="6">
        <f t="shared" si="12"/>
        <v>1749.5</v>
      </c>
      <c r="F107" s="4">
        <v>1140</v>
      </c>
      <c r="G107" s="8">
        <v>1431</v>
      </c>
      <c r="H107" s="8">
        <v>1769</v>
      </c>
      <c r="I107" s="4">
        <f t="shared" si="13"/>
        <v>1543.6666666666665</v>
      </c>
      <c r="M107" s="16">
        <f t="shared" si="10"/>
        <v>1290.3</v>
      </c>
    </row>
    <row r="108" spans="1:13" ht="12.75">
      <c r="A108" s="4">
        <v>11400</v>
      </c>
      <c r="B108" s="4">
        <f t="shared" si="11"/>
        <v>136800</v>
      </c>
      <c r="C108" s="4">
        <v>1524</v>
      </c>
      <c r="D108" s="7">
        <v>1992</v>
      </c>
      <c r="E108" s="6">
        <f t="shared" si="12"/>
        <v>1758</v>
      </c>
      <c r="F108" s="4">
        <v>1144</v>
      </c>
      <c r="G108" s="8">
        <v>1440</v>
      </c>
      <c r="H108" s="8">
        <v>1780</v>
      </c>
      <c r="I108" s="4">
        <f t="shared" si="13"/>
        <v>1553.3333333333333</v>
      </c>
      <c r="M108" s="16">
        <f t="shared" si="10"/>
        <v>1295.3999999999999</v>
      </c>
    </row>
    <row r="109" spans="1:13" ht="12.75">
      <c r="A109" s="4">
        <v>11500</v>
      </c>
      <c r="B109" s="4">
        <f t="shared" si="11"/>
        <v>138000</v>
      </c>
      <c r="C109" s="4">
        <v>1529</v>
      </c>
      <c r="D109" s="7">
        <v>2002</v>
      </c>
      <c r="E109" s="6">
        <f t="shared" si="12"/>
        <v>1765.5</v>
      </c>
      <c r="F109" s="4">
        <v>1149</v>
      </c>
      <c r="G109" s="8">
        <v>1449</v>
      </c>
      <c r="H109" s="8">
        <v>1791</v>
      </c>
      <c r="I109" s="4">
        <f t="shared" si="13"/>
        <v>1563</v>
      </c>
      <c r="M109" s="16">
        <f t="shared" si="10"/>
        <v>1299.6499999999999</v>
      </c>
    </row>
    <row r="110" spans="1:13" ht="12.75">
      <c r="A110" s="4">
        <v>11600</v>
      </c>
      <c r="B110" s="4">
        <f t="shared" si="11"/>
        <v>139200</v>
      </c>
      <c r="C110" s="4">
        <v>1535</v>
      </c>
      <c r="D110" s="7">
        <v>2013</v>
      </c>
      <c r="E110" s="6">
        <f t="shared" si="12"/>
        <v>1774</v>
      </c>
      <c r="F110" s="4">
        <v>1153</v>
      </c>
      <c r="G110" s="8">
        <v>1458</v>
      </c>
      <c r="H110" s="8">
        <v>1802</v>
      </c>
      <c r="I110" s="4">
        <f t="shared" si="13"/>
        <v>1572.6666666666665</v>
      </c>
      <c r="M110" s="16">
        <f t="shared" si="10"/>
        <v>1304.75</v>
      </c>
    </row>
    <row r="111" spans="1:13" ht="12.75">
      <c r="A111" s="4">
        <v>11700</v>
      </c>
      <c r="B111" s="4">
        <f t="shared" si="11"/>
        <v>140400</v>
      </c>
      <c r="C111" s="4">
        <v>1541</v>
      </c>
      <c r="D111" s="7">
        <v>2024</v>
      </c>
      <c r="E111" s="6">
        <f t="shared" si="12"/>
        <v>1782.5</v>
      </c>
      <c r="F111" s="4">
        <v>1157</v>
      </c>
      <c r="G111" s="8">
        <v>1467</v>
      </c>
      <c r="H111" s="8">
        <v>1813</v>
      </c>
      <c r="I111" s="4">
        <f t="shared" si="13"/>
        <v>1582.3333333333333</v>
      </c>
      <c r="M111" s="16">
        <f t="shared" si="10"/>
        <v>1309.85</v>
      </c>
    </row>
    <row r="112" spans="1:13" ht="12.75">
      <c r="A112" s="4">
        <v>11800</v>
      </c>
      <c r="B112" s="4">
        <f t="shared" si="11"/>
        <v>141600</v>
      </c>
      <c r="C112" s="4">
        <v>1547</v>
      </c>
      <c r="D112" s="7">
        <v>2035</v>
      </c>
      <c r="E112" s="6">
        <f t="shared" si="12"/>
        <v>1791</v>
      </c>
      <c r="F112" s="4">
        <v>1161</v>
      </c>
      <c r="G112" s="8">
        <v>1475</v>
      </c>
      <c r="H112" s="8">
        <v>1823</v>
      </c>
      <c r="I112" s="4">
        <f t="shared" si="13"/>
        <v>1591</v>
      </c>
      <c r="M112" s="16">
        <f t="shared" si="10"/>
        <v>1314.95</v>
      </c>
    </row>
    <row r="113" spans="1:13" ht="12.75">
      <c r="A113" s="4">
        <v>11900</v>
      </c>
      <c r="B113" s="4">
        <f t="shared" si="11"/>
        <v>142800</v>
      </c>
      <c r="C113" s="4">
        <v>1553</v>
      </c>
      <c r="D113" s="7">
        <v>2045</v>
      </c>
      <c r="E113" s="6">
        <f t="shared" si="12"/>
        <v>1799</v>
      </c>
      <c r="F113" s="4">
        <v>1166</v>
      </c>
      <c r="G113" s="8">
        <v>1484</v>
      </c>
      <c r="H113" s="8">
        <v>1834</v>
      </c>
      <c r="I113" s="4">
        <f t="shared" si="13"/>
        <v>1600.6666666666665</v>
      </c>
      <c r="M113" s="16">
        <f t="shared" si="10"/>
        <v>1320.05</v>
      </c>
    </row>
    <row r="114" spans="1:13" ht="12.75">
      <c r="A114" s="14">
        <v>12000</v>
      </c>
      <c r="B114" s="14">
        <f t="shared" si="11"/>
        <v>144000</v>
      </c>
      <c r="C114" s="4">
        <v>1559</v>
      </c>
      <c r="D114" s="15">
        <v>2056</v>
      </c>
      <c r="E114" s="6">
        <f t="shared" si="12"/>
        <v>1807.5</v>
      </c>
      <c r="F114" s="14">
        <v>1170</v>
      </c>
      <c r="G114" s="8">
        <v>1492</v>
      </c>
      <c r="H114" s="8">
        <v>1844</v>
      </c>
      <c r="I114" s="4">
        <f t="shared" si="13"/>
        <v>1609.3333333333333</v>
      </c>
      <c r="J114" s="4">
        <v>1385</v>
      </c>
      <c r="M114" s="16">
        <f t="shared" si="10"/>
        <v>1325.1499999999999</v>
      </c>
    </row>
    <row r="115" spans="1:13" ht="12.75">
      <c r="A115" s="4">
        <v>12100</v>
      </c>
      <c r="B115" s="4">
        <f t="shared" si="11"/>
        <v>145200</v>
      </c>
      <c r="C115" s="4">
        <f aca="true" t="shared" si="14" ref="C115:C144">C114</f>
        <v>1559</v>
      </c>
      <c r="D115" s="7">
        <f aca="true" t="shared" si="15" ref="D115:D144">D114</f>
        <v>2056</v>
      </c>
      <c r="E115" s="6">
        <f t="shared" si="12"/>
        <v>1807.5</v>
      </c>
      <c r="F115" s="4">
        <v>1174</v>
      </c>
      <c r="M115" s="16">
        <f t="shared" si="10"/>
        <v>1325.1499999999999</v>
      </c>
    </row>
    <row r="116" spans="1:13" ht="12.75">
      <c r="A116" s="4">
        <v>12200</v>
      </c>
      <c r="B116" s="4">
        <f t="shared" si="11"/>
        <v>146400</v>
      </c>
      <c r="C116" s="4">
        <f t="shared" si="14"/>
        <v>1559</v>
      </c>
      <c r="D116" s="7">
        <f t="shared" si="15"/>
        <v>2056</v>
      </c>
      <c r="E116" s="6">
        <f t="shared" si="12"/>
        <v>1807.5</v>
      </c>
      <c r="F116" s="4">
        <v>1178</v>
      </c>
      <c r="M116" s="16">
        <f t="shared" si="10"/>
        <v>1325.1499999999999</v>
      </c>
    </row>
    <row r="117" spans="1:13" ht="12.75">
      <c r="A117" s="4">
        <v>12300</v>
      </c>
      <c r="B117" s="4">
        <f t="shared" si="11"/>
        <v>147600</v>
      </c>
      <c r="C117" s="4">
        <f t="shared" si="14"/>
        <v>1559</v>
      </c>
      <c r="D117" s="7">
        <f t="shared" si="15"/>
        <v>2056</v>
      </c>
      <c r="E117" s="6">
        <f t="shared" si="12"/>
        <v>1807.5</v>
      </c>
      <c r="F117" s="4">
        <v>1182</v>
      </c>
      <c r="M117" s="16">
        <f t="shared" si="10"/>
        <v>1325.1499999999999</v>
      </c>
    </row>
    <row r="118" spans="1:13" ht="12.75">
      <c r="A118" s="4">
        <v>12400</v>
      </c>
      <c r="B118" s="4">
        <f t="shared" si="11"/>
        <v>148800</v>
      </c>
      <c r="C118" s="4">
        <f t="shared" si="14"/>
        <v>1559</v>
      </c>
      <c r="D118" s="7">
        <f t="shared" si="15"/>
        <v>2056</v>
      </c>
      <c r="E118" s="6">
        <f t="shared" si="12"/>
        <v>1807.5</v>
      </c>
      <c r="F118" s="4">
        <v>1186</v>
      </c>
      <c r="M118" s="16">
        <f t="shared" si="10"/>
        <v>1325.1499999999999</v>
      </c>
    </row>
    <row r="119" spans="1:13" ht="12.75">
      <c r="A119" s="4">
        <v>12500</v>
      </c>
      <c r="B119" s="4">
        <f t="shared" si="11"/>
        <v>150000</v>
      </c>
      <c r="C119" s="4">
        <f t="shared" si="14"/>
        <v>1559</v>
      </c>
      <c r="D119" s="7">
        <f t="shared" si="15"/>
        <v>2056</v>
      </c>
      <c r="E119" s="6">
        <f t="shared" si="12"/>
        <v>1807.5</v>
      </c>
      <c r="F119" s="4">
        <v>1190</v>
      </c>
      <c r="M119" s="16">
        <f t="shared" si="10"/>
        <v>1325.1499999999999</v>
      </c>
    </row>
    <row r="120" spans="1:13" ht="12.75">
      <c r="A120" s="4">
        <v>12600</v>
      </c>
      <c r="B120" s="4">
        <f t="shared" si="11"/>
        <v>151200</v>
      </c>
      <c r="C120" s="4">
        <f t="shared" si="14"/>
        <v>1559</v>
      </c>
      <c r="D120" s="7">
        <f t="shared" si="15"/>
        <v>2056</v>
      </c>
      <c r="E120" s="6">
        <f t="shared" si="12"/>
        <v>1807.5</v>
      </c>
      <c r="F120" s="4">
        <v>1190</v>
      </c>
      <c r="M120" s="16">
        <f t="shared" si="10"/>
        <v>1325.1499999999999</v>
      </c>
    </row>
    <row r="121" spans="1:13" ht="12.75">
      <c r="A121" s="4">
        <v>12700</v>
      </c>
      <c r="B121" s="4">
        <f t="shared" si="11"/>
        <v>152400</v>
      </c>
      <c r="C121" s="4">
        <f t="shared" si="14"/>
        <v>1559</v>
      </c>
      <c r="D121" s="7">
        <f t="shared" si="15"/>
        <v>2056</v>
      </c>
      <c r="E121" s="6">
        <f t="shared" si="12"/>
        <v>1807.5</v>
      </c>
      <c r="F121" s="4">
        <v>1190</v>
      </c>
      <c r="M121" s="16">
        <f t="shared" si="10"/>
        <v>1325.1499999999999</v>
      </c>
    </row>
    <row r="122" spans="1:13" ht="12.75">
      <c r="A122" s="4">
        <v>12800</v>
      </c>
      <c r="B122" s="4">
        <f t="shared" si="11"/>
        <v>153600</v>
      </c>
      <c r="C122" s="4">
        <f t="shared" si="14"/>
        <v>1559</v>
      </c>
      <c r="D122" s="7">
        <f t="shared" si="15"/>
        <v>2056</v>
      </c>
      <c r="E122" s="6">
        <f t="shared" si="12"/>
        <v>1807.5</v>
      </c>
      <c r="F122" s="4">
        <v>1190</v>
      </c>
      <c r="M122" s="16">
        <f t="shared" si="10"/>
        <v>1325.1499999999999</v>
      </c>
    </row>
    <row r="123" spans="1:13" ht="12.75">
      <c r="A123" s="4">
        <v>12900</v>
      </c>
      <c r="B123" s="4">
        <f t="shared" si="11"/>
        <v>154800</v>
      </c>
      <c r="C123" s="4">
        <f t="shared" si="14"/>
        <v>1559</v>
      </c>
      <c r="D123" s="7">
        <f t="shared" si="15"/>
        <v>2056</v>
      </c>
      <c r="E123" s="6">
        <f t="shared" si="12"/>
        <v>1807.5</v>
      </c>
      <c r="F123" s="4">
        <v>1190</v>
      </c>
      <c r="M123" s="16">
        <f t="shared" si="10"/>
        <v>1325.1499999999999</v>
      </c>
    </row>
    <row r="124" spans="1:13" ht="12.75">
      <c r="A124" s="4">
        <v>13000</v>
      </c>
      <c r="B124" s="4">
        <f t="shared" si="11"/>
        <v>156000</v>
      </c>
      <c r="C124" s="4">
        <f t="shared" si="14"/>
        <v>1559</v>
      </c>
      <c r="D124" s="7">
        <f t="shared" si="15"/>
        <v>2056</v>
      </c>
      <c r="E124" s="6">
        <f t="shared" si="12"/>
        <v>1807.5</v>
      </c>
      <c r="F124" s="4">
        <v>1190</v>
      </c>
      <c r="M124" s="16">
        <f t="shared" si="10"/>
        <v>1325.1499999999999</v>
      </c>
    </row>
    <row r="125" spans="1:13" ht="12.75">
      <c r="A125" s="4">
        <v>13100</v>
      </c>
      <c r="B125" s="4">
        <f t="shared" si="11"/>
        <v>157200</v>
      </c>
      <c r="C125" s="4">
        <f t="shared" si="14"/>
        <v>1559</v>
      </c>
      <c r="D125" s="7">
        <f t="shared" si="15"/>
        <v>2056</v>
      </c>
      <c r="E125" s="6">
        <f t="shared" si="12"/>
        <v>1807.5</v>
      </c>
      <c r="F125" s="4">
        <v>1190</v>
      </c>
      <c r="M125" s="16">
        <f t="shared" si="10"/>
        <v>1325.1499999999999</v>
      </c>
    </row>
    <row r="126" spans="1:13" ht="12.75">
      <c r="A126" s="4">
        <v>13200</v>
      </c>
      <c r="B126" s="4">
        <f t="shared" si="11"/>
        <v>158400</v>
      </c>
      <c r="C126" s="4">
        <f t="shared" si="14"/>
        <v>1559</v>
      </c>
      <c r="D126" s="7">
        <f t="shared" si="15"/>
        <v>2056</v>
      </c>
      <c r="E126" s="6">
        <f t="shared" si="12"/>
        <v>1807.5</v>
      </c>
      <c r="F126" s="4">
        <v>1190</v>
      </c>
      <c r="M126" s="16">
        <f t="shared" si="10"/>
        <v>1325.1499999999999</v>
      </c>
    </row>
    <row r="127" spans="1:13" ht="12.75">
      <c r="A127" s="4">
        <v>13300</v>
      </c>
      <c r="B127" s="4">
        <f t="shared" si="11"/>
        <v>159600</v>
      </c>
      <c r="C127" s="4">
        <f t="shared" si="14"/>
        <v>1559</v>
      </c>
      <c r="D127" s="7">
        <f t="shared" si="15"/>
        <v>2056</v>
      </c>
      <c r="E127" s="6">
        <f t="shared" si="12"/>
        <v>1807.5</v>
      </c>
      <c r="F127" s="4">
        <v>1190</v>
      </c>
      <c r="M127" s="16">
        <f t="shared" si="10"/>
        <v>1325.1499999999999</v>
      </c>
    </row>
    <row r="128" spans="1:13" ht="12.75">
      <c r="A128" s="4">
        <v>13400</v>
      </c>
      <c r="B128" s="4">
        <f t="shared" si="11"/>
        <v>160800</v>
      </c>
      <c r="C128" s="4">
        <f t="shared" si="14"/>
        <v>1559</v>
      </c>
      <c r="D128" s="7">
        <f t="shared" si="15"/>
        <v>2056</v>
      </c>
      <c r="E128" s="6">
        <f t="shared" si="12"/>
        <v>1807.5</v>
      </c>
      <c r="F128" s="4">
        <v>1190</v>
      </c>
      <c r="M128" s="16">
        <f t="shared" si="10"/>
        <v>1325.1499999999999</v>
      </c>
    </row>
    <row r="129" spans="1:13" ht="12.75">
      <c r="A129" s="4">
        <v>13500</v>
      </c>
      <c r="B129" s="4">
        <f t="shared" si="11"/>
        <v>162000</v>
      </c>
      <c r="C129" s="4">
        <f t="shared" si="14"/>
        <v>1559</v>
      </c>
      <c r="D129" s="7">
        <f t="shared" si="15"/>
        <v>2056</v>
      </c>
      <c r="E129" s="6">
        <f t="shared" si="12"/>
        <v>1807.5</v>
      </c>
      <c r="F129" s="4">
        <v>1190</v>
      </c>
      <c r="M129" s="16">
        <f t="shared" si="10"/>
        <v>1325.1499999999999</v>
      </c>
    </row>
    <row r="130" spans="1:13" ht="12.75">
      <c r="A130" s="4">
        <v>13600</v>
      </c>
      <c r="B130" s="4">
        <f t="shared" si="11"/>
        <v>163200</v>
      </c>
      <c r="C130" s="4">
        <f t="shared" si="14"/>
        <v>1559</v>
      </c>
      <c r="D130" s="7">
        <f t="shared" si="15"/>
        <v>2056</v>
      </c>
      <c r="E130" s="6">
        <f t="shared" si="12"/>
        <v>1807.5</v>
      </c>
      <c r="F130" s="4">
        <v>1190</v>
      </c>
      <c r="M130" s="16">
        <f t="shared" si="10"/>
        <v>1325.1499999999999</v>
      </c>
    </row>
    <row r="131" spans="1:13" ht="12.75">
      <c r="A131" s="4">
        <v>13700</v>
      </c>
      <c r="B131" s="4">
        <f t="shared" si="11"/>
        <v>164400</v>
      </c>
      <c r="C131" s="4">
        <f t="shared" si="14"/>
        <v>1559</v>
      </c>
      <c r="D131" s="7">
        <f t="shared" si="15"/>
        <v>2056</v>
      </c>
      <c r="E131" s="6">
        <f t="shared" si="12"/>
        <v>1807.5</v>
      </c>
      <c r="F131" s="4">
        <v>1190</v>
      </c>
      <c r="M131" s="16">
        <f t="shared" si="10"/>
        <v>1325.1499999999999</v>
      </c>
    </row>
    <row r="132" spans="1:13" ht="12.75">
      <c r="A132" s="4">
        <v>13800</v>
      </c>
      <c r="B132" s="4">
        <f aca="true" t="shared" si="16" ref="B132:B144">A132*12</f>
        <v>165600</v>
      </c>
      <c r="C132" s="4">
        <f t="shared" si="14"/>
        <v>1559</v>
      </c>
      <c r="D132" s="7">
        <f t="shared" si="15"/>
        <v>2056</v>
      </c>
      <c r="E132" s="6">
        <f aca="true" t="shared" si="17" ref="E132:E144">ROUND((C132+D132)/2,2)</f>
        <v>1807.5</v>
      </c>
      <c r="F132" s="4">
        <v>1190</v>
      </c>
      <c r="M132" s="16">
        <f t="shared" si="10"/>
        <v>1325.1499999999999</v>
      </c>
    </row>
    <row r="133" spans="1:13" ht="12.75">
      <c r="A133" s="4">
        <v>13900</v>
      </c>
      <c r="B133" s="4">
        <f t="shared" si="16"/>
        <v>166800</v>
      </c>
      <c r="C133" s="4">
        <f t="shared" si="14"/>
        <v>1559</v>
      </c>
      <c r="D133" s="7">
        <f t="shared" si="15"/>
        <v>2056</v>
      </c>
      <c r="E133" s="6">
        <f t="shared" si="17"/>
        <v>1807.5</v>
      </c>
      <c r="F133" s="4">
        <v>1190</v>
      </c>
      <c r="M133" s="16">
        <f aca="true" t="shared" si="18" ref="M133:M144">(C133*0.85)</f>
        <v>1325.1499999999999</v>
      </c>
    </row>
    <row r="134" spans="1:13" ht="12.75">
      <c r="A134" s="4">
        <v>14000</v>
      </c>
      <c r="B134" s="4">
        <f t="shared" si="16"/>
        <v>168000</v>
      </c>
      <c r="C134" s="4">
        <f t="shared" si="14"/>
        <v>1559</v>
      </c>
      <c r="D134" s="7">
        <f t="shared" si="15"/>
        <v>2056</v>
      </c>
      <c r="E134" s="6">
        <f t="shared" si="17"/>
        <v>1807.5</v>
      </c>
      <c r="F134" s="4">
        <v>1190</v>
      </c>
      <c r="M134" s="16">
        <f t="shared" si="18"/>
        <v>1325.1499999999999</v>
      </c>
    </row>
    <row r="135" spans="1:13" ht="12.75">
      <c r="A135" s="4">
        <v>14100</v>
      </c>
      <c r="B135" s="4">
        <f t="shared" si="16"/>
        <v>169200</v>
      </c>
      <c r="C135" s="4">
        <f t="shared" si="14"/>
        <v>1559</v>
      </c>
      <c r="D135" s="7">
        <f t="shared" si="15"/>
        <v>2056</v>
      </c>
      <c r="E135" s="6">
        <f t="shared" si="17"/>
        <v>1807.5</v>
      </c>
      <c r="F135" s="4">
        <v>1190</v>
      </c>
      <c r="M135" s="16">
        <f t="shared" si="18"/>
        <v>1325.1499999999999</v>
      </c>
    </row>
    <row r="136" spans="1:13" ht="12.75">
      <c r="A136" s="4">
        <v>14200</v>
      </c>
      <c r="B136" s="4">
        <f t="shared" si="16"/>
        <v>170400</v>
      </c>
      <c r="C136" s="4">
        <f t="shared" si="14"/>
        <v>1559</v>
      </c>
      <c r="D136" s="7">
        <f t="shared" si="15"/>
        <v>2056</v>
      </c>
      <c r="E136" s="6">
        <f t="shared" si="17"/>
        <v>1807.5</v>
      </c>
      <c r="F136" s="4">
        <v>1190</v>
      </c>
      <c r="M136" s="16">
        <f t="shared" si="18"/>
        <v>1325.1499999999999</v>
      </c>
    </row>
    <row r="137" spans="1:13" ht="12.75">
      <c r="A137" s="4">
        <v>14300</v>
      </c>
      <c r="B137" s="4">
        <f t="shared" si="16"/>
        <v>171600</v>
      </c>
      <c r="C137" s="4">
        <f t="shared" si="14"/>
        <v>1559</v>
      </c>
      <c r="D137" s="7">
        <f t="shared" si="15"/>
        <v>2056</v>
      </c>
      <c r="E137" s="6">
        <f t="shared" si="17"/>
        <v>1807.5</v>
      </c>
      <c r="F137" s="4">
        <v>1190</v>
      </c>
      <c r="M137" s="16">
        <f t="shared" si="18"/>
        <v>1325.1499999999999</v>
      </c>
    </row>
    <row r="138" spans="1:13" ht="12.75">
      <c r="A138" s="4">
        <v>14400</v>
      </c>
      <c r="B138" s="4">
        <f t="shared" si="16"/>
        <v>172800</v>
      </c>
      <c r="C138" s="4">
        <f t="shared" si="14"/>
        <v>1559</v>
      </c>
      <c r="D138" s="7">
        <f t="shared" si="15"/>
        <v>2056</v>
      </c>
      <c r="E138" s="6">
        <f t="shared" si="17"/>
        <v>1807.5</v>
      </c>
      <c r="F138" s="4">
        <v>1190</v>
      </c>
      <c r="M138" s="16">
        <f t="shared" si="18"/>
        <v>1325.1499999999999</v>
      </c>
    </row>
    <row r="139" spans="1:13" ht="12.75">
      <c r="A139" s="4">
        <v>14500</v>
      </c>
      <c r="B139" s="4">
        <f t="shared" si="16"/>
        <v>174000</v>
      </c>
      <c r="C139" s="4">
        <f t="shared" si="14"/>
        <v>1559</v>
      </c>
      <c r="D139" s="7">
        <f t="shared" si="15"/>
        <v>2056</v>
      </c>
      <c r="E139" s="6">
        <f t="shared" si="17"/>
        <v>1807.5</v>
      </c>
      <c r="F139" s="4">
        <v>1190</v>
      </c>
      <c r="M139" s="16">
        <f t="shared" si="18"/>
        <v>1325.1499999999999</v>
      </c>
    </row>
    <row r="140" spans="1:13" ht="12.75">
      <c r="A140" s="4">
        <v>14600</v>
      </c>
      <c r="B140" s="4">
        <f t="shared" si="16"/>
        <v>175200</v>
      </c>
      <c r="C140" s="4">
        <f t="shared" si="14"/>
        <v>1559</v>
      </c>
      <c r="D140" s="7">
        <f t="shared" si="15"/>
        <v>2056</v>
      </c>
      <c r="E140" s="6">
        <f t="shared" si="17"/>
        <v>1807.5</v>
      </c>
      <c r="F140" s="4">
        <v>1190</v>
      </c>
      <c r="M140" s="16">
        <f t="shared" si="18"/>
        <v>1325.1499999999999</v>
      </c>
    </row>
    <row r="141" spans="1:13" ht="12.75">
      <c r="A141" s="4">
        <v>14700</v>
      </c>
      <c r="B141" s="4">
        <f t="shared" si="16"/>
        <v>176400</v>
      </c>
      <c r="C141" s="4">
        <f t="shared" si="14"/>
        <v>1559</v>
      </c>
      <c r="D141" s="7">
        <f t="shared" si="15"/>
        <v>2056</v>
      </c>
      <c r="E141" s="6">
        <f t="shared" si="17"/>
        <v>1807.5</v>
      </c>
      <c r="F141" s="4">
        <v>1190</v>
      </c>
      <c r="M141" s="16">
        <f t="shared" si="18"/>
        <v>1325.1499999999999</v>
      </c>
    </row>
    <row r="142" spans="1:13" ht="12.75">
      <c r="A142" s="4">
        <v>14800</v>
      </c>
      <c r="B142" s="4">
        <f t="shared" si="16"/>
        <v>177600</v>
      </c>
      <c r="C142" s="4">
        <f t="shared" si="14"/>
        <v>1559</v>
      </c>
      <c r="D142" s="7">
        <f t="shared" si="15"/>
        <v>2056</v>
      </c>
      <c r="E142" s="6">
        <f t="shared" si="17"/>
        <v>1807.5</v>
      </c>
      <c r="F142" s="4">
        <v>1190</v>
      </c>
      <c r="M142" s="16">
        <f t="shared" si="18"/>
        <v>1325.1499999999999</v>
      </c>
    </row>
    <row r="143" spans="1:13" ht="12.75">
      <c r="A143" s="4">
        <v>14900</v>
      </c>
      <c r="B143" s="4">
        <f t="shared" si="16"/>
        <v>178800</v>
      </c>
      <c r="C143" s="4">
        <f t="shared" si="14"/>
        <v>1559</v>
      </c>
      <c r="D143" s="7">
        <f t="shared" si="15"/>
        <v>2056</v>
      </c>
      <c r="E143" s="6">
        <f t="shared" si="17"/>
        <v>1807.5</v>
      </c>
      <c r="F143" s="4">
        <v>1190</v>
      </c>
      <c r="M143" s="16">
        <f t="shared" si="18"/>
        <v>1325.1499999999999</v>
      </c>
    </row>
    <row r="144" spans="1:13" ht="12.75">
      <c r="A144" s="14">
        <v>15000</v>
      </c>
      <c r="B144" s="14">
        <f t="shared" si="16"/>
        <v>180000</v>
      </c>
      <c r="C144" s="4">
        <f t="shared" si="14"/>
        <v>1559</v>
      </c>
      <c r="D144" s="7">
        <f t="shared" si="15"/>
        <v>2056</v>
      </c>
      <c r="E144" s="6">
        <f t="shared" si="17"/>
        <v>1807.5</v>
      </c>
      <c r="F144" s="4">
        <v>1190</v>
      </c>
      <c r="M144" s="16">
        <f t="shared" si="18"/>
        <v>1325.1499999999999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LifeCenter Northwest Organ Donation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jcox</cp:lastModifiedBy>
  <dcterms:created xsi:type="dcterms:W3CDTF">2011-05-18T05:01:42Z</dcterms:created>
  <dcterms:modified xsi:type="dcterms:W3CDTF">2011-05-19T17:13:13Z</dcterms:modified>
  <cp:category/>
  <cp:version/>
  <cp:contentType/>
  <cp:contentStatus/>
</cp:coreProperties>
</file>