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ruontp\Documents\internet\RDA\"/>
    </mc:Choice>
  </mc:AlternateContent>
  <bookViews>
    <workbookView xWindow="1605" yWindow="660" windowWidth="14520" windowHeight="10605" activeTab="2"/>
  </bookViews>
  <sheets>
    <sheet name="Nursing Home" sheetId="8" r:id="rId1"/>
    <sheet name=" In Home" sheetId="10" r:id="rId2"/>
    <sheet name="DDD - RHC" sheetId="6" r:id="rId3"/>
    <sheet name="Adult Family Home" sheetId="11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8" l="1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H7" i="8"/>
  <c r="D45" i="11"/>
  <c r="D44" i="11"/>
  <c r="E45" i="11"/>
  <c r="D46" i="11"/>
  <c r="E46" i="11"/>
  <c r="D47" i="11"/>
  <c r="E47" i="11"/>
  <c r="D48" i="11"/>
  <c r="E48" i="11"/>
  <c r="D49" i="11"/>
  <c r="E49" i="11"/>
  <c r="D50" i="11"/>
  <c r="E50" i="11"/>
  <c r="D51" i="11"/>
  <c r="E51" i="11"/>
  <c r="D52" i="11"/>
  <c r="E52" i="11"/>
  <c r="D53" i="11"/>
  <c r="E53" i="11"/>
  <c r="D54" i="11"/>
  <c r="E54" i="11"/>
  <c r="D55" i="11"/>
  <c r="E55" i="11"/>
  <c r="D56" i="11"/>
  <c r="E56" i="11"/>
  <c r="D57" i="11"/>
  <c r="E57" i="11"/>
  <c r="D58" i="11"/>
  <c r="E58" i="11"/>
  <c r="J8" i="11"/>
  <c r="D4" i="11"/>
  <c r="D3" i="11"/>
  <c r="E4" i="11"/>
  <c r="D5" i="11"/>
  <c r="E5" i="11"/>
  <c r="D6" i="11"/>
  <c r="E6" i="11"/>
  <c r="D7" i="11"/>
  <c r="E7" i="11"/>
  <c r="D8" i="11"/>
  <c r="E8" i="11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D23" i="11"/>
  <c r="E23" i="11"/>
  <c r="D24" i="11"/>
  <c r="E24" i="11"/>
  <c r="D25" i="11"/>
  <c r="E25" i="11"/>
  <c r="D26" i="11"/>
  <c r="E26" i="11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D35" i="11"/>
  <c r="E3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D42" i="11"/>
  <c r="E42" i="11"/>
  <c r="D43" i="11"/>
  <c r="E43" i="11"/>
  <c r="E44" i="11"/>
  <c r="J7" i="11"/>
  <c r="I45" i="10"/>
  <c r="I44" i="10"/>
  <c r="J45" i="10"/>
  <c r="I46" i="10"/>
  <c r="J46" i="10"/>
  <c r="I47" i="10"/>
  <c r="J47" i="10"/>
  <c r="I48" i="10"/>
  <c r="J48" i="10"/>
  <c r="I49" i="10"/>
  <c r="J49" i="10"/>
  <c r="I50" i="10"/>
  <c r="J50" i="10"/>
  <c r="I51" i="10"/>
  <c r="J51" i="10"/>
  <c r="I52" i="10"/>
  <c r="J52" i="10"/>
  <c r="I53" i="10"/>
  <c r="J53" i="10"/>
  <c r="I54" i="10"/>
  <c r="J54" i="10"/>
  <c r="I55" i="10"/>
  <c r="J55" i="10"/>
  <c r="I56" i="10"/>
  <c r="J56" i="10"/>
  <c r="I57" i="10"/>
  <c r="J57" i="10"/>
  <c r="I58" i="10"/>
  <c r="J58" i="10"/>
  <c r="O8" i="10"/>
  <c r="C54" i="6"/>
  <c r="C55" i="6"/>
  <c r="C56" i="6"/>
  <c r="C57" i="6"/>
  <c r="C58" i="6"/>
  <c r="C59" i="6"/>
  <c r="C60" i="6"/>
  <c r="C61" i="6"/>
  <c r="I7" i="10"/>
  <c r="C56" i="8"/>
  <c r="C57" i="8"/>
  <c r="C58" i="8"/>
  <c r="C59" i="8"/>
  <c r="I4" i="10"/>
  <c r="I5" i="10"/>
  <c r="I6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3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C54" i="8"/>
  <c r="C55" i="8"/>
  <c r="C53" i="8"/>
  <c r="C52" i="8"/>
  <c r="C51" i="8"/>
  <c r="C50" i="8"/>
  <c r="C49" i="8"/>
  <c r="C48" i="8"/>
  <c r="C47" i="8"/>
  <c r="C46" i="8"/>
  <c r="C45" i="8"/>
  <c r="H8" i="8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H8" i="6"/>
  <c r="H7" i="6"/>
  <c r="O7" i="10"/>
</calcChain>
</file>

<file path=xl/sharedStrings.xml><?xml version="1.0" encoding="utf-8"?>
<sst xmlns="http://schemas.openxmlformats.org/spreadsheetml/2006/main" count="37" uniqueCount="23">
  <si>
    <t>Actuals</t>
  </si>
  <si>
    <t>Monthly Change</t>
  </si>
  <si>
    <t>Average Monthly Change - July 2007 through Dec 2010</t>
  </si>
  <si>
    <t>LTC In-home</t>
  </si>
  <si>
    <t>DDD MPC Children IP</t>
  </si>
  <si>
    <t>DDD MPC Children AP</t>
  </si>
  <si>
    <t>DDD MPC Adult IP</t>
  </si>
  <si>
    <t>DDD MPC Adult AP</t>
  </si>
  <si>
    <t>DDD WPC IP</t>
  </si>
  <si>
    <t>DDD WPC AP</t>
  </si>
  <si>
    <t>Question 1: Is there a major change in average monthly caseload growth, or decline, after January 2011 for RHC clients?</t>
  </si>
  <si>
    <t>Answer:  It does not appear that there has been a major change - either graphically, or based on average monthly caseload change</t>
  </si>
  <si>
    <t>Question 1: Is there a major change in average monthly caseload growth, or decline, after January 2011 for Nursing Home clients?*</t>
  </si>
  <si>
    <t>Question 1: Is there a major change in average monthly caseload growth, or decline, after January 2011 for in-home clients (LTC &amp; DDD)?*</t>
  </si>
  <si>
    <t>Average Monthly Change - Jan 2011 through May 2012</t>
  </si>
  <si>
    <t>Average Monthly Change - Jan 2011 through Feb 2012</t>
  </si>
  <si>
    <t>Average Monthly Change - Jan 2011 through March 2012</t>
  </si>
  <si>
    <t>*all data from the Caseload Forecast Council, June 2012 forecast - data source is the Social Service Payment System (SSPS)</t>
  </si>
  <si>
    <t>DDD AFH</t>
  </si>
  <si>
    <t>LTC AFH</t>
  </si>
  <si>
    <t>Question 1: Is there a major change in average monthly caseload growth, or decline, after January 2011 for Adult Family Home clients (LTC &amp; DDD)?*</t>
  </si>
  <si>
    <t>*all data from the Caseload Forecast Council, June 2012 forecast - data source is a combination of MMIS, and after Phase 1 completion, ProviderOne.</t>
  </si>
  <si>
    <t>*all data from the One Department Data Repository - data source is end-of-month counts from the Residential Habilitation Centers (excluding respite 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</si>
</sst>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u val="singleAccounting"/>
      <sz val="10"/>
      <name val="Times New Roman"/>
      <family val="1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5" fontId="2" fillId="0" borderId="0" xfId="1" applyNumberFormat="1" applyFont="1"/>
    <xf numFmtId="164" fontId="4" fillId="0" borderId="0" xfId="0" applyNumberFormat="1" applyFont="1"/>
    <xf numFmtId="165" fontId="4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165" fontId="5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2" borderId="0" xfId="0" applyFill="1"/>
    <xf numFmtId="0" fontId="7" fillId="0" borderId="0" xfId="0" applyFont="1"/>
    <xf numFmtId="165" fontId="4" fillId="0" borderId="0" xfId="1" applyNumberFormat="1" applyFont="1" applyBorder="1"/>
    <xf numFmtId="0" fontId="0" fillId="0" borderId="0" xfId="0" applyAlignment="1">
      <alignment horizontal="left" indent="2"/>
    </xf>
    <xf numFmtId="0" fontId="0" fillId="0" borderId="0" xfId="0" applyFill="1"/>
    <xf numFmtId="0" fontId="8" fillId="0" borderId="0" xfId="0" applyFont="1" applyAlignment="1">
      <alignment horizontal="left" indent="2"/>
    </xf>
    <xf numFmtId="165" fontId="2" fillId="0" borderId="0" xfId="1" applyNumberFormat="1" applyFont="1" applyFill="1"/>
    <xf numFmtId="165" fontId="4" fillId="0" borderId="0" xfId="1" applyNumberFormat="1" applyFont="1" applyFill="1"/>
    <xf numFmtId="164" fontId="4" fillId="0" borderId="0" xfId="0" applyNumberFormat="1" applyFont="1" applyBorder="1"/>
    <xf numFmtId="165" fontId="4" fillId="0" borderId="0" xfId="1" applyNumberFormat="1" applyFont="1" applyFill="1" applyBorder="1"/>
    <xf numFmtId="166" fontId="0" fillId="0" borderId="0" xfId="2" applyNumberFormat="1" applyFont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Nursing Home Clients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'Nursing Home'!$A$3:$A$59</c:f>
              <c:numCache>
                <c:formatCode>[$-409]mmm\-yy;@</c:formatCode>
                <c:ptCount val="57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  <c:pt idx="56">
                  <c:v>40969</c:v>
                </c:pt>
              </c:numCache>
            </c:numRef>
          </c:cat>
          <c:val>
            <c:numRef>
              <c:f>'Nursing Home'!$B$3:$B$59</c:f>
              <c:numCache>
                <c:formatCode>_(* #,##0_);_(* \(#,##0\);_(* "-"??_);_(@_)</c:formatCode>
                <c:ptCount val="57"/>
                <c:pt idx="0">
                  <c:v>11298</c:v>
                </c:pt>
                <c:pt idx="1">
                  <c:v>11256</c:v>
                </c:pt>
                <c:pt idx="2">
                  <c:v>11238</c:v>
                </c:pt>
                <c:pt idx="3">
                  <c:v>11350.262718564512</c:v>
                </c:pt>
                <c:pt idx="4">
                  <c:v>11294.739992942892</c:v>
                </c:pt>
                <c:pt idx="5">
                  <c:v>11232.318273329138</c:v>
                </c:pt>
                <c:pt idx="6">
                  <c:v>11156.287579265147</c:v>
                </c:pt>
                <c:pt idx="7">
                  <c:v>11081.627233322883</c:v>
                </c:pt>
                <c:pt idx="8">
                  <c:v>11021.190155816454</c:v>
                </c:pt>
                <c:pt idx="9">
                  <c:v>10947.191357243299</c:v>
                </c:pt>
                <c:pt idx="10">
                  <c:v>10896.866503807532</c:v>
                </c:pt>
                <c:pt idx="11">
                  <c:v>10803.446564612686</c:v>
                </c:pt>
                <c:pt idx="12">
                  <c:v>10772.353838264578</c:v>
                </c:pt>
                <c:pt idx="13">
                  <c:v>10774.007706687351</c:v>
                </c:pt>
                <c:pt idx="14">
                  <c:v>10787.758441288108</c:v>
                </c:pt>
                <c:pt idx="15">
                  <c:v>10727.699390849742</c:v>
                </c:pt>
                <c:pt idx="16">
                  <c:v>10758.177823212251</c:v>
                </c:pt>
                <c:pt idx="17">
                  <c:v>10779.630859324774</c:v>
                </c:pt>
                <c:pt idx="18">
                  <c:v>10663.434789279187</c:v>
                </c:pt>
                <c:pt idx="19">
                  <c:v>10651.148909567168</c:v>
                </c:pt>
                <c:pt idx="20">
                  <c:v>10663.765562963741</c:v>
                </c:pt>
                <c:pt idx="21">
                  <c:v>10683.044943434908</c:v>
                </c:pt>
                <c:pt idx="22">
                  <c:v>10710.45190586941</c:v>
                </c:pt>
                <c:pt idx="23">
                  <c:v>10734.078597623291</c:v>
                </c:pt>
                <c:pt idx="24">
                  <c:v>10766.919699161186</c:v>
                </c:pt>
                <c:pt idx="25">
                  <c:v>10775.28354804206</c:v>
                </c:pt>
                <c:pt idx="26">
                  <c:v>10816.772018761874</c:v>
                </c:pt>
                <c:pt idx="27">
                  <c:v>10842.761379691145</c:v>
                </c:pt>
                <c:pt idx="28">
                  <c:v>10803.777338297241</c:v>
                </c:pt>
                <c:pt idx="29">
                  <c:v>10766.21089840857</c:v>
                </c:pt>
                <c:pt idx="30">
                  <c:v>10697.929759239853</c:v>
                </c:pt>
                <c:pt idx="31">
                  <c:v>10687.061481033068</c:v>
                </c:pt>
                <c:pt idx="32">
                  <c:v>10694.952796078864</c:v>
                </c:pt>
                <c:pt idx="33">
                  <c:v>10627.994751648364</c:v>
                </c:pt>
                <c:pt idx="34">
                  <c:v>10574.125894449515</c:v>
                </c:pt>
                <c:pt idx="35">
                  <c:v>10566.801620005812</c:v>
                </c:pt>
                <c:pt idx="36">
                  <c:v>10589.719511007077</c:v>
                </c:pt>
                <c:pt idx="37">
                  <c:v>10575.685256105271</c:v>
                </c:pt>
                <c:pt idx="38">
                  <c:v>10547.191465850092</c:v>
                </c:pt>
                <c:pt idx="39">
                  <c:v>10477.96525901122</c:v>
                </c:pt>
                <c:pt idx="40">
                  <c:v>10403.493926602987</c:v>
                </c:pt>
                <c:pt idx="41">
                  <c:v>10410.629187512657</c:v>
                </c:pt>
                <c:pt idx="42">
                  <c:v>10356.429556629255</c:v>
                </c:pt>
                <c:pt idx="43">
                  <c:v>10342.58431526148</c:v>
                </c:pt>
                <c:pt idx="44">
                  <c:v>10329.589634796846</c:v>
                </c:pt>
                <c:pt idx="45">
                  <c:v>10285.171454299549</c:v>
                </c:pt>
                <c:pt idx="46">
                  <c:v>10275.720777597997</c:v>
                </c:pt>
                <c:pt idx="47">
                  <c:v>10277.138379103229</c:v>
                </c:pt>
                <c:pt idx="48">
                  <c:v>10258.237025700124</c:v>
                </c:pt>
                <c:pt idx="49">
                  <c:v>10207.86491888085</c:v>
                </c:pt>
                <c:pt idx="50">
                  <c:v>10203.42310083112</c:v>
                </c:pt>
                <c:pt idx="51">
                  <c:v>10199.926350451546</c:v>
                </c:pt>
                <c:pt idx="52">
                  <c:v>10171.763333880919</c:v>
                </c:pt>
                <c:pt idx="53">
                  <c:v>10195.626292552339</c:v>
                </c:pt>
                <c:pt idx="54">
                  <c:v>10160.044494770995</c:v>
                </c:pt>
                <c:pt idx="55">
                  <c:v>10196.335093304955</c:v>
                </c:pt>
                <c:pt idx="56">
                  <c:v>10166.801728612605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F-4960-9375-D68861C5A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7723896"/>
        <c:axId val="2054416472"/>
      </c:lineChart>
      <c:dateAx>
        <c:axId val="-204772389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crossAx val="2054416472"/>
        <c:crosses val="autoZero"/>
        <c:auto val="1"/>
        <c:lblOffset val="100"/>
        <c:baseTimeUnit val="months"/>
      </c:dateAx>
      <c:valAx>
        <c:axId val="20544164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-2047723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 Home Clients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 In Home'!$A$3:$A$58</c:f>
              <c:numCache>
                <c:formatCode>[$-409]mmm\-yy;@</c:formatCode>
                <c:ptCount val="56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</c:numCache>
            </c:numRef>
          </c:cat>
          <c:val>
            <c:numRef>
              <c:f>' In Home'!$I$3:$I$58</c:f>
              <c:numCache>
                <c:formatCode>_(* #,##0_);_(* \(#,##0\);_(* "-"??_);_(@_)</c:formatCode>
                <c:ptCount val="56"/>
                <c:pt idx="0">
                  <c:v>37743</c:v>
                </c:pt>
                <c:pt idx="1">
                  <c:v>37876</c:v>
                </c:pt>
                <c:pt idx="2">
                  <c:v>38041</c:v>
                </c:pt>
                <c:pt idx="3">
                  <c:v>38271</c:v>
                </c:pt>
                <c:pt idx="4">
                  <c:v>38415</c:v>
                </c:pt>
                <c:pt idx="5">
                  <c:v>38566</c:v>
                </c:pt>
                <c:pt idx="6">
                  <c:v>38902</c:v>
                </c:pt>
                <c:pt idx="7">
                  <c:v>39128</c:v>
                </c:pt>
                <c:pt idx="8">
                  <c:v>39438</c:v>
                </c:pt>
                <c:pt idx="9">
                  <c:v>39611</c:v>
                </c:pt>
                <c:pt idx="10">
                  <c:v>39762</c:v>
                </c:pt>
                <c:pt idx="11">
                  <c:v>39802</c:v>
                </c:pt>
                <c:pt idx="12">
                  <c:v>39932</c:v>
                </c:pt>
                <c:pt idx="13">
                  <c:v>40151</c:v>
                </c:pt>
                <c:pt idx="14">
                  <c:v>40346</c:v>
                </c:pt>
                <c:pt idx="15">
                  <c:v>40764</c:v>
                </c:pt>
                <c:pt idx="16">
                  <c:v>40917</c:v>
                </c:pt>
                <c:pt idx="17">
                  <c:v>41077</c:v>
                </c:pt>
                <c:pt idx="18">
                  <c:v>41012</c:v>
                </c:pt>
                <c:pt idx="19">
                  <c:v>41269</c:v>
                </c:pt>
                <c:pt idx="20">
                  <c:v>41640</c:v>
                </c:pt>
                <c:pt idx="21">
                  <c:v>41894</c:v>
                </c:pt>
                <c:pt idx="22">
                  <c:v>42121</c:v>
                </c:pt>
                <c:pt idx="23">
                  <c:v>42206</c:v>
                </c:pt>
                <c:pt idx="24">
                  <c:v>42439</c:v>
                </c:pt>
                <c:pt idx="25">
                  <c:v>42644</c:v>
                </c:pt>
                <c:pt idx="26">
                  <c:v>42826</c:v>
                </c:pt>
                <c:pt idx="27">
                  <c:v>43118</c:v>
                </c:pt>
                <c:pt idx="28">
                  <c:v>43271</c:v>
                </c:pt>
                <c:pt idx="29">
                  <c:v>43367</c:v>
                </c:pt>
                <c:pt idx="30">
                  <c:v>43262.083928571432</c:v>
                </c:pt>
                <c:pt idx="31">
                  <c:v>43281</c:v>
                </c:pt>
                <c:pt idx="32">
                  <c:v>43533.083333333336</c:v>
                </c:pt>
                <c:pt idx="33">
                  <c:v>43674.083333333336</c:v>
                </c:pt>
                <c:pt idx="34">
                  <c:v>43994.083306277054</c:v>
                </c:pt>
                <c:pt idx="35">
                  <c:v>44150.08371212121</c:v>
                </c:pt>
                <c:pt idx="36">
                  <c:v>44386.084172077921</c:v>
                </c:pt>
                <c:pt idx="37">
                  <c:v>44555.084361471861</c:v>
                </c:pt>
                <c:pt idx="38">
                  <c:v>44696.084469696973</c:v>
                </c:pt>
                <c:pt idx="39">
                  <c:v>44935.083306277054</c:v>
                </c:pt>
                <c:pt idx="40">
                  <c:v>44850.081899350647</c:v>
                </c:pt>
                <c:pt idx="41">
                  <c:v>44991.162039901639</c:v>
                </c:pt>
                <c:pt idx="42">
                  <c:v>44909.240613723232</c:v>
                </c:pt>
                <c:pt idx="43">
                  <c:v>44806.315987185073</c:v>
                </c:pt>
                <c:pt idx="44">
                  <c:v>45262.394010141281</c:v>
                </c:pt>
                <c:pt idx="45">
                  <c:v>45452.569900765637</c:v>
                </c:pt>
                <c:pt idx="46">
                  <c:v>45706.965059744158</c:v>
                </c:pt>
                <c:pt idx="47">
                  <c:v>45849.56101289003</c:v>
                </c:pt>
                <c:pt idx="48">
                  <c:v>45974.672701393109</c:v>
                </c:pt>
                <c:pt idx="49">
                  <c:v>46401.599673700664</c:v>
                </c:pt>
                <c:pt idx="50">
                  <c:v>46474.480282846402</c:v>
                </c:pt>
                <c:pt idx="51">
                  <c:v>46651.436469079723</c:v>
                </c:pt>
                <c:pt idx="52">
                  <c:v>46668.773448871128</c:v>
                </c:pt>
                <c:pt idx="53">
                  <c:v>46918.740291714435</c:v>
                </c:pt>
                <c:pt idx="54">
                  <c:v>46413.774345148864</c:v>
                </c:pt>
                <c:pt idx="55">
                  <c:v>46398.131151645517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C-4C3D-86A6-BD612B6AC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3378200"/>
        <c:axId val="-2050891896"/>
      </c:lineChart>
      <c:dateAx>
        <c:axId val="-205337820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crossAx val="-2050891896"/>
        <c:crosses val="autoZero"/>
        <c:auto val="1"/>
        <c:lblOffset val="100"/>
        <c:baseTimeUnit val="months"/>
      </c:dateAx>
      <c:valAx>
        <c:axId val="-20508918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-2053378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DDD - RHC Clients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'DDD - RHC'!$A$3:$A$61</c:f>
              <c:numCache>
                <c:formatCode>[$-409]mmm\-yy;@</c:formatCode>
                <c:ptCount val="59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  <c:pt idx="56">
                  <c:v>40969</c:v>
                </c:pt>
                <c:pt idx="57">
                  <c:v>41000</c:v>
                </c:pt>
                <c:pt idx="58">
                  <c:v>41030</c:v>
                </c:pt>
              </c:numCache>
            </c:numRef>
          </c:cat>
          <c:val>
            <c:numRef>
              <c:f>'DDD - RHC'!$B$3:$B$61</c:f>
              <c:numCache>
                <c:formatCode>_(* #,##0_);_(* \(#,##0\);_(* "-"??_);_(@_)</c:formatCode>
                <c:ptCount val="59"/>
                <c:pt idx="0">
                  <c:v>951</c:v>
                </c:pt>
                <c:pt idx="1">
                  <c:v>949</c:v>
                </c:pt>
                <c:pt idx="2">
                  <c:v>944</c:v>
                </c:pt>
                <c:pt idx="3">
                  <c:v>942</c:v>
                </c:pt>
                <c:pt idx="4">
                  <c:v>947</c:v>
                </c:pt>
                <c:pt idx="5">
                  <c:v>948</c:v>
                </c:pt>
                <c:pt idx="6">
                  <c:v>949</c:v>
                </c:pt>
                <c:pt idx="7">
                  <c:v>945</c:v>
                </c:pt>
                <c:pt idx="8">
                  <c:v>942</c:v>
                </c:pt>
                <c:pt idx="9">
                  <c:v>938</c:v>
                </c:pt>
                <c:pt idx="10">
                  <c:v>937</c:v>
                </c:pt>
                <c:pt idx="11">
                  <c:v>938</c:v>
                </c:pt>
                <c:pt idx="12">
                  <c:v>939</c:v>
                </c:pt>
                <c:pt idx="13">
                  <c:v>938</c:v>
                </c:pt>
                <c:pt idx="14">
                  <c:v>943</c:v>
                </c:pt>
                <c:pt idx="15">
                  <c:v>940</c:v>
                </c:pt>
                <c:pt idx="16">
                  <c:v>937</c:v>
                </c:pt>
                <c:pt idx="17">
                  <c:v>932</c:v>
                </c:pt>
                <c:pt idx="18">
                  <c:v>931</c:v>
                </c:pt>
                <c:pt idx="19">
                  <c:v>930</c:v>
                </c:pt>
                <c:pt idx="20">
                  <c:v>928</c:v>
                </c:pt>
                <c:pt idx="21">
                  <c:v>925</c:v>
                </c:pt>
                <c:pt idx="22">
                  <c:v>924</c:v>
                </c:pt>
                <c:pt idx="23">
                  <c:v>926</c:v>
                </c:pt>
                <c:pt idx="24">
                  <c:v>924</c:v>
                </c:pt>
                <c:pt idx="25">
                  <c:v>922</c:v>
                </c:pt>
                <c:pt idx="26">
                  <c:v>921</c:v>
                </c:pt>
                <c:pt idx="27">
                  <c:v>926</c:v>
                </c:pt>
                <c:pt idx="28">
                  <c:v>923</c:v>
                </c:pt>
                <c:pt idx="29">
                  <c:v>919</c:v>
                </c:pt>
                <c:pt idx="30">
                  <c:v>915</c:v>
                </c:pt>
                <c:pt idx="31">
                  <c:v>912</c:v>
                </c:pt>
                <c:pt idx="32">
                  <c:v>912</c:v>
                </c:pt>
                <c:pt idx="33">
                  <c:v>908</c:v>
                </c:pt>
                <c:pt idx="34">
                  <c:v>907</c:v>
                </c:pt>
                <c:pt idx="35">
                  <c:v>901</c:v>
                </c:pt>
                <c:pt idx="36">
                  <c:v>896</c:v>
                </c:pt>
                <c:pt idx="37">
                  <c:v>894</c:v>
                </c:pt>
                <c:pt idx="38">
                  <c:v>891</c:v>
                </c:pt>
                <c:pt idx="39">
                  <c:v>891</c:v>
                </c:pt>
                <c:pt idx="40">
                  <c:v>890</c:v>
                </c:pt>
                <c:pt idx="41">
                  <c:v>886</c:v>
                </c:pt>
                <c:pt idx="42">
                  <c:v>883</c:v>
                </c:pt>
                <c:pt idx="43">
                  <c:v>881</c:v>
                </c:pt>
                <c:pt idx="44">
                  <c:v>876</c:v>
                </c:pt>
                <c:pt idx="45">
                  <c:v>874</c:v>
                </c:pt>
                <c:pt idx="46">
                  <c:v>871</c:v>
                </c:pt>
                <c:pt idx="47">
                  <c:v>867</c:v>
                </c:pt>
                <c:pt idx="48">
                  <c:v>863</c:v>
                </c:pt>
                <c:pt idx="49">
                  <c:v>869</c:v>
                </c:pt>
                <c:pt idx="50">
                  <c:v>852</c:v>
                </c:pt>
                <c:pt idx="51">
                  <c:v>849</c:v>
                </c:pt>
                <c:pt idx="52">
                  <c:v>840</c:v>
                </c:pt>
                <c:pt idx="53">
                  <c:v>839</c:v>
                </c:pt>
                <c:pt idx="54">
                  <c:v>838</c:v>
                </c:pt>
                <c:pt idx="55">
                  <c:v>838</c:v>
                </c:pt>
                <c:pt idx="56">
                  <c:v>837</c:v>
                </c:pt>
                <c:pt idx="57">
                  <c:v>837</c:v>
                </c:pt>
                <c:pt idx="58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C-4CE2-A6ED-A91780FE5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3326328"/>
        <c:axId val="-2105618248"/>
      </c:lineChart>
      <c:dateAx>
        <c:axId val="-2053326328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crossAx val="-2105618248"/>
        <c:crosses val="autoZero"/>
        <c:auto val="1"/>
        <c:lblOffset val="100"/>
        <c:baseTimeUnit val="months"/>
      </c:dateAx>
      <c:valAx>
        <c:axId val="-21056182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-2053326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 Family Home Clients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'Adult Family Home'!$A$3:$A$58</c:f>
              <c:numCache>
                <c:formatCode>[$-409]mmm\-yy;@</c:formatCode>
                <c:ptCount val="56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</c:numCache>
            </c:numRef>
          </c:cat>
          <c:val>
            <c:numRef>
              <c:f>'Adult Family Home'!$D$3:$D$58</c:f>
              <c:numCache>
                <c:formatCode>_(* #,##0_);_(* \(#,##0\);_(* "-"??_);_(@_)</c:formatCode>
                <c:ptCount val="56"/>
                <c:pt idx="0">
                  <c:v>5632</c:v>
                </c:pt>
                <c:pt idx="1">
                  <c:v>5697</c:v>
                </c:pt>
                <c:pt idx="2">
                  <c:v>5693</c:v>
                </c:pt>
                <c:pt idx="3">
                  <c:v>5725</c:v>
                </c:pt>
                <c:pt idx="4">
                  <c:v>5718</c:v>
                </c:pt>
                <c:pt idx="5">
                  <c:v>5685</c:v>
                </c:pt>
                <c:pt idx="6">
                  <c:v>5718</c:v>
                </c:pt>
                <c:pt idx="7">
                  <c:v>5735</c:v>
                </c:pt>
                <c:pt idx="8">
                  <c:v>5810</c:v>
                </c:pt>
                <c:pt idx="9">
                  <c:v>5804</c:v>
                </c:pt>
                <c:pt idx="10">
                  <c:v>5843</c:v>
                </c:pt>
                <c:pt idx="11">
                  <c:v>5885</c:v>
                </c:pt>
                <c:pt idx="12">
                  <c:v>5937</c:v>
                </c:pt>
                <c:pt idx="13">
                  <c:v>5999</c:v>
                </c:pt>
                <c:pt idx="14">
                  <c:v>6005</c:v>
                </c:pt>
                <c:pt idx="15">
                  <c:v>6029</c:v>
                </c:pt>
                <c:pt idx="16">
                  <c:v>6028</c:v>
                </c:pt>
                <c:pt idx="17">
                  <c:v>6040</c:v>
                </c:pt>
                <c:pt idx="18">
                  <c:v>6073</c:v>
                </c:pt>
                <c:pt idx="19">
                  <c:v>6127</c:v>
                </c:pt>
                <c:pt idx="20">
                  <c:v>6174</c:v>
                </c:pt>
                <c:pt idx="21">
                  <c:v>6215</c:v>
                </c:pt>
                <c:pt idx="22">
                  <c:v>6247</c:v>
                </c:pt>
                <c:pt idx="23">
                  <c:v>6298</c:v>
                </c:pt>
                <c:pt idx="24">
                  <c:v>6287</c:v>
                </c:pt>
                <c:pt idx="25">
                  <c:v>6370</c:v>
                </c:pt>
                <c:pt idx="26">
                  <c:v>6423</c:v>
                </c:pt>
                <c:pt idx="27">
                  <c:v>6415</c:v>
                </c:pt>
                <c:pt idx="28">
                  <c:v>6422</c:v>
                </c:pt>
                <c:pt idx="29">
                  <c:v>6396</c:v>
                </c:pt>
                <c:pt idx="30">
                  <c:v>6406</c:v>
                </c:pt>
                <c:pt idx="31">
                  <c:v>6383</c:v>
                </c:pt>
                <c:pt idx="32">
                  <c:v>6486</c:v>
                </c:pt>
                <c:pt idx="33">
                  <c:v>6539</c:v>
                </c:pt>
                <c:pt idx="34">
                  <c:v>6528</c:v>
                </c:pt>
                <c:pt idx="35">
                  <c:v>6597</c:v>
                </c:pt>
                <c:pt idx="36">
                  <c:v>6645</c:v>
                </c:pt>
                <c:pt idx="37">
                  <c:v>6694</c:v>
                </c:pt>
                <c:pt idx="38">
                  <c:v>6753</c:v>
                </c:pt>
                <c:pt idx="39">
                  <c:v>6796</c:v>
                </c:pt>
                <c:pt idx="40">
                  <c:v>6810</c:v>
                </c:pt>
                <c:pt idx="41">
                  <c:v>6803</c:v>
                </c:pt>
                <c:pt idx="42">
                  <c:v>6833</c:v>
                </c:pt>
                <c:pt idx="43">
                  <c:v>6868</c:v>
                </c:pt>
                <c:pt idx="44">
                  <c:v>6914</c:v>
                </c:pt>
                <c:pt idx="45">
                  <c:v>6938</c:v>
                </c:pt>
                <c:pt idx="46">
                  <c:v>6948</c:v>
                </c:pt>
                <c:pt idx="47">
                  <c:v>6942</c:v>
                </c:pt>
                <c:pt idx="48">
                  <c:v>6875</c:v>
                </c:pt>
                <c:pt idx="49">
                  <c:v>6981</c:v>
                </c:pt>
                <c:pt idx="50">
                  <c:v>7006</c:v>
                </c:pt>
                <c:pt idx="51">
                  <c:v>6993.0719631548645</c:v>
                </c:pt>
                <c:pt idx="52">
                  <c:v>6949.0708117443864</c:v>
                </c:pt>
                <c:pt idx="53">
                  <c:v>6968.0698042602189</c:v>
                </c:pt>
                <c:pt idx="54">
                  <c:v>6957.2352975285448</c:v>
                </c:pt>
                <c:pt idx="55">
                  <c:v>6976.5671417542617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7-4328-9ED1-859B42224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565144"/>
        <c:axId val="-2105597784"/>
      </c:lineChart>
      <c:dateAx>
        <c:axId val="-210656514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crossAx val="-2105597784"/>
        <c:crosses val="autoZero"/>
        <c:auto val="1"/>
        <c:lblOffset val="100"/>
        <c:baseTimeUnit val="months"/>
      </c:dateAx>
      <c:valAx>
        <c:axId val="-21055977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-2106565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61382</xdr:colOff>
      <xdr:row>8</xdr:row>
      <xdr:rowOff>189441</xdr:rowOff>
    </xdr:from>
    <xdr:to>
      <xdr:col>11</xdr:col>
      <xdr:colOff>342900</xdr:colOff>
      <xdr:row>31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9</xdr:row>
      <xdr:rowOff>11640</xdr:rowOff>
    </xdr:from>
    <xdr:to>
      <xdr:col>19</xdr:col>
      <xdr:colOff>57150</xdr:colOff>
      <xdr:row>31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40215</xdr:colOff>
      <xdr:row>9</xdr:row>
      <xdr:rowOff>38099</xdr:rowOff>
    </xdr:from>
    <xdr:to>
      <xdr:col>11</xdr:col>
      <xdr:colOff>419100</xdr:colOff>
      <xdr:row>32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9</xdr:row>
      <xdr:rowOff>11640</xdr:rowOff>
    </xdr:from>
    <xdr:to>
      <xdr:col>14</xdr:col>
      <xdr:colOff>57150</xdr:colOff>
      <xdr:row>31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selection activeCell="B8" sqref="B8"/>
    </sheetView>
  </sheetViews>
  <sheetFormatPr defaultColWidth="8.85546875" defaultRowHeight="15" x14ac:dyDescent="0.25"/>
  <cols>
    <col min="2" max="3" width="17.28515625" customWidth="1"/>
    <col min="4" max="5" width="2.28515625" customWidth="1"/>
    <col min="6" max="6" width="2.42578125" customWidth="1"/>
    <col min="7" max="7" width="52.42578125" customWidth="1"/>
  </cols>
  <sheetData>
    <row r="1" spans="1:8" ht="6" customHeight="1" x14ac:dyDescent="0.25"/>
    <row r="2" spans="1:8" ht="17.25" x14ac:dyDescent="0.4">
      <c r="A2" s="1"/>
      <c r="B2" s="8" t="s">
        <v>0</v>
      </c>
      <c r="C2" s="9" t="s">
        <v>1</v>
      </c>
      <c r="E2" s="10"/>
      <c r="G2" s="11" t="s">
        <v>12</v>
      </c>
    </row>
    <row r="3" spans="1:8" x14ac:dyDescent="0.25">
      <c r="A3" s="2">
        <v>39264</v>
      </c>
      <c r="B3" s="16">
        <v>11298</v>
      </c>
      <c r="C3" s="6"/>
      <c r="E3" s="10"/>
      <c r="G3" s="15" t="s">
        <v>21</v>
      </c>
    </row>
    <row r="4" spans="1:8" x14ac:dyDescent="0.25">
      <c r="A4" s="2">
        <v>39295</v>
      </c>
      <c r="B4" s="16">
        <v>11256</v>
      </c>
      <c r="C4" s="6">
        <f t="shared" ref="C4:C8" si="0">(B4-B3)/B3</f>
        <v>-3.7174721189591076E-3</v>
      </c>
      <c r="E4" s="10"/>
      <c r="G4" s="15"/>
    </row>
    <row r="5" spans="1:8" x14ac:dyDescent="0.25">
      <c r="A5" s="2">
        <v>39326</v>
      </c>
      <c r="B5" s="16">
        <v>11238</v>
      </c>
      <c r="C5" s="6">
        <f t="shared" si="0"/>
        <v>-1.5991471215351812E-3</v>
      </c>
      <c r="E5" s="10"/>
      <c r="G5" s="14" t="s">
        <v>11</v>
      </c>
    </row>
    <row r="6" spans="1:8" x14ac:dyDescent="0.25">
      <c r="A6" s="2">
        <v>39356</v>
      </c>
      <c r="B6" s="16">
        <v>11350.262718564512</v>
      </c>
      <c r="C6" s="6">
        <f t="shared" si="0"/>
        <v>9.989563851620609E-3</v>
      </c>
      <c r="E6" s="10"/>
      <c r="G6" s="14"/>
    </row>
    <row r="7" spans="1:8" x14ac:dyDescent="0.25">
      <c r="A7" s="2">
        <v>39387</v>
      </c>
      <c r="B7" s="16">
        <v>11294.739992942892</v>
      </c>
      <c r="C7" s="6">
        <f t="shared" si="0"/>
        <v>-4.8917568692755679E-3</v>
      </c>
      <c r="E7" s="10"/>
      <c r="G7" s="13" t="s">
        <v>2</v>
      </c>
      <c r="H7" s="7">
        <f>AVERAGE(C3:C44)</f>
        <v>-1.9842242164207955E-3</v>
      </c>
    </row>
    <row r="8" spans="1:8" x14ac:dyDescent="0.25">
      <c r="A8" s="2">
        <v>39417</v>
      </c>
      <c r="B8" s="16">
        <v>11232.318273329138</v>
      </c>
      <c r="C8" s="6">
        <f t="shared" si="0"/>
        <v>-5.5266185545445219E-3</v>
      </c>
      <c r="E8" s="10"/>
      <c r="G8" s="13" t="s">
        <v>16</v>
      </c>
      <c r="H8" s="7">
        <f>AVERAGE(C45:C59)</f>
        <v>-1.5758316284958634E-3</v>
      </c>
    </row>
    <row r="9" spans="1:8" x14ac:dyDescent="0.25">
      <c r="A9" s="2">
        <v>39448</v>
      </c>
      <c r="B9" s="16">
        <v>11156.287579265147</v>
      </c>
      <c r="C9" s="6">
        <f t="shared" ref="C9:C59" si="1">(B9-B8)/B8</f>
        <v>-6.7689226937705446E-3</v>
      </c>
      <c r="E9" s="10"/>
    </row>
    <row r="10" spans="1:8" x14ac:dyDescent="0.25">
      <c r="A10" s="2">
        <v>39479</v>
      </c>
      <c r="B10" s="16">
        <v>11081.627233322883</v>
      </c>
      <c r="C10" s="6">
        <f t="shared" si="1"/>
        <v>-6.6922213515745376E-3</v>
      </c>
      <c r="E10" s="10"/>
      <c r="G10" s="11"/>
    </row>
    <row r="11" spans="1:8" x14ac:dyDescent="0.25">
      <c r="A11" s="2">
        <v>39508</v>
      </c>
      <c r="B11" s="16">
        <v>11021.190155816454</v>
      </c>
      <c r="C11" s="6">
        <f t="shared" si="1"/>
        <v>-5.4538089248023381E-3</v>
      </c>
      <c r="E11" s="10"/>
    </row>
    <row r="12" spans="1:8" x14ac:dyDescent="0.25">
      <c r="A12" s="2">
        <v>39539</v>
      </c>
      <c r="B12" s="16">
        <v>10947.191357243299</v>
      </c>
      <c r="C12" s="6">
        <f t="shared" si="1"/>
        <v>-6.7142293642490141E-3</v>
      </c>
      <c r="E12" s="10"/>
    </row>
    <row r="13" spans="1:8" x14ac:dyDescent="0.25">
      <c r="A13" s="2">
        <v>39569</v>
      </c>
      <c r="B13" s="16">
        <v>10896.866503807532</v>
      </c>
      <c r="C13" s="6">
        <f t="shared" si="1"/>
        <v>-4.5970561574653051E-3</v>
      </c>
      <c r="E13" s="10"/>
    </row>
    <row r="14" spans="1:8" x14ac:dyDescent="0.25">
      <c r="A14" s="2">
        <v>39600</v>
      </c>
      <c r="B14" s="16">
        <v>10803.446564612686</v>
      </c>
      <c r="C14" s="6">
        <f t="shared" si="1"/>
        <v>-8.5731011903471127E-3</v>
      </c>
      <c r="E14" s="10"/>
    </row>
    <row r="15" spans="1:8" x14ac:dyDescent="0.25">
      <c r="A15" s="2">
        <v>39630</v>
      </c>
      <c r="B15" s="16">
        <v>10772.353838264578</v>
      </c>
      <c r="C15" s="6">
        <f t="shared" si="1"/>
        <v>-2.8780376856728357E-3</v>
      </c>
      <c r="E15" s="10"/>
    </row>
    <row r="16" spans="1:8" x14ac:dyDescent="0.25">
      <c r="A16" s="2">
        <v>39661</v>
      </c>
      <c r="B16" s="16">
        <v>10774.007706687351</v>
      </c>
      <c r="C16" s="6">
        <f t="shared" si="1"/>
        <v>1.5352897311057996E-4</v>
      </c>
      <c r="E16" s="10"/>
    </row>
    <row r="17" spans="1:5" x14ac:dyDescent="0.25">
      <c r="A17" s="2">
        <v>39692</v>
      </c>
      <c r="B17" s="16">
        <v>10787.758441288108</v>
      </c>
      <c r="C17" s="6">
        <f t="shared" si="1"/>
        <v>1.2762878007059461E-3</v>
      </c>
      <c r="E17" s="10"/>
    </row>
    <row r="18" spans="1:5" x14ac:dyDescent="0.25">
      <c r="A18" s="2">
        <v>39722</v>
      </c>
      <c r="B18" s="16">
        <v>10727.699390849742</v>
      </c>
      <c r="C18" s="6">
        <f t="shared" si="1"/>
        <v>-5.5673336370325741E-3</v>
      </c>
      <c r="E18" s="10"/>
    </row>
    <row r="19" spans="1:5" x14ac:dyDescent="0.25">
      <c r="A19" s="2">
        <v>39753</v>
      </c>
      <c r="B19" s="16">
        <v>10758.177823212251</v>
      </c>
      <c r="C19" s="6">
        <f t="shared" si="1"/>
        <v>2.8410967955072334E-3</v>
      </c>
      <c r="E19" s="10"/>
    </row>
    <row r="20" spans="1:5" x14ac:dyDescent="0.25">
      <c r="A20" s="2">
        <v>39783</v>
      </c>
      <c r="B20" s="16">
        <v>10779.630859324774</v>
      </c>
      <c r="C20" s="6">
        <f t="shared" si="1"/>
        <v>1.9941142882241264E-3</v>
      </c>
      <c r="E20" s="10"/>
    </row>
    <row r="21" spans="1:5" x14ac:dyDescent="0.25">
      <c r="A21" s="2">
        <v>39814</v>
      </c>
      <c r="B21" s="16">
        <v>10663.434789279187</v>
      </c>
      <c r="C21" s="6">
        <f t="shared" si="1"/>
        <v>-1.0779225333590494E-2</v>
      </c>
      <c r="E21" s="10"/>
    </row>
    <row r="22" spans="1:5" x14ac:dyDescent="0.25">
      <c r="A22" s="2">
        <v>39845</v>
      </c>
      <c r="B22" s="16">
        <v>10651.148909567168</v>
      </c>
      <c r="C22" s="6">
        <f t="shared" si="1"/>
        <v>-1.1521503113022136E-3</v>
      </c>
      <c r="E22" s="10"/>
    </row>
    <row r="23" spans="1:5" x14ac:dyDescent="0.25">
      <c r="A23" s="2">
        <v>39873</v>
      </c>
      <c r="B23" s="16">
        <v>10663.765562963741</v>
      </c>
      <c r="C23" s="6">
        <f t="shared" si="1"/>
        <v>1.1845345045585405E-3</v>
      </c>
      <c r="E23" s="10"/>
    </row>
    <row r="24" spans="1:5" x14ac:dyDescent="0.25">
      <c r="A24" s="2">
        <v>39904</v>
      </c>
      <c r="B24" s="16">
        <v>10683.044943434908</v>
      </c>
      <c r="C24" s="6">
        <f t="shared" si="1"/>
        <v>1.8079336382006007E-3</v>
      </c>
      <c r="E24" s="10"/>
    </row>
    <row r="25" spans="1:5" x14ac:dyDescent="0.25">
      <c r="A25" s="2">
        <v>39934</v>
      </c>
      <c r="B25" s="16">
        <v>10710.45190586941</v>
      </c>
      <c r="C25" s="6">
        <f t="shared" si="1"/>
        <v>2.5654635527246018E-3</v>
      </c>
      <c r="E25" s="10"/>
    </row>
    <row r="26" spans="1:5" x14ac:dyDescent="0.25">
      <c r="A26" s="2">
        <v>39965</v>
      </c>
      <c r="B26" s="16">
        <v>10734.078597623291</v>
      </c>
      <c r="C26" s="6">
        <f t="shared" si="1"/>
        <v>2.2059472337421964E-3</v>
      </c>
      <c r="E26" s="10"/>
    </row>
    <row r="27" spans="1:5" x14ac:dyDescent="0.25">
      <c r="A27" s="4">
        <v>39995</v>
      </c>
      <c r="B27" s="17">
        <v>10766.919699161186</v>
      </c>
      <c r="C27" s="6">
        <f t="shared" si="1"/>
        <v>3.0595175206902937E-3</v>
      </c>
      <c r="E27" s="10"/>
    </row>
    <row r="28" spans="1:5" x14ac:dyDescent="0.25">
      <c r="A28" s="4">
        <v>40026</v>
      </c>
      <c r="B28" s="17">
        <v>10775.28354804206</v>
      </c>
      <c r="C28" s="6">
        <f t="shared" si="1"/>
        <v>7.7680981325841726E-4</v>
      </c>
      <c r="E28" s="10"/>
    </row>
    <row r="29" spans="1:5" x14ac:dyDescent="0.25">
      <c r="A29" s="4">
        <v>40057</v>
      </c>
      <c r="B29" s="17">
        <v>10816.772018761874</v>
      </c>
      <c r="C29" s="6">
        <f t="shared" si="1"/>
        <v>3.8503367948357226E-3</v>
      </c>
      <c r="E29" s="10"/>
    </row>
    <row r="30" spans="1:5" x14ac:dyDescent="0.25">
      <c r="A30" s="4">
        <v>40087</v>
      </c>
      <c r="B30" s="17">
        <v>10842.761379691145</v>
      </c>
      <c r="C30" s="6">
        <f t="shared" si="1"/>
        <v>2.4026910139357052E-3</v>
      </c>
      <c r="E30" s="10"/>
    </row>
    <row r="31" spans="1:5" x14ac:dyDescent="0.25">
      <c r="A31" s="4">
        <v>40118</v>
      </c>
      <c r="B31" s="17">
        <v>10803.777338297241</v>
      </c>
      <c r="C31" s="6">
        <f t="shared" si="1"/>
        <v>-3.5953978906998816E-3</v>
      </c>
      <c r="E31" s="10"/>
    </row>
    <row r="32" spans="1:5" x14ac:dyDescent="0.25">
      <c r="A32" s="4">
        <v>40148</v>
      </c>
      <c r="B32" s="17">
        <v>10766.21089840857</v>
      </c>
      <c r="C32" s="6">
        <f t="shared" si="1"/>
        <v>-3.4771579154547669E-3</v>
      </c>
      <c r="E32" s="10"/>
    </row>
    <row r="33" spans="1:5" x14ac:dyDescent="0.25">
      <c r="A33" s="18">
        <v>40179</v>
      </c>
      <c r="B33" s="19">
        <v>10697.929759239853</v>
      </c>
      <c r="C33" s="20">
        <f t="shared" si="1"/>
        <v>-6.342169943820297E-3</v>
      </c>
      <c r="E33" s="10"/>
    </row>
    <row r="34" spans="1:5" x14ac:dyDescent="0.25">
      <c r="A34" s="4">
        <v>40210</v>
      </c>
      <c r="B34" s="17">
        <v>10687.061481033068</v>
      </c>
      <c r="C34" s="6">
        <f t="shared" si="1"/>
        <v>-1.015923496543569E-3</v>
      </c>
      <c r="E34" s="10"/>
    </row>
    <row r="35" spans="1:5" x14ac:dyDescent="0.25">
      <c r="A35" s="4">
        <v>40238</v>
      </c>
      <c r="B35" s="17">
        <v>10694.952796078864</v>
      </c>
      <c r="C35" s="6">
        <f t="shared" si="1"/>
        <v>7.3839895651398643E-4</v>
      </c>
      <c r="E35" s="10"/>
    </row>
    <row r="36" spans="1:5" x14ac:dyDescent="0.25">
      <c r="A36" s="4">
        <v>40269</v>
      </c>
      <c r="B36" s="17">
        <v>10627.994751648364</v>
      </c>
      <c r="C36" s="6">
        <f t="shared" si="1"/>
        <v>-6.2607143488326942E-3</v>
      </c>
      <c r="E36" s="10"/>
    </row>
    <row r="37" spans="1:5" x14ac:dyDescent="0.25">
      <c r="A37" s="4">
        <v>40299</v>
      </c>
      <c r="B37" s="17">
        <v>10574.125894449515</v>
      </c>
      <c r="C37" s="6">
        <f t="shared" si="1"/>
        <v>-5.0685814641087132E-3</v>
      </c>
      <c r="E37" s="10"/>
    </row>
    <row r="38" spans="1:5" x14ac:dyDescent="0.25">
      <c r="A38" s="4">
        <v>40330</v>
      </c>
      <c r="B38" s="17">
        <v>10566.801620005812</v>
      </c>
      <c r="C38" s="6">
        <f t="shared" si="1"/>
        <v>-6.9266003798456384E-4</v>
      </c>
      <c r="E38" s="10"/>
    </row>
    <row r="39" spans="1:5" x14ac:dyDescent="0.25">
      <c r="A39" s="4">
        <v>40360</v>
      </c>
      <c r="B39" s="17">
        <v>10589.719511007077</v>
      </c>
      <c r="C39" s="6">
        <f t="shared" si="1"/>
        <v>2.1688578839102455E-3</v>
      </c>
      <c r="E39" s="10"/>
    </row>
    <row r="40" spans="1:5" x14ac:dyDescent="0.25">
      <c r="A40" s="4">
        <v>40391</v>
      </c>
      <c r="B40" s="17">
        <v>10575.685256105271</v>
      </c>
      <c r="C40" s="6">
        <f t="shared" si="1"/>
        <v>-1.3252716360635059E-3</v>
      </c>
      <c r="E40" s="10"/>
    </row>
    <row r="41" spans="1:5" x14ac:dyDescent="0.25">
      <c r="A41" s="4">
        <v>40422</v>
      </c>
      <c r="B41" s="17">
        <v>10547.191465850092</v>
      </c>
      <c r="C41" s="6">
        <f t="shared" si="1"/>
        <v>-2.694273663139693E-3</v>
      </c>
      <c r="E41" s="10"/>
    </row>
    <row r="42" spans="1:5" x14ac:dyDescent="0.25">
      <c r="A42" s="4">
        <v>40452</v>
      </c>
      <c r="B42" s="17">
        <v>10477.96525901122</v>
      </c>
      <c r="C42" s="6">
        <f t="shared" si="1"/>
        <v>-6.5634730404784828E-3</v>
      </c>
      <c r="E42" s="10"/>
    </row>
    <row r="43" spans="1:5" x14ac:dyDescent="0.25">
      <c r="A43" s="4">
        <v>40483</v>
      </c>
      <c r="B43" s="17">
        <v>10403.493926602987</v>
      </c>
      <c r="C43" s="6">
        <f t="shared" si="1"/>
        <v>-7.107423108144645E-3</v>
      </c>
      <c r="E43" s="10"/>
    </row>
    <row r="44" spans="1:5" x14ac:dyDescent="0.25">
      <c r="A44" s="4">
        <v>40513</v>
      </c>
      <c r="B44" s="17">
        <v>10410.629187512657</v>
      </c>
      <c r="C44" s="6">
        <f t="shared" si="1"/>
        <v>6.8585236460075489E-4</v>
      </c>
      <c r="E44" s="10"/>
    </row>
    <row r="45" spans="1:5" x14ac:dyDescent="0.25">
      <c r="A45" s="4">
        <v>40544</v>
      </c>
      <c r="B45" s="17">
        <v>10356.429556629255</v>
      </c>
      <c r="C45" s="6">
        <f t="shared" si="1"/>
        <v>-5.2061820575084608E-3</v>
      </c>
      <c r="E45" s="10"/>
    </row>
    <row r="46" spans="1:5" x14ac:dyDescent="0.25">
      <c r="A46" s="4">
        <v>40575</v>
      </c>
      <c r="B46" s="17">
        <v>10342.58431526148</v>
      </c>
      <c r="C46" s="6">
        <f t="shared" si="1"/>
        <v>-1.3368739962038953E-3</v>
      </c>
      <c r="E46" s="10"/>
    </row>
    <row r="47" spans="1:5" x14ac:dyDescent="0.25">
      <c r="A47" s="4">
        <v>40603</v>
      </c>
      <c r="B47" s="17">
        <v>10329.589634796846</v>
      </c>
      <c r="C47" s="6">
        <f t="shared" si="1"/>
        <v>-1.2564249000569852E-3</v>
      </c>
      <c r="E47" s="10"/>
    </row>
    <row r="48" spans="1:5" x14ac:dyDescent="0.25">
      <c r="A48" s="4">
        <v>40634</v>
      </c>
      <c r="B48" s="17">
        <v>10285.171454299549</v>
      </c>
      <c r="C48" s="6">
        <f t="shared" si="1"/>
        <v>-4.3000914913084356E-3</v>
      </c>
      <c r="E48" s="10"/>
    </row>
    <row r="49" spans="1:5" x14ac:dyDescent="0.25">
      <c r="A49" s="4">
        <v>40664</v>
      </c>
      <c r="B49" s="17">
        <v>10275.720777597997</v>
      </c>
      <c r="C49" s="6">
        <f t="shared" si="1"/>
        <v>-9.1886428374523155E-4</v>
      </c>
      <c r="E49" s="10"/>
    </row>
    <row r="50" spans="1:5" x14ac:dyDescent="0.25">
      <c r="A50" s="4">
        <v>40695</v>
      </c>
      <c r="B50" s="17">
        <v>10277.138379103229</v>
      </c>
      <c r="C50" s="6">
        <f t="shared" si="1"/>
        <v>1.3795640577574824E-4</v>
      </c>
      <c r="E50" s="10"/>
    </row>
    <row r="51" spans="1:5" x14ac:dyDescent="0.25">
      <c r="A51" s="2">
        <v>40725</v>
      </c>
      <c r="B51" s="16">
        <v>10258.237025700124</v>
      </c>
      <c r="C51" s="6">
        <f t="shared" si="1"/>
        <v>-1.8391650190813953E-3</v>
      </c>
      <c r="E51" s="10"/>
    </row>
    <row r="52" spans="1:5" x14ac:dyDescent="0.25">
      <c r="A52" s="2">
        <v>40756</v>
      </c>
      <c r="B52" s="16">
        <v>10207.86491888085</v>
      </c>
      <c r="C52" s="6">
        <f t="shared" si="1"/>
        <v>-4.9104058224698358E-3</v>
      </c>
      <c r="E52" s="10"/>
    </row>
    <row r="53" spans="1:5" x14ac:dyDescent="0.25">
      <c r="A53" s="2">
        <v>40787</v>
      </c>
      <c r="B53" s="16">
        <v>10203.42310083112</v>
      </c>
      <c r="C53" s="6">
        <f t="shared" si="1"/>
        <v>-4.3513683664786224E-4</v>
      </c>
      <c r="E53" s="10"/>
    </row>
    <row r="54" spans="1:5" x14ac:dyDescent="0.25">
      <c r="A54" s="2">
        <v>40817</v>
      </c>
      <c r="B54" s="16">
        <v>10199.926350451546</v>
      </c>
      <c r="C54" s="6">
        <f t="shared" si="1"/>
        <v>-3.4270365396191357E-4</v>
      </c>
      <c r="E54" s="10"/>
    </row>
    <row r="55" spans="1:5" x14ac:dyDescent="0.25">
      <c r="A55" s="2">
        <v>40848</v>
      </c>
      <c r="B55" s="16">
        <v>10171.763333880919</v>
      </c>
      <c r="C55" s="6">
        <f t="shared" si="1"/>
        <v>-2.7610999925876656E-3</v>
      </c>
      <c r="E55" s="10"/>
    </row>
    <row r="56" spans="1:5" x14ac:dyDescent="0.25">
      <c r="A56" s="2">
        <v>40878</v>
      </c>
      <c r="B56" s="16">
        <v>10195.626292552339</v>
      </c>
      <c r="C56" s="6">
        <f t="shared" si="1"/>
        <v>2.3460001858217616E-3</v>
      </c>
      <c r="E56" s="10"/>
    </row>
    <row r="57" spans="1:5" x14ac:dyDescent="0.25">
      <c r="A57" s="2">
        <v>40909</v>
      </c>
      <c r="B57" s="16">
        <v>10160.044494770995</v>
      </c>
      <c r="C57" s="6">
        <f t="shared" si="1"/>
        <v>-3.4899080017610734E-3</v>
      </c>
      <c r="E57" s="10"/>
    </row>
    <row r="58" spans="1:5" x14ac:dyDescent="0.25">
      <c r="A58" s="2">
        <v>40940</v>
      </c>
      <c r="B58" s="16">
        <v>10196.335093304955</v>
      </c>
      <c r="C58" s="6">
        <f t="shared" si="1"/>
        <v>3.5718936617489955E-3</v>
      </c>
      <c r="E58" s="10"/>
    </row>
    <row r="59" spans="1:5" x14ac:dyDescent="0.25">
      <c r="A59" s="2">
        <v>40969</v>
      </c>
      <c r="B59" s="16">
        <v>10166.801728612605</v>
      </c>
      <c r="C59" s="6">
        <f t="shared" si="1"/>
        <v>-2.8964686254517071E-3</v>
      </c>
      <c r="E59" s="10"/>
    </row>
    <row r="60" spans="1:5" x14ac:dyDescent="0.25">
      <c r="E60" s="10"/>
    </row>
    <row r="61" spans="1:5" x14ac:dyDescent="0.25">
      <c r="E61" s="10"/>
    </row>
    <row r="62" spans="1:5" x14ac:dyDescent="0.25">
      <c r="E62" s="10"/>
    </row>
    <row r="63" spans="1:5" x14ac:dyDescent="0.25">
      <c r="E63" s="10"/>
    </row>
    <row r="64" spans="1:5" x14ac:dyDescent="0.25">
      <c r="E64" s="10"/>
    </row>
    <row r="65" spans="5:5" x14ac:dyDescent="0.25">
      <c r="E65" s="10"/>
    </row>
    <row r="66" spans="5:5" x14ac:dyDescent="0.25">
      <c r="E66" s="10"/>
    </row>
    <row r="67" spans="5:5" x14ac:dyDescent="0.25">
      <c r="E67" s="10"/>
    </row>
    <row r="68" spans="5:5" x14ac:dyDescent="0.25">
      <c r="E68" s="10"/>
    </row>
    <row r="69" spans="5:5" x14ac:dyDescent="0.25">
      <c r="E69" s="10"/>
    </row>
    <row r="70" spans="5:5" x14ac:dyDescent="0.25">
      <c r="E70" s="10"/>
    </row>
    <row r="71" spans="5:5" x14ac:dyDescent="0.25">
      <c r="E71" s="10"/>
    </row>
    <row r="72" spans="5:5" x14ac:dyDescent="0.25">
      <c r="E72" s="10"/>
    </row>
    <row r="73" spans="5:5" x14ac:dyDescent="0.25">
      <c r="E73" s="10"/>
    </row>
    <row r="74" spans="5:5" x14ac:dyDescent="0.25">
      <c r="E74" s="10"/>
    </row>
    <row r="75" spans="5:5" x14ac:dyDescent="0.25">
      <c r="E75" s="10"/>
    </row>
    <row r="76" spans="5:5" x14ac:dyDescent="0.25">
      <c r="E76" s="10"/>
    </row>
    <row r="77" spans="5:5" x14ac:dyDescent="0.25">
      <c r="E77" s="10"/>
    </row>
    <row r="78" spans="5:5" x14ac:dyDescent="0.25">
      <c r="E78" s="10"/>
    </row>
    <row r="79" spans="5:5" x14ac:dyDescent="0.25">
      <c r="E79" s="10"/>
    </row>
    <row r="80" spans="5:5" x14ac:dyDescent="0.25">
      <c r="E80" s="10"/>
    </row>
    <row r="81" spans="5:5" x14ac:dyDescent="0.25">
      <c r="E81" s="10"/>
    </row>
    <row r="82" spans="5:5" x14ac:dyDescent="0.25">
      <c r="E82" s="10"/>
    </row>
    <row r="83" spans="5:5" x14ac:dyDescent="0.25">
      <c r="E83" s="10"/>
    </row>
    <row r="84" spans="5:5" x14ac:dyDescent="0.25">
      <c r="E84" s="10"/>
    </row>
    <row r="85" spans="5:5" x14ac:dyDescent="0.25">
      <c r="E85" s="10"/>
    </row>
    <row r="86" spans="5:5" x14ac:dyDescent="0.25">
      <c r="E86" s="10"/>
    </row>
    <row r="87" spans="5:5" x14ac:dyDescent="0.25">
      <c r="E87" s="10"/>
    </row>
    <row r="88" spans="5:5" x14ac:dyDescent="0.25">
      <c r="E88" s="10"/>
    </row>
    <row r="89" spans="5:5" x14ac:dyDescent="0.25">
      <c r="E89" s="10"/>
    </row>
    <row r="90" spans="5:5" x14ac:dyDescent="0.25">
      <c r="E90" s="10"/>
    </row>
    <row r="91" spans="5:5" x14ac:dyDescent="0.25">
      <c r="E91" s="10"/>
    </row>
    <row r="92" spans="5:5" x14ac:dyDescent="0.25">
      <c r="E92" s="10"/>
    </row>
    <row r="93" spans="5:5" x14ac:dyDescent="0.25">
      <c r="E93" s="10"/>
    </row>
    <row r="94" spans="5:5" x14ac:dyDescent="0.25">
      <c r="E94" s="10"/>
    </row>
    <row r="95" spans="5:5" x14ac:dyDescent="0.25">
      <c r="E95" s="10"/>
    </row>
    <row r="96" spans="5:5" x14ac:dyDescent="0.25">
      <c r="E96" s="10"/>
    </row>
    <row r="97" spans="5:5" x14ac:dyDescent="0.25">
      <c r="E97" s="10"/>
    </row>
    <row r="98" spans="5:5" x14ac:dyDescent="0.25">
      <c r="E98" s="10"/>
    </row>
    <row r="99" spans="5:5" x14ac:dyDescent="0.25">
      <c r="E99" s="10"/>
    </row>
    <row r="100" spans="5:5" x14ac:dyDescent="0.25">
      <c r="E100" s="10"/>
    </row>
    <row r="101" spans="5:5" x14ac:dyDescent="0.25">
      <c r="E101" s="10"/>
    </row>
    <row r="102" spans="5:5" x14ac:dyDescent="0.25">
      <c r="E102" s="10"/>
    </row>
    <row r="103" spans="5:5" x14ac:dyDescent="0.25">
      <c r="E103" s="10"/>
    </row>
    <row r="104" spans="5:5" x14ac:dyDescent="0.25">
      <c r="E104" s="10"/>
    </row>
    <row r="105" spans="5:5" x14ac:dyDescent="0.25">
      <c r="E105" s="10"/>
    </row>
    <row r="106" spans="5:5" x14ac:dyDescent="0.25">
      <c r="E106" s="10"/>
    </row>
    <row r="107" spans="5:5" x14ac:dyDescent="0.25">
      <c r="E107" s="10"/>
    </row>
    <row r="108" spans="5:5" x14ac:dyDescent="0.25">
      <c r="E108" s="10"/>
    </row>
    <row r="109" spans="5:5" x14ac:dyDescent="0.25">
      <c r="E109" s="10"/>
    </row>
    <row r="110" spans="5:5" x14ac:dyDescent="0.25">
      <c r="E110" s="10"/>
    </row>
    <row r="111" spans="5:5" x14ac:dyDescent="0.25">
      <c r="E111" s="10"/>
    </row>
    <row r="112" spans="5:5" x14ac:dyDescent="0.25">
      <c r="E112" s="10"/>
    </row>
    <row r="113" spans="5:5" x14ac:dyDescent="0.25">
      <c r="E113" s="10"/>
    </row>
    <row r="114" spans="5:5" x14ac:dyDescent="0.25">
      <c r="E114" s="10"/>
    </row>
    <row r="115" spans="5:5" x14ac:dyDescent="0.25">
      <c r="E115" s="10"/>
    </row>
    <row r="116" spans="5:5" x14ac:dyDescent="0.25">
      <c r="E116" s="10"/>
    </row>
    <row r="117" spans="5:5" x14ac:dyDescent="0.25">
      <c r="E117" s="10"/>
    </row>
    <row r="118" spans="5:5" x14ac:dyDescent="0.25">
      <c r="E118" s="10"/>
    </row>
    <row r="119" spans="5:5" x14ac:dyDescent="0.25">
      <c r="E119" s="10"/>
    </row>
    <row r="120" spans="5:5" x14ac:dyDescent="0.25">
      <c r="E120" s="10"/>
    </row>
    <row r="121" spans="5:5" x14ac:dyDescent="0.25">
      <c r="E121" s="10"/>
    </row>
    <row r="122" spans="5:5" x14ac:dyDescent="0.25">
      <c r="E122" s="10"/>
    </row>
    <row r="123" spans="5:5" x14ac:dyDescent="0.25">
      <c r="E123" s="10"/>
    </row>
    <row r="124" spans="5:5" x14ac:dyDescent="0.25">
      <c r="E124" s="10"/>
    </row>
    <row r="125" spans="5:5" x14ac:dyDescent="0.25">
      <c r="E125" s="10"/>
    </row>
    <row r="126" spans="5:5" x14ac:dyDescent="0.25">
      <c r="E126" s="10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workbookViewId="0">
      <selection activeCell="J32" sqref="J32"/>
    </sheetView>
  </sheetViews>
  <sheetFormatPr defaultColWidth="8.85546875" defaultRowHeight="15" x14ac:dyDescent="0.25"/>
  <cols>
    <col min="2" max="8" width="9.140625" hidden="1" customWidth="1"/>
    <col min="9" max="10" width="17.28515625" customWidth="1"/>
    <col min="11" max="12" width="2.28515625" customWidth="1"/>
    <col min="13" max="13" width="2.42578125" customWidth="1"/>
    <col min="14" max="14" width="51.85546875" customWidth="1"/>
  </cols>
  <sheetData>
    <row r="1" spans="1:15" ht="6" customHeight="1" x14ac:dyDescent="0.25"/>
    <row r="2" spans="1:15" ht="17.25" x14ac:dyDescent="0.4">
      <c r="A2" s="1"/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8" t="s">
        <v>0</v>
      </c>
      <c r="J2" s="9" t="s">
        <v>1</v>
      </c>
      <c r="L2" s="10"/>
      <c r="N2" s="11" t="s">
        <v>13</v>
      </c>
    </row>
    <row r="3" spans="1:15" x14ac:dyDescent="0.25">
      <c r="A3" s="2">
        <v>39264</v>
      </c>
      <c r="B3" s="3">
        <v>27761</v>
      </c>
      <c r="C3" s="3">
        <v>1322</v>
      </c>
      <c r="D3" s="3">
        <v>549</v>
      </c>
      <c r="E3" s="3">
        <v>3282</v>
      </c>
      <c r="F3" s="3">
        <v>501</v>
      </c>
      <c r="G3" s="3">
        <v>3450</v>
      </c>
      <c r="H3" s="3">
        <v>878</v>
      </c>
      <c r="I3" s="3">
        <f>C3+D3+E3+F3+G3+H3+B3</f>
        <v>37743</v>
      </c>
      <c r="J3" s="6"/>
      <c r="L3" s="10"/>
      <c r="N3" s="15" t="s">
        <v>17</v>
      </c>
    </row>
    <row r="4" spans="1:15" x14ac:dyDescent="0.25">
      <c r="A4" s="2">
        <v>39295</v>
      </c>
      <c r="B4" s="3">
        <v>27940</v>
      </c>
      <c r="C4" s="3">
        <v>1304</v>
      </c>
      <c r="D4" s="3">
        <v>522</v>
      </c>
      <c r="E4" s="3">
        <v>3295</v>
      </c>
      <c r="F4" s="3">
        <v>499</v>
      </c>
      <c r="G4" s="3">
        <v>3475</v>
      </c>
      <c r="H4" s="3">
        <v>841</v>
      </c>
      <c r="I4" s="3">
        <f t="shared" ref="I4:I58" si="0">C4+D4+E4+F4+G4+H4+B4</f>
        <v>37876</v>
      </c>
      <c r="J4" s="6">
        <f t="shared" ref="J4:J8" si="1">(I4-I3)/I3</f>
        <v>3.5238322337916967E-3</v>
      </c>
      <c r="L4" s="10"/>
      <c r="N4" s="15"/>
    </row>
    <row r="5" spans="1:15" x14ac:dyDescent="0.25">
      <c r="A5" s="2">
        <v>39326</v>
      </c>
      <c r="B5" s="3">
        <v>28128</v>
      </c>
      <c r="C5" s="3">
        <v>1288</v>
      </c>
      <c r="D5" s="3">
        <v>525</v>
      </c>
      <c r="E5" s="3">
        <v>3302</v>
      </c>
      <c r="F5" s="3">
        <v>501</v>
      </c>
      <c r="G5" s="3">
        <v>3459</v>
      </c>
      <c r="H5" s="3">
        <v>838</v>
      </c>
      <c r="I5" s="3">
        <f t="shared" si="0"/>
        <v>38041</v>
      </c>
      <c r="J5" s="6">
        <f t="shared" si="1"/>
        <v>4.3563206251980143E-3</v>
      </c>
      <c r="L5" s="10"/>
      <c r="N5" s="14" t="s">
        <v>11</v>
      </c>
    </row>
    <row r="6" spans="1:15" x14ac:dyDescent="0.25">
      <c r="A6" s="2">
        <v>39356</v>
      </c>
      <c r="B6" s="3">
        <v>28362</v>
      </c>
      <c r="C6" s="3">
        <v>1280</v>
      </c>
      <c r="D6" s="3">
        <v>526</v>
      </c>
      <c r="E6" s="3">
        <v>3327</v>
      </c>
      <c r="F6" s="3">
        <v>504</v>
      </c>
      <c r="G6" s="3">
        <v>3450</v>
      </c>
      <c r="H6" s="3">
        <v>822</v>
      </c>
      <c r="I6" s="3">
        <f t="shared" si="0"/>
        <v>38271</v>
      </c>
      <c r="J6" s="6">
        <f t="shared" si="1"/>
        <v>6.0461081464735413E-3</v>
      </c>
      <c r="L6" s="10"/>
      <c r="N6" s="14"/>
    </row>
    <row r="7" spans="1:15" x14ac:dyDescent="0.25">
      <c r="A7" s="2">
        <v>39387</v>
      </c>
      <c r="B7" s="3">
        <v>28448</v>
      </c>
      <c r="C7" s="3">
        <v>1292</v>
      </c>
      <c r="D7" s="3">
        <v>521</v>
      </c>
      <c r="E7" s="3">
        <v>3368</v>
      </c>
      <c r="F7" s="3">
        <v>494</v>
      </c>
      <c r="G7" s="3">
        <v>3468</v>
      </c>
      <c r="H7" s="3">
        <v>824</v>
      </c>
      <c r="I7" s="3">
        <f>C7+D7+E7+F7+G7+H7+B7</f>
        <v>38415</v>
      </c>
      <c r="J7" s="6">
        <f t="shared" si="1"/>
        <v>3.7626401191502706E-3</v>
      </c>
      <c r="L7" s="10"/>
      <c r="N7" s="13" t="s">
        <v>2</v>
      </c>
      <c r="O7" s="7">
        <f>AVERAGE(J3:J44)</f>
        <v>4.2972513469084475E-3</v>
      </c>
    </row>
    <row r="8" spans="1:15" x14ac:dyDescent="0.25">
      <c r="A8" s="2">
        <v>39417</v>
      </c>
      <c r="B8" s="3">
        <v>28583</v>
      </c>
      <c r="C8" s="3">
        <v>1289</v>
      </c>
      <c r="D8" s="3">
        <v>539</v>
      </c>
      <c r="E8" s="3">
        <v>3377</v>
      </c>
      <c r="F8" s="3">
        <v>498</v>
      </c>
      <c r="G8" s="3">
        <v>3459</v>
      </c>
      <c r="H8" s="3">
        <v>821</v>
      </c>
      <c r="I8" s="3">
        <f t="shared" si="0"/>
        <v>38566</v>
      </c>
      <c r="J8" s="6">
        <f t="shared" si="1"/>
        <v>3.9307562150201741E-3</v>
      </c>
      <c r="L8" s="10"/>
      <c r="N8" s="13" t="s">
        <v>15</v>
      </c>
      <c r="O8" s="7">
        <f>AVERAGE(J45:J58)</f>
        <v>2.2147074255769094E-3</v>
      </c>
    </row>
    <row r="9" spans="1:15" x14ac:dyDescent="0.25">
      <c r="A9" s="2">
        <v>39448</v>
      </c>
      <c r="B9" s="3">
        <v>28754</v>
      </c>
      <c r="C9" s="3">
        <v>1355</v>
      </c>
      <c r="D9" s="3">
        <v>591</v>
      </c>
      <c r="E9" s="3">
        <v>3424</v>
      </c>
      <c r="F9" s="3">
        <v>511</v>
      </c>
      <c r="G9" s="3">
        <v>3443</v>
      </c>
      <c r="H9" s="3">
        <v>824</v>
      </c>
      <c r="I9" s="3">
        <f t="shared" si="0"/>
        <v>38902</v>
      </c>
      <c r="J9" s="6">
        <f t="shared" ref="J9:J58" si="2">(I9-I8)/I8</f>
        <v>8.7123372919151593E-3</v>
      </c>
      <c r="L9" s="10"/>
    </row>
    <row r="10" spans="1:15" x14ac:dyDescent="0.25">
      <c r="A10" s="2">
        <v>39479</v>
      </c>
      <c r="B10" s="3">
        <v>28943</v>
      </c>
      <c r="C10" s="3">
        <v>1352</v>
      </c>
      <c r="D10" s="3">
        <v>592</v>
      </c>
      <c r="E10" s="3">
        <v>3457</v>
      </c>
      <c r="F10" s="3">
        <v>521</v>
      </c>
      <c r="G10" s="3">
        <v>3437</v>
      </c>
      <c r="H10" s="3">
        <v>826</v>
      </c>
      <c r="I10" s="3">
        <f t="shared" si="0"/>
        <v>39128</v>
      </c>
      <c r="J10" s="6">
        <f t="shared" si="2"/>
        <v>5.8094699501310991E-3</v>
      </c>
      <c r="L10" s="10"/>
      <c r="N10" s="11"/>
    </row>
    <row r="11" spans="1:15" x14ac:dyDescent="0.25">
      <c r="A11" s="2">
        <v>39508</v>
      </c>
      <c r="B11" s="3">
        <v>29205</v>
      </c>
      <c r="C11" s="3">
        <v>1367</v>
      </c>
      <c r="D11" s="3">
        <v>587</v>
      </c>
      <c r="E11" s="3">
        <v>3482</v>
      </c>
      <c r="F11" s="3">
        <v>530</v>
      </c>
      <c r="G11" s="3">
        <v>3446</v>
      </c>
      <c r="H11" s="3">
        <v>821</v>
      </c>
      <c r="I11" s="3">
        <f t="shared" si="0"/>
        <v>39438</v>
      </c>
      <c r="J11" s="6">
        <f t="shared" si="2"/>
        <v>7.9227151911674502E-3</v>
      </c>
      <c r="L11" s="10"/>
    </row>
    <row r="12" spans="1:15" x14ac:dyDescent="0.25">
      <c r="A12" s="2">
        <v>39539</v>
      </c>
      <c r="B12" s="3">
        <v>29293</v>
      </c>
      <c r="C12" s="3">
        <v>1375</v>
      </c>
      <c r="D12" s="3">
        <v>580</v>
      </c>
      <c r="E12" s="3">
        <v>3508</v>
      </c>
      <c r="F12" s="3">
        <v>542</v>
      </c>
      <c r="G12" s="3">
        <v>3478</v>
      </c>
      <c r="H12" s="3">
        <v>835</v>
      </c>
      <c r="I12" s="3">
        <f t="shared" si="0"/>
        <v>39611</v>
      </c>
      <c r="J12" s="6">
        <f t="shared" si="2"/>
        <v>4.3866321821593385E-3</v>
      </c>
      <c r="L12" s="10"/>
    </row>
    <row r="13" spans="1:15" x14ac:dyDescent="0.25">
      <c r="A13" s="2">
        <v>39569</v>
      </c>
      <c r="B13" s="3">
        <v>29441</v>
      </c>
      <c r="C13" s="3">
        <v>1385</v>
      </c>
      <c r="D13" s="3">
        <v>578</v>
      </c>
      <c r="E13" s="3">
        <v>3520</v>
      </c>
      <c r="F13" s="3">
        <v>550</v>
      </c>
      <c r="G13" s="3">
        <v>3456</v>
      </c>
      <c r="H13" s="3">
        <v>832</v>
      </c>
      <c r="I13" s="3">
        <f t="shared" si="0"/>
        <v>39762</v>
      </c>
      <c r="J13" s="6">
        <f t="shared" si="2"/>
        <v>3.8120724041301656E-3</v>
      </c>
      <c r="L13" s="10"/>
    </row>
    <row r="14" spans="1:15" x14ac:dyDescent="0.25">
      <c r="A14" s="2">
        <v>39600</v>
      </c>
      <c r="B14" s="3">
        <v>29431</v>
      </c>
      <c r="C14" s="3">
        <v>1402</v>
      </c>
      <c r="D14" s="3">
        <v>587</v>
      </c>
      <c r="E14" s="3">
        <v>3538</v>
      </c>
      <c r="F14" s="3">
        <v>551</v>
      </c>
      <c r="G14" s="3">
        <v>3470</v>
      </c>
      <c r="H14" s="3">
        <v>823</v>
      </c>
      <c r="I14" s="3">
        <f t="shared" si="0"/>
        <v>39802</v>
      </c>
      <c r="J14" s="6">
        <f t="shared" si="2"/>
        <v>1.0059856144057141E-3</v>
      </c>
      <c r="L14" s="10"/>
    </row>
    <row r="15" spans="1:15" x14ac:dyDescent="0.25">
      <c r="A15" s="2">
        <v>39630</v>
      </c>
      <c r="B15" s="3">
        <v>29578</v>
      </c>
      <c r="C15" s="3">
        <v>1414</v>
      </c>
      <c r="D15" s="3">
        <v>595</v>
      </c>
      <c r="E15" s="3">
        <v>3562</v>
      </c>
      <c r="F15" s="3">
        <v>550</v>
      </c>
      <c r="G15" s="3">
        <v>3427</v>
      </c>
      <c r="H15" s="3">
        <v>806</v>
      </c>
      <c r="I15" s="3">
        <f t="shared" si="0"/>
        <v>39932</v>
      </c>
      <c r="J15" s="6">
        <f t="shared" si="2"/>
        <v>3.2661675292698861E-3</v>
      </c>
      <c r="L15" s="10"/>
    </row>
    <row r="16" spans="1:15" x14ac:dyDescent="0.25">
      <c r="A16" s="2">
        <v>39661</v>
      </c>
      <c r="B16" s="3">
        <v>29760</v>
      </c>
      <c r="C16" s="3">
        <v>1417</v>
      </c>
      <c r="D16" s="3">
        <v>600</v>
      </c>
      <c r="E16" s="3">
        <v>3581</v>
      </c>
      <c r="F16" s="3">
        <v>556</v>
      </c>
      <c r="G16" s="3">
        <v>3428</v>
      </c>
      <c r="H16" s="3">
        <v>809</v>
      </c>
      <c r="I16" s="3">
        <f t="shared" si="0"/>
        <v>40151</v>
      </c>
      <c r="J16" s="6">
        <f t="shared" si="2"/>
        <v>5.484323349694481E-3</v>
      </c>
      <c r="L16" s="10"/>
    </row>
    <row r="17" spans="1:12" x14ac:dyDescent="0.25">
      <c r="A17" s="2">
        <v>39692</v>
      </c>
      <c r="B17" s="3">
        <v>29930</v>
      </c>
      <c r="C17" s="3">
        <v>1419</v>
      </c>
      <c r="D17" s="3">
        <v>589</v>
      </c>
      <c r="E17" s="3">
        <v>3619</v>
      </c>
      <c r="F17" s="3">
        <v>551</v>
      </c>
      <c r="G17" s="3">
        <v>3419</v>
      </c>
      <c r="H17" s="3">
        <v>819</v>
      </c>
      <c r="I17" s="3">
        <f t="shared" si="0"/>
        <v>40346</v>
      </c>
      <c r="J17" s="6">
        <f t="shared" si="2"/>
        <v>4.8566660855271348E-3</v>
      </c>
      <c r="L17" s="10"/>
    </row>
    <row r="18" spans="1:12" x14ac:dyDescent="0.25">
      <c r="A18" s="2">
        <v>39722</v>
      </c>
      <c r="B18" s="3">
        <v>30290</v>
      </c>
      <c r="C18" s="3">
        <v>1430</v>
      </c>
      <c r="D18" s="3">
        <v>592</v>
      </c>
      <c r="E18" s="3">
        <v>3653</v>
      </c>
      <c r="F18" s="3">
        <v>558</v>
      </c>
      <c r="G18" s="3">
        <v>3431</v>
      </c>
      <c r="H18" s="3">
        <v>810</v>
      </c>
      <c r="I18" s="3">
        <f t="shared" si="0"/>
        <v>40764</v>
      </c>
      <c r="J18" s="6">
        <f t="shared" si="2"/>
        <v>1.0360382689733803E-2</v>
      </c>
      <c r="L18" s="10"/>
    </row>
    <row r="19" spans="1:12" x14ac:dyDescent="0.25">
      <c r="A19" s="2">
        <v>39753</v>
      </c>
      <c r="B19" s="3">
        <v>30366</v>
      </c>
      <c r="C19" s="3">
        <v>1460</v>
      </c>
      <c r="D19" s="3">
        <v>593</v>
      </c>
      <c r="E19" s="3">
        <v>3680</v>
      </c>
      <c r="F19" s="3">
        <v>564</v>
      </c>
      <c r="G19" s="3">
        <v>3426</v>
      </c>
      <c r="H19" s="3">
        <v>828</v>
      </c>
      <c r="I19" s="3">
        <f t="shared" si="0"/>
        <v>40917</v>
      </c>
      <c r="J19" s="6">
        <f t="shared" si="2"/>
        <v>3.7533117456579335E-3</v>
      </c>
      <c r="L19" s="10"/>
    </row>
    <row r="20" spans="1:12" x14ac:dyDescent="0.25">
      <c r="A20" s="2">
        <v>39783</v>
      </c>
      <c r="B20" s="3">
        <v>30425</v>
      </c>
      <c r="C20" s="3">
        <v>1461</v>
      </c>
      <c r="D20" s="3">
        <v>605</v>
      </c>
      <c r="E20" s="3">
        <v>3763</v>
      </c>
      <c r="F20" s="3">
        <v>583</v>
      </c>
      <c r="G20" s="3">
        <v>3427</v>
      </c>
      <c r="H20" s="3">
        <v>813</v>
      </c>
      <c r="I20" s="3">
        <f t="shared" si="0"/>
        <v>41077</v>
      </c>
      <c r="J20" s="6">
        <f t="shared" si="2"/>
        <v>3.9103551091233474E-3</v>
      </c>
      <c r="L20" s="10"/>
    </row>
    <row r="21" spans="1:12" x14ac:dyDescent="0.25">
      <c r="A21" s="2">
        <v>39814</v>
      </c>
      <c r="B21" s="3">
        <v>30356</v>
      </c>
      <c r="C21" s="3">
        <v>1461</v>
      </c>
      <c r="D21" s="3">
        <v>605</v>
      </c>
      <c r="E21" s="3">
        <v>3763</v>
      </c>
      <c r="F21" s="3">
        <v>583</v>
      </c>
      <c r="G21" s="3">
        <v>3420</v>
      </c>
      <c r="H21" s="3">
        <v>824</v>
      </c>
      <c r="I21" s="3">
        <f t="shared" si="0"/>
        <v>41012</v>
      </c>
      <c r="J21" s="6">
        <f t="shared" si="2"/>
        <v>-1.5823940404605984E-3</v>
      </c>
      <c r="L21" s="10"/>
    </row>
    <row r="22" spans="1:12" x14ac:dyDescent="0.25">
      <c r="A22" s="2">
        <v>39845</v>
      </c>
      <c r="B22" s="3">
        <v>30558</v>
      </c>
      <c r="C22" s="3">
        <v>1452</v>
      </c>
      <c r="D22" s="3">
        <v>605</v>
      </c>
      <c r="E22" s="3">
        <v>3787</v>
      </c>
      <c r="F22" s="3">
        <v>582</v>
      </c>
      <c r="G22" s="3">
        <v>3445</v>
      </c>
      <c r="H22" s="3">
        <v>840</v>
      </c>
      <c r="I22" s="3">
        <f t="shared" si="0"/>
        <v>41269</v>
      </c>
      <c r="J22" s="6">
        <f t="shared" si="2"/>
        <v>6.2664585974836632E-3</v>
      </c>
      <c r="L22" s="10"/>
    </row>
    <row r="23" spans="1:12" x14ac:dyDescent="0.25">
      <c r="A23" s="2">
        <v>39873</v>
      </c>
      <c r="B23" s="3">
        <v>30877</v>
      </c>
      <c r="C23" s="3">
        <v>1468</v>
      </c>
      <c r="D23" s="3">
        <v>616</v>
      </c>
      <c r="E23" s="3">
        <v>3620</v>
      </c>
      <c r="F23" s="3">
        <v>534</v>
      </c>
      <c r="G23" s="3">
        <v>3639</v>
      </c>
      <c r="H23" s="3">
        <v>886</v>
      </c>
      <c r="I23" s="3">
        <f t="shared" si="0"/>
        <v>41640</v>
      </c>
      <c r="J23" s="6">
        <f t="shared" si="2"/>
        <v>8.9897986382030098E-3</v>
      </c>
      <c r="L23" s="10"/>
    </row>
    <row r="24" spans="1:12" x14ac:dyDescent="0.25">
      <c r="A24" s="2">
        <v>39904</v>
      </c>
      <c r="B24" s="3">
        <v>31070</v>
      </c>
      <c r="C24" s="3">
        <v>1480</v>
      </c>
      <c r="D24" s="3">
        <v>619</v>
      </c>
      <c r="E24" s="3">
        <v>3383</v>
      </c>
      <c r="F24" s="3">
        <v>503</v>
      </c>
      <c r="G24" s="3">
        <v>3918</v>
      </c>
      <c r="H24" s="3">
        <v>921</v>
      </c>
      <c r="I24" s="3">
        <f t="shared" si="0"/>
        <v>41894</v>
      </c>
      <c r="J24" s="6">
        <f t="shared" si="2"/>
        <v>6.099903938520653E-3</v>
      </c>
      <c r="L24" s="10"/>
    </row>
    <row r="25" spans="1:12" x14ac:dyDescent="0.25">
      <c r="A25" s="2">
        <v>39934</v>
      </c>
      <c r="B25" s="3">
        <v>31204</v>
      </c>
      <c r="C25" s="3">
        <v>1507</v>
      </c>
      <c r="D25" s="3">
        <v>624</v>
      </c>
      <c r="E25" s="3">
        <v>3178</v>
      </c>
      <c r="F25" s="3">
        <v>474</v>
      </c>
      <c r="G25" s="3">
        <v>4151</v>
      </c>
      <c r="H25" s="3">
        <v>983</v>
      </c>
      <c r="I25" s="3">
        <f t="shared" si="0"/>
        <v>42121</v>
      </c>
      <c r="J25" s="6">
        <f t="shared" si="2"/>
        <v>5.4184370076860652E-3</v>
      </c>
      <c r="L25" s="10"/>
    </row>
    <row r="26" spans="1:12" x14ac:dyDescent="0.25">
      <c r="A26" s="2">
        <v>39965</v>
      </c>
      <c r="B26" s="3">
        <v>31283</v>
      </c>
      <c r="C26" s="3">
        <v>1510</v>
      </c>
      <c r="D26" s="3">
        <v>628</v>
      </c>
      <c r="E26" s="3">
        <v>3080</v>
      </c>
      <c r="F26" s="3">
        <v>458</v>
      </c>
      <c r="G26" s="3">
        <v>4250</v>
      </c>
      <c r="H26" s="3">
        <v>997</v>
      </c>
      <c r="I26" s="3">
        <f t="shared" si="0"/>
        <v>42206</v>
      </c>
      <c r="J26" s="6">
        <f t="shared" si="2"/>
        <v>2.017995774079438E-3</v>
      </c>
      <c r="L26" s="10"/>
    </row>
    <row r="27" spans="1:12" x14ac:dyDescent="0.25">
      <c r="A27" s="4">
        <v>39995</v>
      </c>
      <c r="B27" s="3">
        <v>31494</v>
      </c>
      <c r="C27" s="5">
        <v>1517</v>
      </c>
      <c r="D27" s="5">
        <v>620</v>
      </c>
      <c r="E27" s="5">
        <v>3062</v>
      </c>
      <c r="F27" s="5">
        <v>444</v>
      </c>
      <c r="G27" s="5">
        <v>4315</v>
      </c>
      <c r="H27" s="5">
        <v>987</v>
      </c>
      <c r="I27" s="3">
        <f t="shared" si="0"/>
        <v>42439</v>
      </c>
      <c r="J27" s="6">
        <f t="shared" si="2"/>
        <v>5.5205421030185284E-3</v>
      </c>
      <c r="L27" s="10"/>
    </row>
    <row r="28" spans="1:12" x14ac:dyDescent="0.25">
      <c r="A28" s="4">
        <v>40026</v>
      </c>
      <c r="B28" s="3">
        <v>31656</v>
      </c>
      <c r="C28" s="5">
        <v>1536</v>
      </c>
      <c r="D28" s="5">
        <v>604</v>
      </c>
      <c r="E28" s="5">
        <v>3042</v>
      </c>
      <c r="F28" s="5">
        <v>434</v>
      </c>
      <c r="G28" s="5">
        <v>4375</v>
      </c>
      <c r="H28" s="5">
        <v>997</v>
      </c>
      <c r="I28" s="3">
        <f t="shared" si="0"/>
        <v>42644</v>
      </c>
      <c r="J28" s="6">
        <f t="shared" si="2"/>
        <v>4.8304625462428424E-3</v>
      </c>
      <c r="L28" s="10"/>
    </row>
    <row r="29" spans="1:12" x14ac:dyDescent="0.25">
      <c r="A29" s="4">
        <v>40057</v>
      </c>
      <c r="B29" s="3">
        <v>31806</v>
      </c>
      <c r="C29" s="5">
        <v>1543</v>
      </c>
      <c r="D29" s="5">
        <v>588</v>
      </c>
      <c r="E29" s="5">
        <v>3046</v>
      </c>
      <c r="F29" s="5">
        <v>419</v>
      </c>
      <c r="G29" s="5">
        <v>4440</v>
      </c>
      <c r="H29" s="5">
        <v>984</v>
      </c>
      <c r="I29" s="3">
        <f t="shared" si="0"/>
        <v>42826</v>
      </c>
      <c r="J29" s="6">
        <f t="shared" si="2"/>
        <v>4.2678923177938283E-3</v>
      </c>
      <c r="L29" s="10"/>
    </row>
    <row r="30" spans="1:12" x14ac:dyDescent="0.25">
      <c r="A30" s="4">
        <v>40087</v>
      </c>
      <c r="B30" s="3">
        <v>32049</v>
      </c>
      <c r="C30" s="5">
        <v>1562</v>
      </c>
      <c r="D30" s="5">
        <v>582</v>
      </c>
      <c r="E30" s="5">
        <v>3023</v>
      </c>
      <c r="F30" s="5">
        <v>406</v>
      </c>
      <c r="G30" s="5">
        <v>4530</v>
      </c>
      <c r="H30" s="5">
        <v>966</v>
      </c>
      <c r="I30" s="3">
        <f t="shared" si="0"/>
        <v>43118</v>
      </c>
      <c r="J30" s="6">
        <f t="shared" si="2"/>
        <v>6.8182879559146314E-3</v>
      </c>
      <c r="L30" s="10"/>
    </row>
    <row r="31" spans="1:12" x14ac:dyDescent="0.25">
      <c r="A31" s="4">
        <v>40118</v>
      </c>
      <c r="B31" s="3">
        <v>32163</v>
      </c>
      <c r="C31" s="5">
        <v>1605</v>
      </c>
      <c r="D31" s="5">
        <v>539</v>
      </c>
      <c r="E31" s="5">
        <v>3064</v>
      </c>
      <c r="F31" s="5">
        <v>379</v>
      </c>
      <c r="G31" s="5">
        <v>4642</v>
      </c>
      <c r="H31" s="5">
        <v>879</v>
      </c>
      <c r="I31" s="3">
        <f t="shared" si="0"/>
        <v>43271</v>
      </c>
      <c r="J31" s="6">
        <f t="shared" si="2"/>
        <v>3.5484020594647248E-3</v>
      </c>
      <c r="L31" s="10"/>
    </row>
    <row r="32" spans="1:12" x14ac:dyDescent="0.25">
      <c r="A32" s="4">
        <v>40148</v>
      </c>
      <c r="B32" s="3">
        <v>32231</v>
      </c>
      <c r="C32" s="5">
        <v>1605</v>
      </c>
      <c r="D32" s="5">
        <v>526</v>
      </c>
      <c r="E32" s="5">
        <v>3081</v>
      </c>
      <c r="F32" s="5">
        <v>369</v>
      </c>
      <c r="G32" s="5">
        <v>4681</v>
      </c>
      <c r="H32" s="5">
        <v>874</v>
      </c>
      <c r="I32" s="3">
        <f t="shared" si="0"/>
        <v>43367</v>
      </c>
      <c r="J32" s="6">
        <f t="shared" si="2"/>
        <v>2.2185759515610916E-3</v>
      </c>
      <c r="L32" s="10"/>
    </row>
    <row r="33" spans="1:12" x14ac:dyDescent="0.25">
      <c r="A33" s="18">
        <v>40179</v>
      </c>
      <c r="B33" s="3">
        <v>32122</v>
      </c>
      <c r="C33" s="12">
        <v>1601</v>
      </c>
      <c r="D33" s="12">
        <v>528</v>
      </c>
      <c r="E33" s="12">
        <v>3102.0839285714287</v>
      </c>
      <c r="F33" s="12">
        <v>364</v>
      </c>
      <c r="G33" s="12">
        <v>4675</v>
      </c>
      <c r="H33" s="12">
        <v>870</v>
      </c>
      <c r="I33" s="3">
        <f t="shared" si="0"/>
        <v>43262.083928571432</v>
      </c>
      <c r="J33" s="6">
        <f t="shared" si="2"/>
        <v>-2.4192605305547558E-3</v>
      </c>
      <c r="L33" s="10"/>
    </row>
    <row r="34" spans="1:12" x14ac:dyDescent="0.25">
      <c r="A34" s="4">
        <v>40210</v>
      </c>
      <c r="B34" s="3">
        <v>32162</v>
      </c>
      <c r="C34" s="5">
        <v>1601</v>
      </c>
      <c r="D34" s="5">
        <v>521</v>
      </c>
      <c r="E34" s="5">
        <v>3086</v>
      </c>
      <c r="F34" s="5">
        <v>364</v>
      </c>
      <c r="G34" s="5">
        <v>4680</v>
      </c>
      <c r="H34" s="5">
        <v>867</v>
      </c>
      <c r="I34" s="3">
        <f t="shared" si="0"/>
        <v>43281</v>
      </c>
      <c r="J34" s="6">
        <f t="shared" si="2"/>
        <v>4.3724364872944611E-4</v>
      </c>
      <c r="L34" s="10"/>
    </row>
    <row r="35" spans="1:12" x14ac:dyDescent="0.25">
      <c r="A35" s="4">
        <v>40238</v>
      </c>
      <c r="B35" s="3">
        <v>32393</v>
      </c>
      <c r="C35" s="5">
        <v>1607</v>
      </c>
      <c r="D35" s="5">
        <v>534</v>
      </c>
      <c r="E35" s="5">
        <v>3080.0833333333335</v>
      </c>
      <c r="F35" s="5">
        <v>372</v>
      </c>
      <c r="G35" s="5">
        <v>4685</v>
      </c>
      <c r="H35" s="5">
        <v>862</v>
      </c>
      <c r="I35" s="3">
        <f t="shared" si="0"/>
        <v>43533.083333333336</v>
      </c>
      <c r="J35" s="6">
        <f t="shared" si="2"/>
        <v>5.8243417049822265E-3</v>
      </c>
      <c r="L35" s="10"/>
    </row>
    <row r="36" spans="1:12" x14ac:dyDescent="0.25">
      <c r="A36" s="4">
        <v>40269</v>
      </c>
      <c r="B36" s="3">
        <v>32506</v>
      </c>
      <c r="C36" s="5">
        <v>1599</v>
      </c>
      <c r="D36" s="5">
        <v>543</v>
      </c>
      <c r="E36" s="5">
        <v>3080.0833333333335</v>
      </c>
      <c r="F36" s="5">
        <v>380</v>
      </c>
      <c r="G36" s="5">
        <v>4707</v>
      </c>
      <c r="H36" s="5">
        <v>859</v>
      </c>
      <c r="I36" s="3">
        <f t="shared" si="0"/>
        <v>43674.083333333336</v>
      </c>
      <c r="J36" s="6">
        <f t="shared" si="2"/>
        <v>3.2389159968376539E-3</v>
      </c>
      <c r="L36" s="10"/>
    </row>
    <row r="37" spans="1:12" x14ac:dyDescent="0.25">
      <c r="A37" s="4">
        <v>40299</v>
      </c>
      <c r="B37" s="3">
        <v>32825</v>
      </c>
      <c r="C37" s="5">
        <v>1598</v>
      </c>
      <c r="D37" s="5">
        <v>543</v>
      </c>
      <c r="E37" s="5">
        <v>3079.0833062770566</v>
      </c>
      <c r="F37" s="5">
        <v>383</v>
      </c>
      <c r="G37" s="5">
        <v>4711</v>
      </c>
      <c r="H37" s="5">
        <v>855</v>
      </c>
      <c r="I37" s="3">
        <f t="shared" si="0"/>
        <v>43994.083306277054</v>
      </c>
      <c r="J37" s="6">
        <f t="shared" si="2"/>
        <v>7.3269991839642178E-3</v>
      </c>
      <c r="L37" s="10"/>
    </row>
    <row r="38" spans="1:12" x14ac:dyDescent="0.25">
      <c r="A38" s="4">
        <v>40330</v>
      </c>
      <c r="B38" s="3">
        <v>32957</v>
      </c>
      <c r="C38" s="5">
        <v>1605</v>
      </c>
      <c r="D38" s="5">
        <v>544</v>
      </c>
      <c r="E38" s="5">
        <v>3094.0837121212126</v>
      </c>
      <c r="F38" s="5">
        <v>374</v>
      </c>
      <c r="G38" s="5">
        <v>4722</v>
      </c>
      <c r="H38" s="5">
        <v>854</v>
      </c>
      <c r="I38" s="3">
        <f t="shared" si="0"/>
        <v>44150.08371212121</v>
      </c>
      <c r="J38" s="6">
        <f t="shared" si="2"/>
        <v>3.5459405929228081E-3</v>
      </c>
      <c r="L38" s="10"/>
    </row>
    <row r="39" spans="1:12" x14ac:dyDescent="0.25">
      <c r="A39" s="4">
        <v>40360</v>
      </c>
      <c r="B39" s="3">
        <v>33144</v>
      </c>
      <c r="C39" s="5">
        <v>1621</v>
      </c>
      <c r="D39" s="5">
        <v>536</v>
      </c>
      <c r="E39" s="5">
        <v>3111.0841720779222</v>
      </c>
      <c r="F39" s="5">
        <v>384</v>
      </c>
      <c r="G39" s="5">
        <v>4721</v>
      </c>
      <c r="H39" s="5">
        <v>869</v>
      </c>
      <c r="I39" s="3">
        <f t="shared" si="0"/>
        <v>44386.084172077921</v>
      </c>
      <c r="J39" s="6">
        <f t="shared" si="2"/>
        <v>5.345413646224143E-3</v>
      </c>
      <c r="L39" s="10"/>
    </row>
    <row r="40" spans="1:12" x14ac:dyDescent="0.25">
      <c r="A40" s="4">
        <v>40391</v>
      </c>
      <c r="B40" s="3">
        <v>33267</v>
      </c>
      <c r="C40" s="5">
        <v>1635</v>
      </c>
      <c r="D40" s="5">
        <v>546</v>
      </c>
      <c r="E40" s="5">
        <v>3118.0843614718615</v>
      </c>
      <c r="F40" s="5">
        <v>374</v>
      </c>
      <c r="G40" s="5">
        <v>4738</v>
      </c>
      <c r="H40" s="5">
        <v>877</v>
      </c>
      <c r="I40" s="3">
        <f t="shared" si="0"/>
        <v>44555.084361471861</v>
      </c>
      <c r="J40" s="6">
        <f t="shared" si="2"/>
        <v>3.807503918091835E-3</v>
      </c>
      <c r="L40" s="10"/>
    </row>
    <row r="41" spans="1:12" x14ac:dyDescent="0.25">
      <c r="A41" s="4">
        <v>40422</v>
      </c>
      <c r="B41" s="3">
        <v>33367</v>
      </c>
      <c r="C41" s="5">
        <v>1612</v>
      </c>
      <c r="D41" s="5">
        <v>554</v>
      </c>
      <c r="E41" s="5">
        <v>3122.0844696969698</v>
      </c>
      <c r="F41" s="5">
        <v>372</v>
      </c>
      <c r="G41" s="5">
        <v>4786</v>
      </c>
      <c r="H41" s="5">
        <v>883</v>
      </c>
      <c r="I41" s="3">
        <f t="shared" si="0"/>
        <v>44696.084469696973</v>
      </c>
      <c r="J41" s="6">
        <f t="shared" si="2"/>
        <v>3.1646244249295625E-3</v>
      </c>
      <c r="L41" s="10"/>
    </row>
    <row r="42" spans="1:12" x14ac:dyDescent="0.25">
      <c r="A42" s="4">
        <v>40452</v>
      </c>
      <c r="B42" s="3">
        <v>33598</v>
      </c>
      <c r="C42" s="5">
        <v>1632</v>
      </c>
      <c r="D42" s="5">
        <v>541</v>
      </c>
      <c r="E42" s="5">
        <v>3079.0833062770566</v>
      </c>
      <c r="F42" s="5">
        <v>368</v>
      </c>
      <c r="G42" s="5">
        <v>4838</v>
      </c>
      <c r="H42" s="5">
        <v>879</v>
      </c>
      <c r="I42" s="3">
        <f t="shared" si="0"/>
        <v>44935.083306277054</v>
      </c>
      <c r="J42" s="6">
        <f t="shared" si="2"/>
        <v>5.3471985167317763E-3</v>
      </c>
      <c r="L42" s="10"/>
    </row>
    <row r="43" spans="1:12" x14ac:dyDescent="0.25">
      <c r="A43" s="4">
        <v>40483</v>
      </c>
      <c r="B43" s="3">
        <v>33505</v>
      </c>
      <c r="C43" s="5">
        <v>1624</v>
      </c>
      <c r="D43" s="5">
        <v>549</v>
      </c>
      <c r="E43" s="5">
        <v>3027.0818993506496</v>
      </c>
      <c r="F43" s="5">
        <v>361</v>
      </c>
      <c r="G43" s="5">
        <v>4906</v>
      </c>
      <c r="H43" s="5">
        <v>878</v>
      </c>
      <c r="I43" s="3">
        <f t="shared" si="0"/>
        <v>44850.081899350647</v>
      </c>
      <c r="J43" s="6">
        <f t="shared" si="2"/>
        <v>-1.8916490339416616E-3</v>
      </c>
      <c r="L43" s="10"/>
    </row>
    <row r="44" spans="1:12" x14ac:dyDescent="0.25">
      <c r="A44" s="4">
        <v>40513</v>
      </c>
      <c r="B44" s="3">
        <v>33572</v>
      </c>
      <c r="C44" s="5">
        <v>1648</v>
      </c>
      <c r="D44" s="5">
        <v>551</v>
      </c>
      <c r="E44" s="5">
        <v>3038.0821969696972</v>
      </c>
      <c r="F44" s="5">
        <v>366.07984293193715</v>
      </c>
      <c r="G44" s="5">
        <v>4935</v>
      </c>
      <c r="H44" s="5">
        <v>881</v>
      </c>
      <c r="I44" s="3">
        <f t="shared" si="0"/>
        <v>44991.162039901639</v>
      </c>
      <c r="J44" s="6">
        <f t="shared" si="2"/>
        <v>3.1455938222720286E-3</v>
      </c>
      <c r="L44" s="10"/>
    </row>
    <row r="45" spans="1:12" x14ac:dyDescent="0.25">
      <c r="A45" s="4">
        <v>40544</v>
      </c>
      <c r="B45" s="3">
        <v>33551</v>
      </c>
      <c r="C45" s="5">
        <v>1651</v>
      </c>
      <c r="D45" s="5">
        <v>544</v>
      </c>
      <c r="E45" s="5">
        <v>3015.0815746753251</v>
      </c>
      <c r="F45" s="5">
        <v>364.15903904791134</v>
      </c>
      <c r="G45" s="5">
        <v>4911</v>
      </c>
      <c r="H45" s="5">
        <v>873</v>
      </c>
      <c r="I45" s="3">
        <f t="shared" si="0"/>
        <v>44909.240613723232</v>
      </c>
      <c r="J45" s="6">
        <f t="shared" si="2"/>
        <v>-1.8208337474313961E-3</v>
      </c>
      <c r="L45" s="10"/>
    </row>
    <row r="46" spans="1:12" x14ac:dyDescent="0.25">
      <c r="A46" s="4">
        <v>40575</v>
      </c>
      <c r="B46" s="3">
        <v>33366</v>
      </c>
      <c r="C46" s="5">
        <v>1664</v>
      </c>
      <c r="D46" s="5">
        <v>558</v>
      </c>
      <c r="E46" s="5">
        <v>3019.081682900433</v>
      </c>
      <c r="F46" s="5">
        <v>357.23430428463945</v>
      </c>
      <c r="G46" s="5">
        <v>4958</v>
      </c>
      <c r="H46" s="5">
        <v>884</v>
      </c>
      <c r="I46" s="3">
        <f t="shared" si="0"/>
        <v>44806.315987185073</v>
      </c>
      <c r="J46" s="6">
        <f t="shared" si="2"/>
        <v>-2.2918362709234393E-3</v>
      </c>
      <c r="L46" s="10"/>
    </row>
    <row r="47" spans="1:12" x14ac:dyDescent="0.25">
      <c r="A47" s="4">
        <v>40603</v>
      </c>
      <c r="B47" s="3">
        <v>33796</v>
      </c>
      <c r="C47" s="5">
        <v>1665</v>
      </c>
      <c r="D47" s="5">
        <v>561</v>
      </c>
      <c r="E47" s="5">
        <v>3032.0820346320347</v>
      </c>
      <c r="F47" s="5">
        <v>356.31197550924816</v>
      </c>
      <c r="G47" s="5">
        <v>4984</v>
      </c>
      <c r="H47" s="5">
        <v>868</v>
      </c>
      <c r="I47" s="3">
        <f t="shared" si="0"/>
        <v>45262.394010141281</v>
      </c>
      <c r="J47" s="6">
        <f t="shared" si="2"/>
        <v>1.0178877975298158E-2</v>
      </c>
      <c r="L47" s="10"/>
    </row>
    <row r="48" spans="1:12" x14ac:dyDescent="0.25">
      <c r="A48" s="4">
        <v>40634</v>
      </c>
      <c r="B48" s="3">
        <v>33968</v>
      </c>
      <c r="C48" s="5">
        <v>1654</v>
      </c>
      <c r="D48" s="5">
        <v>564</v>
      </c>
      <c r="E48" s="5">
        <v>3052.0825757575758</v>
      </c>
      <c r="F48" s="5">
        <v>368.48732500806125</v>
      </c>
      <c r="G48" s="5">
        <v>4993</v>
      </c>
      <c r="H48" s="5">
        <v>853</v>
      </c>
      <c r="I48" s="3">
        <f t="shared" si="0"/>
        <v>45452.569900765637</v>
      </c>
      <c r="J48" s="6">
        <f t="shared" si="2"/>
        <v>4.2016312831739721E-3</v>
      </c>
      <c r="L48" s="10"/>
    </row>
    <row r="49" spans="1:12" x14ac:dyDescent="0.25">
      <c r="A49" s="4">
        <v>40664</v>
      </c>
      <c r="B49" s="3">
        <v>34156</v>
      </c>
      <c r="C49" s="5">
        <v>1676</v>
      </c>
      <c r="D49" s="5">
        <v>580</v>
      </c>
      <c r="E49" s="5">
        <v>3051.0825487012989</v>
      </c>
      <c r="F49" s="5">
        <v>370.57186784897613</v>
      </c>
      <c r="G49" s="5">
        <v>5016.310643193885</v>
      </c>
      <c r="H49" s="5">
        <v>857</v>
      </c>
      <c r="I49" s="3">
        <f t="shared" si="0"/>
        <v>45706.965059744158</v>
      </c>
      <c r="J49" s="6">
        <f t="shared" si="2"/>
        <v>5.5969367526177184E-3</v>
      </c>
      <c r="L49" s="10"/>
    </row>
    <row r="50" spans="1:12" x14ac:dyDescent="0.25">
      <c r="A50" s="4">
        <v>40695</v>
      </c>
      <c r="B50" s="3">
        <v>34247</v>
      </c>
      <c r="C50" s="5">
        <v>1685</v>
      </c>
      <c r="D50" s="5">
        <v>583.08996913580245</v>
      </c>
      <c r="E50" s="5">
        <v>3069.1672493855549</v>
      </c>
      <c r="F50" s="5">
        <v>373.57650461531915</v>
      </c>
      <c r="G50" s="5">
        <v>5033.7272897533503</v>
      </c>
      <c r="H50" s="5">
        <v>858</v>
      </c>
      <c r="I50" s="3">
        <f t="shared" si="0"/>
        <v>45849.56101289003</v>
      </c>
      <c r="J50" s="6">
        <f t="shared" si="2"/>
        <v>3.1197860754806858E-3</v>
      </c>
      <c r="L50" s="10"/>
    </row>
    <row r="51" spans="1:12" x14ac:dyDescent="0.25">
      <c r="A51" s="2">
        <v>40725</v>
      </c>
      <c r="B51" s="3">
        <v>34396</v>
      </c>
      <c r="C51" s="3">
        <v>1693.0868761552681</v>
      </c>
      <c r="D51" s="3">
        <v>569.16911881116857</v>
      </c>
      <c r="E51" s="3">
        <v>3093.5074318631291</v>
      </c>
      <c r="F51" s="3">
        <v>383.67542263552775</v>
      </c>
      <c r="G51" s="3">
        <v>4992.2338519280156</v>
      </c>
      <c r="H51" s="3">
        <v>847</v>
      </c>
      <c r="I51" s="3">
        <f t="shared" si="0"/>
        <v>45974.672701393109</v>
      </c>
      <c r="J51" s="6">
        <f t="shared" si="2"/>
        <v>2.7287434326340701E-3</v>
      </c>
      <c r="L51" s="10"/>
    </row>
    <row r="52" spans="1:12" x14ac:dyDescent="0.25">
      <c r="A52" s="2">
        <v>40756</v>
      </c>
      <c r="B52" s="3">
        <v>34825</v>
      </c>
      <c r="C52" s="3">
        <v>1690.0867221195317</v>
      </c>
      <c r="D52" s="3">
        <v>580.26000165451308</v>
      </c>
      <c r="E52" s="3">
        <v>3092.7629900502457</v>
      </c>
      <c r="F52" s="3">
        <v>385.853170186569</v>
      </c>
      <c r="G52" s="3">
        <v>4968.5362042097158</v>
      </c>
      <c r="H52" s="3">
        <v>859.10058548009363</v>
      </c>
      <c r="I52" s="3">
        <f t="shared" si="0"/>
        <v>46401.599673700664</v>
      </c>
      <c r="J52" s="6">
        <f t="shared" si="2"/>
        <v>9.2861340216701376E-3</v>
      </c>
      <c r="L52" s="10"/>
    </row>
    <row r="53" spans="1:12" x14ac:dyDescent="0.25">
      <c r="A53" s="2">
        <v>40787</v>
      </c>
      <c r="B53" s="3">
        <v>34903</v>
      </c>
      <c r="C53" s="3">
        <v>1671.0857465598685</v>
      </c>
      <c r="D53" s="3">
        <v>584.26135114406941</v>
      </c>
      <c r="E53" s="3">
        <v>3112.2835606898084</v>
      </c>
      <c r="F53" s="3">
        <v>372.90810496072078</v>
      </c>
      <c r="G53" s="3">
        <v>4973.7393748129916</v>
      </c>
      <c r="H53" s="3">
        <v>857.20214467894539</v>
      </c>
      <c r="I53" s="3">
        <f t="shared" si="0"/>
        <v>46474.480282846402</v>
      </c>
      <c r="J53" s="6">
        <f t="shared" si="2"/>
        <v>1.5706486340608698E-3</v>
      </c>
      <c r="L53" s="10"/>
    </row>
    <row r="54" spans="1:12" x14ac:dyDescent="0.25">
      <c r="A54" s="2">
        <v>40817</v>
      </c>
      <c r="B54" s="3">
        <v>35246</v>
      </c>
      <c r="C54" s="3">
        <v>1671.2519418234554</v>
      </c>
      <c r="D54" s="3">
        <v>575.33995104378221</v>
      </c>
      <c r="E54" s="3">
        <v>3012.8243325776675</v>
      </c>
      <c r="F54" s="3">
        <v>371.99034179281102</v>
      </c>
      <c r="G54" s="3">
        <v>4915.4173227889605</v>
      </c>
      <c r="H54" s="3">
        <v>858.61257905304296</v>
      </c>
      <c r="I54" s="3">
        <f t="shared" si="0"/>
        <v>46651.436469079723</v>
      </c>
      <c r="J54" s="6">
        <f t="shared" si="2"/>
        <v>3.8075990340581652E-3</v>
      </c>
      <c r="L54" s="10"/>
    </row>
    <row r="55" spans="1:12" x14ac:dyDescent="0.25">
      <c r="A55" s="2">
        <v>40848</v>
      </c>
      <c r="B55" s="3">
        <v>35260</v>
      </c>
      <c r="C55" s="3">
        <v>1669.6692377513964</v>
      </c>
      <c r="D55" s="3">
        <v>578.34173400380212</v>
      </c>
      <c r="E55" s="3">
        <v>3028.0002436946584</v>
      </c>
      <c r="F55" s="3">
        <v>364.13543594544961</v>
      </c>
      <c r="G55" s="3">
        <v>4912.6042657301296</v>
      </c>
      <c r="H55" s="3">
        <v>856.02253174568955</v>
      </c>
      <c r="I55" s="3">
        <f t="shared" si="0"/>
        <v>46668.773448871128</v>
      </c>
      <c r="J55" s="6">
        <f t="shared" si="2"/>
        <v>3.7162799483991132E-4</v>
      </c>
      <c r="L55" s="10"/>
    </row>
    <row r="56" spans="1:12" x14ac:dyDescent="0.25">
      <c r="A56" s="2">
        <v>40878</v>
      </c>
      <c r="B56" s="3">
        <v>35501</v>
      </c>
      <c r="C56" s="3">
        <v>1688.1800563772406</v>
      </c>
      <c r="D56" s="3">
        <v>574.42608097343009</v>
      </c>
      <c r="E56" s="3">
        <v>3027.3306193753592</v>
      </c>
      <c r="F56" s="3">
        <v>364.38463641814201</v>
      </c>
      <c r="G56" s="3">
        <v>4912.3930101582455</v>
      </c>
      <c r="H56" s="3">
        <v>851.02588841201498</v>
      </c>
      <c r="I56" s="3">
        <f t="shared" si="0"/>
        <v>46918.740291714435</v>
      </c>
      <c r="J56" s="6">
        <f t="shared" si="2"/>
        <v>5.3561905396370211E-3</v>
      </c>
      <c r="L56" s="10"/>
    </row>
    <row r="57" spans="1:12" x14ac:dyDescent="0.25">
      <c r="A57" s="2">
        <v>40909</v>
      </c>
      <c r="B57" s="3">
        <v>35053</v>
      </c>
      <c r="C57" s="3">
        <v>1668.8283303835588</v>
      </c>
      <c r="D57" s="3">
        <v>562.90655981983298</v>
      </c>
      <c r="E57" s="3">
        <v>3017.9045494627685</v>
      </c>
      <c r="F57" s="3">
        <v>364.54777816048909</v>
      </c>
      <c r="G57" s="3">
        <v>4891.8338090692496</v>
      </c>
      <c r="H57" s="3">
        <v>854.75331825296257</v>
      </c>
      <c r="I57" s="3">
        <f t="shared" si="0"/>
        <v>46413.774345148864</v>
      </c>
      <c r="J57" s="6">
        <f t="shared" si="2"/>
        <v>-1.0762564029340432E-2</v>
      </c>
      <c r="L57" s="10"/>
    </row>
    <row r="58" spans="1:12" x14ac:dyDescent="0.25">
      <c r="A58" s="2">
        <v>40940</v>
      </c>
      <c r="B58" s="3">
        <v>35044</v>
      </c>
      <c r="C58" s="3">
        <v>1651.0697787483084</v>
      </c>
      <c r="D58" s="3">
        <v>561.47013015990706</v>
      </c>
      <c r="E58" s="3">
        <v>3021.3873579341789</v>
      </c>
      <c r="F58" s="3">
        <v>369.90854733353257</v>
      </c>
      <c r="G58" s="3">
        <v>4883.0390061546586</v>
      </c>
      <c r="H58" s="3">
        <v>867.25633131492748</v>
      </c>
      <c r="I58" s="3">
        <f t="shared" si="0"/>
        <v>46398.131151645517</v>
      </c>
      <c r="J58" s="6">
        <f t="shared" si="2"/>
        <v>-3.3703773769870127E-4</v>
      </c>
      <c r="L58" s="10"/>
    </row>
    <row r="59" spans="1:12" x14ac:dyDescent="0.25">
      <c r="L59" s="10"/>
    </row>
    <row r="60" spans="1:12" x14ac:dyDescent="0.25">
      <c r="L60" s="10"/>
    </row>
    <row r="61" spans="1:12" x14ac:dyDescent="0.25">
      <c r="L61" s="10"/>
    </row>
    <row r="62" spans="1:12" x14ac:dyDescent="0.25">
      <c r="L62" s="10"/>
    </row>
    <row r="63" spans="1:12" x14ac:dyDescent="0.25">
      <c r="L63" s="10"/>
    </row>
    <row r="64" spans="1:12" x14ac:dyDescent="0.25">
      <c r="L64" s="10"/>
    </row>
    <row r="65" spans="12:12" x14ac:dyDescent="0.25">
      <c r="L65" s="10"/>
    </row>
    <row r="66" spans="12:12" x14ac:dyDescent="0.25">
      <c r="L66" s="10"/>
    </row>
    <row r="67" spans="12:12" x14ac:dyDescent="0.25">
      <c r="L67" s="10"/>
    </row>
    <row r="68" spans="12:12" x14ac:dyDescent="0.25">
      <c r="L68" s="10"/>
    </row>
    <row r="69" spans="12:12" x14ac:dyDescent="0.25">
      <c r="L69" s="10"/>
    </row>
    <row r="70" spans="12:12" x14ac:dyDescent="0.25">
      <c r="L70" s="10"/>
    </row>
    <row r="71" spans="12:12" x14ac:dyDescent="0.25">
      <c r="L71" s="10"/>
    </row>
    <row r="72" spans="12:12" x14ac:dyDescent="0.25">
      <c r="L72" s="10"/>
    </row>
    <row r="73" spans="12:12" x14ac:dyDescent="0.25">
      <c r="L73" s="10"/>
    </row>
    <row r="74" spans="12:12" x14ac:dyDescent="0.25">
      <c r="L74" s="10"/>
    </row>
    <row r="75" spans="12:12" x14ac:dyDescent="0.25">
      <c r="L75" s="10"/>
    </row>
    <row r="76" spans="12:12" x14ac:dyDescent="0.25">
      <c r="L76" s="10"/>
    </row>
    <row r="77" spans="12:12" x14ac:dyDescent="0.25">
      <c r="L77" s="10"/>
    </row>
    <row r="78" spans="12:12" x14ac:dyDescent="0.25">
      <c r="L78" s="10"/>
    </row>
    <row r="79" spans="12:12" x14ac:dyDescent="0.25">
      <c r="L79" s="10"/>
    </row>
    <row r="80" spans="12:12" x14ac:dyDescent="0.25">
      <c r="L80" s="10"/>
    </row>
    <row r="81" spans="12:12" x14ac:dyDescent="0.25">
      <c r="L81" s="10"/>
    </row>
    <row r="82" spans="12:12" x14ac:dyDescent="0.25">
      <c r="L82" s="10"/>
    </row>
    <row r="83" spans="12:12" x14ac:dyDescent="0.25">
      <c r="L83" s="10"/>
    </row>
    <row r="84" spans="12:12" x14ac:dyDescent="0.25">
      <c r="L84" s="10"/>
    </row>
    <row r="85" spans="12:12" x14ac:dyDescent="0.25">
      <c r="L85" s="10"/>
    </row>
    <row r="86" spans="12:12" x14ac:dyDescent="0.25">
      <c r="L86" s="10"/>
    </row>
    <row r="87" spans="12:12" x14ac:dyDescent="0.25">
      <c r="L87" s="10"/>
    </row>
    <row r="88" spans="12:12" x14ac:dyDescent="0.25">
      <c r="L88" s="10"/>
    </row>
    <row r="89" spans="12:12" x14ac:dyDescent="0.25">
      <c r="L89" s="10"/>
    </row>
    <row r="90" spans="12:12" x14ac:dyDescent="0.25">
      <c r="L90" s="10"/>
    </row>
    <row r="91" spans="12:12" x14ac:dyDescent="0.25">
      <c r="L91" s="10"/>
    </row>
    <row r="92" spans="12:12" x14ac:dyDescent="0.25">
      <c r="L92" s="10"/>
    </row>
    <row r="93" spans="12:12" x14ac:dyDescent="0.25">
      <c r="L93" s="10"/>
    </row>
    <row r="94" spans="12:12" x14ac:dyDescent="0.25">
      <c r="L94" s="10"/>
    </row>
    <row r="95" spans="12:12" x14ac:dyDescent="0.25">
      <c r="L95" s="10"/>
    </row>
    <row r="96" spans="12:12" x14ac:dyDescent="0.25">
      <c r="L96" s="10"/>
    </row>
    <row r="97" spans="12:12" x14ac:dyDescent="0.25">
      <c r="L97" s="10"/>
    </row>
    <row r="98" spans="12:12" x14ac:dyDescent="0.25">
      <c r="L98" s="10"/>
    </row>
    <row r="99" spans="12:12" x14ac:dyDescent="0.25">
      <c r="L99" s="10"/>
    </row>
    <row r="100" spans="12:12" x14ac:dyDescent="0.25">
      <c r="L100" s="10"/>
    </row>
    <row r="101" spans="12:12" x14ac:dyDescent="0.25">
      <c r="L101" s="10"/>
    </row>
    <row r="102" spans="12:12" x14ac:dyDescent="0.25">
      <c r="L102" s="10"/>
    </row>
    <row r="103" spans="12:12" x14ac:dyDescent="0.25">
      <c r="L103" s="10"/>
    </row>
    <row r="104" spans="12:12" x14ac:dyDescent="0.25">
      <c r="L104" s="10"/>
    </row>
    <row r="105" spans="12:12" x14ac:dyDescent="0.25">
      <c r="L105" s="10"/>
    </row>
    <row r="106" spans="12:12" x14ac:dyDescent="0.25">
      <c r="L106" s="10"/>
    </row>
    <row r="107" spans="12:12" x14ac:dyDescent="0.25">
      <c r="L107" s="10"/>
    </row>
    <row r="108" spans="12:12" x14ac:dyDescent="0.25">
      <c r="L108" s="10"/>
    </row>
    <row r="109" spans="12:12" x14ac:dyDescent="0.25">
      <c r="L109" s="10"/>
    </row>
    <row r="110" spans="12:12" x14ac:dyDescent="0.25">
      <c r="L110" s="10"/>
    </row>
    <row r="111" spans="12:12" x14ac:dyDescent="0.25">
      <c r="L111" s="10"/>
    </row>
    <row r="112" spans="12:12" x14ac:dyDescent="0.25">
      <c r="L112" s="10"/>
    </row>
    <row r="113" spans="12:12" x14ac:dyDescent="0.25">
      <c r="L113" s="10"/>
    </row>
    <row r="114" spans="12:12" x14ac:dyDescent="0.25">
      <c r="L114" s="10"/>
    </row>
    <row r="115" spans="12:12" x14ac:dyDescent="0.25">
      <c r="L115" s="10"/>
    </row>
    <row r="116" spans="12:12" x14ac:dyDescent="0.25">
      <c r="L116" s="10"/>
    </row>
    <row r="117" spans="12:12" x14ac:dyDescent="0.25">
      <c r="L117" s="10"/>
    </row>
    <row r="118" spans="12:12" x14ac:dyDescent="0.25">
      <c r="L118" s="10"/>
    </row>
    <row r="119" spans="12:12" x14ac:dyDescent="0.25">
      <c r="L119" s="10"/>
    </row>
    <row r="120" spans="12:12" x14ac:dyDescent="0.25">
      <c r="L120" s="10"/>
    </row>
    <row r="121" spans="12:12" x14ac:dyDescent="0.25">
      <c r="L121" s="10"/>
    </row>
    <row r="122" spans="12:12" x14ac:dyDescent="0.25">
      <c r="L122" s="10"/>
    </row>
    <row r="123" spans="12:12" x14ac:dyDescent="0.25">
      <c r="L123" s="10"/>
    </row>
    <row r="124" spans="12:12" x14ac:dyDescent="0.25">
      <c r="L124" s="10"/>
    </row>
    <row r="125" spans="12:12" x14ac:dyDescent="0.25">
      <c r="L125" s="10"/>
    </row>
    <row r="126" spans="12:12" x14ac:dyDescent="0.25">
      <c r="L126" s="10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activeCell="G4" sqref="G4"/>
    </sheetView>
  </sheetViews>
  <sheetFormatPr defaultColWidth="8.85546875" defaultRowHeight="15" x14ac:dyDescent="0.25"/>
  <cols>
    <col min="2" max="3" width="17.28515625" customWidth="1"/>
    <col min="4" max="5" width="2.28515625" customWidth="1"/>
    <col min="6" max="6" width="2.42578125" customWidth="1"/>
    <col min="7" max="7" width="53.140625" customWidth="1"/>
  </cols>
  <sheetData>
    <row r="1" spans="1:8" ht="6" customHeight="1" x14ac:dyDescent="0.25"/>
    <row r="2" spans="1:8" ht="17.25" x14ac:dyDescent="0.4">
      <c r="A2" s="1"/>
      <c r="B2" s="8" t="s">
        <v>0</v>
      </c>
      <c r="C2" s="9" t="s">
        <v>1</v>
      </c>
      <c r="E2" s="10"/>
      <c r="G2" s="11" t="s">
        <v>10</v>
      </c>
    </row>
    <row r="3" spans="1:8" x14ac:dyDescent="0.25">
      <c r="A3" s="2">
        <v>39264</v>
      </c>
      <c r="B3" s="3">
        <v>951</v>
      </c>
      <c r="C3" s="6"/>
      <c r="E3" s="10"/>
      <c r="G3" s="15" t="s">
        <v>22</v>
      </c>
    </row>
    <row r="4" spans="1:8" x14ac:dyDescent="0.25">
      <c r="A4" s="2">
        <v>39295</v>
      </c>
      <c r="B4" s="3">
        <v>949</v>
      </c>
      <c r="C4" s="6">
        <f t="shared" ref="C4:C8" si="0">(B4-B3)/B3</f>
        <v>-2.103049421661409E-3</v>
      </c>
      <c r="E4" s="10"/>
      <c r="G4" s="15"/>
    </row>
    <row r="5" spans="1:8" x14ac:dyDescent="0.25">
      <c r="A5" s="2">
        <v>39326</v>
      </c>
      <c r="B5" s="3">
        <v>944</v>
      </c>
      <c r="C5" s="6">
        <f t="shared" si="0"/>
        <v>-5.268703898840885E-3</v>
      </c>
      <c r="E5" s="10"/>
      <c r="G5" s="14" t="s">
        <v>11</v>
      </c>
    </row>
    <row r="6" spans="1:8" x14ac:dyDescent="0.25">
      <c r="A6" s="2">
        <v>39356</v>
      </c>
      <c r="B6" s="3">
        <v>942</v>
      </c>
      <c r="C6" s="6">
        <f t="shared" si="0"/>
        <v>-2.1186440677966102E-3</v>
      </c>
      <c r="E6" s="10"/>
      <c r="G6" s="14"/>
    </row>
    <row r="7" spans="1:8" x14ac:dyDescent="0.25">
      <c r="A7" s="2">
        <v>39387</v>
      </c>
      <c r="B7" s="3">
        <v>947</v>
      </c>
      <c r="C7" s="6">
        <f t="shared" si="0"/>
        <v>5.3078556263269636E-3</v>
      </c>
      <c r="E7" s="10"/>
      <c r="G7" s="13" t="s">
        <v>2</v>
      </c>
      <c r="H7" s="7">
        <f>AVERAGE(C3:C44)</f>
        <v>-1.7212670286672403E-3</v>
      </c>
    </row>
    <row r="8" spans="1:8" x14ac:dyDescent="0.25">
      <c r="A8" s="2">
        <v>39417</v>
      </c>
      <c r="B8" s="3">
        <v>948</v>
      </c>
      <c r="C8" s="6">
        <f t="shared" si="0"/>
        <v>1.0559662090813093E-3</v>
      </c>
      <c r="E8" s="10"/>
      <c r="G8" s="13" t="s">
        <v>14</v>
      </c>
      <c r="H8" s="7">
        <f>AVERAGE(C45:C61)</f>
        <v>-3.2565302680649744E-3</v>
      </c>
    </row>
    <row r="9" spans="1:8" x14ac:dyDescent="0.25">
      <c r="A9" s="2">
        <v>39448</v>
      </c>
      <c r="B9" s="3">
        <v>949</v>
      </c>
      <c r="C9" s="6">
        <f t="shared" ref="C9:C61" si="1">(B9-B8)/B8</f>
        <v>1.0548523206751054E-3</v>
      </c>
      <c r="E9" s="10"/>
    </row>
    <row r="10" spans="1:8" x14ac:dyDescent="0.25">
      <c r="A10" s="2">
        <v>39479</v>
      </c>
      <c r="B10" s="3">
        <v>945</v>
      </c>
      <c r="C10" s="6">
        <f t="shared" si="1"/>
        <v>-4.2149631190727078E-3</v>
      </c>
      <c r="E10" s="10"/>
      <c r="G10" s="11"/>
      <c r="H10" s="11"/>
    </row>
    <row r="11" spans="1:8" x14ac:dyDescent="0.25">
      <c r="A11" s="2">
        <v>39508</v>
      </c>
      <c r="B11" s="3">
        <v>942</v>
      </c>
      <c r="C11" s="6">
        <f t="shared" si="1"/>
        <v>-3.1746031746031746E-3</v>
      </c>
      <c r="E11" s="10"/>
    </row>
    <row r="12" spans="1:8" x14ac:dyDescent="0.25">
      <c r="A12" s="2">
        <v>39539</v>
      </c>
      <c r="B12" s="3">
        <v>938</v>
      </c>
      <c r="C12" s="6">
        <f t="shared" si="1"/>
        <v>-4.246284501061571E-3</v>
      </c>
      <c r="E12" s="10"/>
    </row>
    <row r="13" spans="1:8" x14ac:dyDescent="0.25">
      <c r="A13" s="2">
        <v>39569</v>
      </c>
      <c r="B13" s="3">
        <v>937</v>
      </c>
      <c r="C13" s="6">
        <f t="shared" si="1"/>
        <v>-1.0660980810234541E-3</v>
      </c>
      <c r="E13" s="10"/>
    </row>
    <row r="14" spans="1:8" x14ac:dyDescent="0.25">
      <c r="A14" s="2">
        <v>39600</v>
      </c>
      <c r="B14" s="3">
        <v>938</v>
      </c>
      <c r="C14" s="6">
        <f t="shared" si="1"/>
        <v>1.0672358591248667E-3</v>
      </c>
      <c r="E14" s="10"/>
    </row>
    <row r="15" spans="1:8" x14ac:dyDescent="0.25">
      <c r="A15" s="2">
        <v>39630</v>
      </c>
      <c r="B15" s="3">
        <v>939</v>
      </c>
      <c r="C15" s="6">
        <f t="shared" si="1"/>
        <v>1.0660980810234541E-3</v>
      </c>
      <c r="E15" s="10"/>
    </row>
    <row r="16" spans="1:8" x14ac:dyDescent="0.25">
      <c r="A16" s="2">
        <v>39661</v>
      </c>
      <c r="B16" s="3">
        <v>938</v>
      </c>
      <c r="C16" s="6">
        <f t="shared" si="1"/>
        <v>-1.0649627263045794E-3</v>
      </c>
      <c r="E16" s="10"/>
    </row>
    <row r="17" spans="1:5" x14ac:dyDescent="0.25">
      <c r="A17" s="2">
        <v>39692</v>
      </c>
      <c r="B17" s="3">
        <v>943</v>
      </c>
      <c r="C17" s="6">
        <f t="shared" si="1"/>
        <v>5.3304904051172707E-3</v>
      </c>
      <c r="E17" s="10"/>
    </row>
    <row r="18" spans="1:5" x14ac:dyDescent="0.25">
      <c r="A18" s="2">
        <v>39722</v>
      </c>
      <c r="B18" s="3">
        <v>940</v>
      </c>
      <c r="C18" s="6">
        <f t="shared" si="1"/>
        <v>-3.1813361611876989E-3</v>
      </c>
      <c r="E18" s="10"/>
    </row>
    <row r="19" spans="1:5" x14ac:dyDescent="0.25">
      <c r="A19" s="2">
        <v>39753</v>
      </c>
      <c r="B19" s="3">
        <v>937</v>
      </c>
      <c r="C19" s="6">
        <f t="shared" si="1"/>
        <v>-3.1914893617021275E-3</v>
      </c>
      <c r="E19" s="10"/>
    </row>
    <row r="20" spans="1:5" x14ac:dyDescent="0.25">
      <c r="A20" s="2">
        <v>39783</v>
      </c>
      <c r="B20" s="3">
        <v>932</v>
      </c>
      <c r="C20" s="6">
        <f t="shared" si="1"/>
        <v>-5.3361792956243331E-3</v>
      </c>
      <c r="E20" s="10"/>
    </row>
    <row r="21" spans="1:5" x14ac:dyDescent="0.25">
      <c r="A21" s="2">
        <v>39814</v>
      </c>
      <c r="B21" s="3">
        <v>931</v>
      </c>
      <c r="C21" s="6">
        <f t="shared" si="1"/>
        <v>-1.0729613733905579E-3</v>
      </c>
      <c r="E21" s="10"/>
    </row>
    <row r="22" spans="1:5" x14ac:dyDescent="0.25">
      <c r="A22" s="2">
        <v>39845</v>
      </c>
      <c r="B22" s="3">
        <v>930</v>
      </c>
      <c r="C22" s="6">
        <f t="shared" si="1"/>
        <v>-1.0741138560687433E-3</v>
      </c>
      <c r="E22" s="10"/>
    </row>
    <row r="23" spans="1:5" x14ac:dyDescent="0.25">
      <c r="A23" s="2">
        <v>39873</v>
      </c>
      <c r="B23" s="3">
        <v>928</v>
      </c>
      <c r="C23" s="6">
        <f t="shared" si="1"/>
        <v>-2.1505376344086021E-3</v>
      </c>
      <c r="E23" s="10"/>
    </row>
    <row r="24" spans="1:5" x14ac:dyDescent="0.25">
      <c r="A24" s="2">
        <v>39904</v>
      </c>
      <c r="B24" s="3">
        <v>925</v>
      </c>
      <c r="C24" s="6">
        <f t="shared" si="1"/>
        <v>-3.2327586206896551E-3</v>
      </c>
      <c r="E24" s="10"/>
    </row>
    <row r="25" spans="1:5" x14ac:dyDescent="0.25">
      <c r="A25" s="2">
        <v>39934</v>
      </c>
      <c r="B25" s="3">
        <v>924</v>
      </c>
      <c r="C25" s="6">
        <f t="shared" si="1"/>
        <v>-1.0810810810810811E-3</v>
      </c>
      <c r="E25" s="10"/>
    </row>
    <row r="26" spans="1:5" x14ac:dyDescent="0.25">
      <c r="A26" s="2">
        <v>39965</v>
      </c>
      <c r="B26" s="3">
        <v>926</v>
      </c>
      <c r="C26" s="6">
        <f t="shared" si="1"/>
        <v>2.1645021645021645E-3</v>
      </c>
      <c r="E26" s="10"/>
    </row>
    <row r="27" spans="1:5" x14ac:dyDescent="0.25">
      <c r="A27" s="4">
        <v>39995</v>
      </c>
      <c r="B27" s="3">
        <v>924</v>
      </c>
      <c r="C27" s="6">
        <f t="shared" si="1"/>
        <v>-2.1598272138228943E-3</v>
      </c>
      <c r="E27" s="10"/>
    </row>
    <row r="28" spans="1:5" x14ac:dyDescent="0.25">
      <c r="A28" s="4">
        <v>40026</v>
      </c>
      <c r="B28" s="3">
        <v>922</v>
      </c>
      <c r="C28" s="6">
        <f t="shared" si="1"/>
        <v>-2.1645021645021645E-3</v>
      </c>
      <c r="E28" s="10"/>
    </row>
    <row r="29" spans="1:5" x14ac:dyDescent="0.25">
      <c r="A29" s="4">
        <v>40057</v>
      </c>
      <c r="B29" s="3">
        <v>921</v>
      </c>
      <c r="C29" s="6">
        <f t="shared" si="1"/>
        <v>-1.0845986984815619E-3</v>
      </c>
      <c r="E29" s="10"/>
    </row>
    <row r="30" spans="1:5" x14ac:dyDescent="0.25">
      <c r="A30" s="4">
        <v>40087</v>
      </c>
      <c r="B30" s="3">
        <v>926</v>
      </c>
      <c r="C30" s="6">
        <f t="shared" si="1"/>
        <v>5.4288816503800215E-3</v>
      </c>
      <c r="E30" s="10"/>
    </row>
    <row r="31" spans="1:5" x14ac:dyDescent="0.25">
      <c r="A31" s="4">
        <v>40118</v>
      </c>
      <c r="B31" s="3">
        <v>923</v>
      </c>
      <c r="C31" s="6">
        <f t="shared" si="1"/>
        <v>-3.2397408207343412E-3</v>
      </c>
      <c r="E31" s="10"/>
    </row>
    <row r="32" spans="1:5" x14ac:dyDescent="0.25">
      <c r="A32" s="4">
        <v>40148</v>
      </c>
      <c r="B32" s="3">
        <v>919</v>
      </c>
      <c r="C32" s="6">
        <f t="shared" si="1"/>
        <v>-4.3336944745395447E-3</v>
      </c>
      <c r="E32" s="10"/>
    </row>
    <row r="33" spans="1:5" x14ac:dyDescent="0.25">
      <c r="A33" s="18">
        <v>40179</v>
      </c>
      <c r="B33" s="3">
        <v>915</v>
      </c>
      <c r="C33" s="6">
        <f t="shared" si="1"/>
        <v>-4.3525571273122961E-3</v>
      </c>
      <c r="E33" s="10"/>
    </row>
    <row r="34" spans="1:5" x14ac:dyDescent="0.25">
      <c r="A34" s="4">
        <v>40210</v>
      </c>
      <c r="B34" s="3">
        <v>912</v>
      </c>
      <c r="C34" s="6">
        <f t="shared" si="1"/>
        <v>-3.2786885245901639E-3</v>
      </c>
      <c r="E34" s="10"/>
    </row>
    <row r="35" spans="1:5" x14ac:dyDescent="0.25">
      <c r="A35" s="4">
        <v>40238</v>
      </c>
      <c r="B35" s="3">
        <v>912</v>
      </c>
      <c r="C35" s="6">
        <f t="shared" si="1"/>
        <v>0</v>
      </c>
      <c r="E35" s="10"/>
    </row>
    <row r="36" spans="1:5" x14ac:dyDescent="0.25">
      <c r="A36" s="4">
        <v>40269</v>
      </c>
      <c r="B36" s="3">
        <v>908</v>
      </c>
      <c r="C36" s="6">
        <f t="shared" si="1"/>
        <v>-4.3859649122807015E-3</v>
      </c>
      <c r="E36" s="10"/>
    </row>
    <row r="37" spans="1:5" x14ac:dyDescent="0.25">
      <c r="A37" s="4">
        <v>40299</v>
      </c>
      <c r="B37" s="3">
        <v>907</v>
      </c>
      <c r="C37" s="6">
        <f t="shared" si="1"/>
        <v>-1.1013215859030838E-3</v>
      </c>
      <c r="E37" s="10"/>
    </row>
    <row r="38" spans="1:5" x14ac:dyDescent="0.25">
      <c r="A38" s="4">
        <v>40330</v>
      </c>
      <c r="B38" s="3">
        <v>901</v>
      </c>
      <c r="C38" s="6">
        <f t="shared" si="1"/>
        <v>-6.615214994487321E-3</v>
      </c>
      <c r="E38" s="10"/>
    </row>
    <row r="39" spans="1:5" x14ac:dyDescent="0.25">
      <c r="A39" s="4">
        <v>40360</v>
      </c>
      <c r="B39" s="3">
        <v>896</v>
      </c>
      <c r="C39" s="6">
        <f t="shared" si="1"/>
        <v>-5.5493895671476137E-3</v>
      </c>
      <c r="E39" s="10"/>
    </row>
    <row r="40" spans="1:5" x14ac:dyDescent="0.25">
      <c r="A40" s="4">
        <v>40391</v>
      </c>
      <c r="B40" s="3">
        <v>894</v>
      </c>
      <c r="C40" s="6">
        <f t="shared" si="1"/>
        <v>-2.232142857142857E-3</v>
      </c>
      <c r="E40" s="10"/>
    </row>
    <row r="41" spans="1:5" x14ac:dyDescent="0.25">
      <c r="A41" s="4">
        <v>40422</v>
      </c>
      <c r="B41" s="3">
        <v>891</v>
      </c>
      <c r="C41" s="6">
        <f t="shared" si="1"/>
        <v>-3.3557046979865771E-3</v>
      </c>
      <c r="E41" s="10"/>
    </row>
    <row r="42" spans="1:5" x14ac:dyDescent="0.25">
      <c r="A42" s="4">
        <v>40452</v>
      </c>
      <c r="B42" s="3">
        <v>891</v>
      </c>
      <c r="C42" s="6">
        <f t="shared" si="1"/>
        <v>0</v>
      </c>
      <c r="E42" s="10"/>
    </row>
    <row r="43" spans="1:5" x14ac:dyDescent="0.25">
      <c r="A43" s="4">
        <v>40483</v>
      </c>
      <c r="B43" s="3">
        <v>890</v>
      </c>
      <c r="C43" s="6">
        <f t="shared" si="1"/>
        <v>-1.1223344556677891E-3</v>
      </c>
      <c r="E43" s="10"/>
    </row>
    <row r="44" spans="1:5" x14ac:dyDescent="0.25">
      <c r="A44" s="4">
        <v>40513</v>
      </c>
      <c r="B44" s="3">
        <v>886</v>
      </c>
      <c r="C44" s="6">
        <f t="shared" si="1"/>
        <v>-4.4943820224719105E-3</v>
      </c>
      <c r="E44" s="10"/>
    </row>
    <row r="45" spans="1:5" x14ac:dyDescent="0.25">
      <c r="A45" s="4">
        <v>40544</v>
      </c>
      <c r="B45" s="3">
        <v>883</v>
      </c>
      <c r="C45" s="6">
        <f t="shared" si="1"/>
        <v>-3.3860045146726862E-3</v>
      </c>
      <c r="E45" s="10"/>
    </row>
    <row r="46" spans="1:5" x14ac:dyDescent="0.25">
      <c r="A46" s="4">
        <v>40575</v>
      </c>
      <c r="B46" s="3">
        <v>881</v>
      </c>
      <c r="C46" s="6">
        <f t="shared" si="1"/>
        <v>-2.2650056625141564E-3</v>
      </c>
      <c r="E46" s="10"/>
    </row>
    <row r="47" spans="1:5" x14ac:dyDescent="0.25">
      <c r="A47" s="4">
        <v>40603</v>
      </c>
      <c r="B47" s="3">
        <v>876</v>
      </c>
      <c r="C47" s="6">
        <f t="shared" si="1"/>
        <v>-5.6753688989784334E-3</v>
      </c>
      <c r="E47" s="10"/>
    </row>
    <row r="48" spans="1:5" x14ac:dyDescent="0.25">
      <c r="A48" s="4">
        <v>40634</v>
      </c>
      <c r="B48" s="3">
        <v>874</v>
      </c>
      <c r="C48" s="6">
        <f t="shared" si="1"/>
        <v>-2.2831050228310501E-3</v>
      </c>
      <c r="E48" s="10"/>
    </row>
    <row r="49" spans="1:5" x14ac:dyDescent="0.25">
      <c r="A49" s="4">
        <v>40664</v>
      </c>
      <c r="B49" s="3">
        <v>871</v>
      </c>
      <c r="C49" s="6">
        <f t="shared" si="1"/>
        <v>-3.4324942791762012E-3</v>
      </c>
      <c r="E49" s="10"/>
    </row>
    <row r="50" spans="1:5" x14ac:dyDescent="0.25">
      <c r="A50" s="4">
        <v>40695</v>
      </c>
      <c r="B50" s="3">
        <v>867</v>
      </c>
      <c r="C50" s="6">
        <f t="shared" si="1"/>
        <v>-4.5924225028702642E-3</v>
      </c>
      <c r="E50" s="10"/>
    </row>
    <row r="51" spans="1:5" x14ac:dyDescent="0.25">
      <c r="A51" s="2">
        <v>40725</v>
      </c>
      <c r="B51" s="3">
        <v>863</v>
      </c>
      <c r="C51" s="6">
        <f t="shared" si="1"/>
        <v>-4.61361014994233E-3</v>
      </c>
      <c r="E51" s="10"/>
    </row>
    <row r="52" spans="1:5" x14ac:dyDescent="0.25">
      <c r="A52" s="2">
        <v>40756</v>
      </c>
      <c r="B52" s="3">
        <v>869</v>
      </c>
      <c r="C52" s="6">
        <f t="shared" si="1"/>
        <v>6.9524913093858632E-3</v>
      </c>
      <c r="E52" s="10"/>
    </row>
    <row r="53" spans="1:5" x14ac:dyDescent="0.25">
      <c r="A53" s="2">
        <v>40787</v>
      </c>
      <c r="B53" s="3">
        <v>852</v>
      </c>
      <c r="C53" s="6">
        <f t="shared" si="1"/>
        <v>-1.9562715765247412E-2</v>
      </c>
      <c r="E53" s="10"/>
    </row>
    <row r="54" spans="1:5" x14ac:dyDescent="0.25">
      <c r="A54" s="2">
        <v>40817</v>
      </c>
      <c r="B54" s="3">
        <v>849</v>
      </c>
      <c r="C54" s="6">
        <f t="shared" si="1"/>
        <v>-3.5211267605633804E-3</v>
      </c>
      <c r="E54" s="10"/>
    </row>
    <row r="55" spans="1:5" x14ac:dyDescent="0.25">
      <c r="A55" s="2">
        <v>40848</v>
      </c>
      <c r="B55" s="3">
        <v>840</v>
      </c>
      <c r="C55" s="6">
        <f t="shared" si="1"/>
        <v>-1.0600706713780919E-2</v>
      </c>
      <c r="E55" s="10"/>
    </row>
    <row r="56" spans="1:5" x14ac:dyDescent="0.25">
      <c r="A56" s="2">
        <v>40878</v>
      </c>
      <c r="B56" s="3">
        <v>839</v>
      </c>
      <c r="C56" s="6">
        <f t="shared" si="1"/>
        <v>-1.1904761904761906E-3</v>
      </c>
      <c r="E56" s="10"/>
    </row>
    <row r="57" spans="1:5" x14ac:dyDescent="0.25">
      <c r="A57" s="2">
        <v>40909</v>
      </c>
      <c r="B57" s="3">
        <v>838</v>
      </c>
      <c r="C57" s="6">
        <f t="shared" si="1"/>
        <v>-1.1918951132300357E-3</v>
      </c>
      <c r="E57" s="10"/>
    </row>
    <row r="58" spans="1:5" x14ac:dyDescent="0.25">
      <c r="A58" s="2">
        <v>40940</v>
      </c>
      <c r="B58" s="3">
        <v>838</v>
      </c>
      <c r="C58" s="6">
        <f t="shared" si="1"/>
        <v>0</v>
      </c>
      <c r="E58" s="10"/>
    </row>
    <row r="59" spans="1:5" x14ac:dyDescent="0.25">
      <c r="A59" s="2">
        <v>40969</v>
      </c>
      <c r="B59" s="3">
        <v>837</v>
      </c>
      <c r="C59" s="6">
        <f t="shared" si="1"/>
        <v>-1.1933174224343676E-3</v>
      </c>
      <c r="E59" s="10"/>
    </row>
    <row r="60" spans="1:5" x14ac:dyDescent="0.25">
      <c r="A60" s="2">
        <v>41000</v>
      </c>
      <c r="B60" s="3">
        <v>837</v>
      </c>
      <c r="C60" s="6">
        <f t="shared" si="1"/>
        <v>0</v>
      </c>
      <c r="E60" s="10"/>
    </row>
    <row r="61" spans="1:5" x14ac:dyDescent="0.25">
      <c r="A61" s="2">
        <v>41030</v>
      </c>
      <c r="B61" s="3">
        <v>838</v>
      </c>
      <c r="C61" s="6">
        <f t="shared" si="1"/>
        <v>1.1947431302270011E-3</v>
      </c>
      <c r="E61" s="10"/>
    </row>
    <row r="62" spans="1:5" x14ac:dyDescent="0.25">
      <c r="E62" s="10"/>
    </row>
    <row r="63" spans="1:5" x14ac:dyDescent="0.25">
      <c r="E63" s="10"/>
    </row>
    <row r="64" spans="1:5" x14ac:dyDescent="0.25">
      <c r="E64" s="10"/>
    </row>
    <row r="65" spans="5:5" x14ac:dyDescent="0.25">
      <c r="E65" s="10"/>
    </row>
    <row r="66" spans="5:5" x14ac:dyDescent="0.25">
      <c r="E66" s="10"/>
    </row>
    <row r="67" spans="5:5" x14ac:dyDescent="0.25">
      <c r="E67" s="10"/>
    </row>
    <row r="68" spans="5:5" x14ac:dyDescent="0.25">
      <c r="E68" s="10"/>
    </row>
    <row r="69" spans="5:5" x14ac:dyDescent="0.25">
      <c r="E69" s="10"/>
    </row>
    <row r="70" spans="5:5" x14ac:dyDescent="0.25">
      <c r="E70" s="10"/>
    </row>
    <row r="71" spans="5:5" x14ac:dyDescent="0.25">
      <c r="E71" s="10"/>
    </row>
    <row r="72" spans="5:5" x14ac:dyDescent="0.25">
      <c r="E72" s="10"/>
    </row>
    <row r="73" spans="5:5" x14ac:dyDescent="0.25">
      <c r="E73" s="10"/>
    </row>
    <row r="74" spans="5:5" x14ac:dyDescent="0.25">
      <c r="E74" s="10"/>
    </row>
    <row r="75" spans="5:5" x14ac:dyDescent="0.25">
      <c r="E75" s="10"/>
    </row>
    <row r="76" spans="5:5" x14ac:dyDescent="0.25">
      <c r="E76" s="10"/>
    </row>
    <row r="77" spans="5:5" x14ac:dyDescent="0.25">
      <c r="E77" s="10"/>
    </row>
    <row r="78" spans="5:5" x14ac:dyDescent="0.25">
      <c r="E78" s="10"/>
    </row>
    <row r="79" spans="5:5" x14ac:dyDescent="0.25">
      <c r="E79" s="10"/>
    </row>
    <row r="80" spans="5:5" x14ac:dyDescent="0.25">
      <c r="E80" s="10"/>
    </row>
    <row r="81" spans="5:5" x14ac:dyDescent="0.25">
      <c r="E81" s="10"/>
    </row>
    <row r="82" spans="5:5" x14ac:dyDescent="0.25">
      <c r="E82" s="10"/>
    </row>
    <row r="83" spans="5:5" x14ac:dyDescent="0.25">
      <c r="E83" s="10"/>
    </row>
    <row r="84" spans="5:5" x14ac:dyDescent="0.25">
      <c r="E84" s="10"/>
    </row>
    <row r="85" spans="5:5" x14ac:dyDescent="0.25">
      <c r="E85" s="10"/>
    </row>
    <row r="86" spans="5:5" x14ac:dyDescent="0.25">
      <c r="E86" s="10"/>
    </row>
    <row r="87" spans="5:5" x14ac:dyDescent="0.25">
      <c r="E87" s="10"/>
    </row>
    <row r="88" spans="5:5" x14ac:dyDescent="0.25">
      <c r="E88" s="10"/>
    </row>
    <row r="89" spans="5:5" x14ac:dyDescent="0.25">
      <c r="E89" s="10"/>
    </row>
    <row r="90" spans="5:5" x14ac:dyDescent="0.25">
      <c r="E90" s="10"/>
    </row>
    <row r="91" spans="5:5" x14ac:dyDescent="0.25">
      <c r="E91" s="10"/>
    </row>
    <row r="92" spans="5:5" x14ac:dyDescent="0.25">
      <c r="E92" s="10"/>
    </row>
    <row r="93" spans="5:5" x14ac:dyDescent="0.25">
      <c r="E93" s="10"/>
    </row>
    <row r="94" spans="5:5" x14ac:dyDescent="0.25">
      <c r="E94" s="10"/>
    </row>
    <row r="95" spans="5:5" x14ac:dyDescent="0.25">
      <c r="E95" s="10"/>
    </row>
    <row r="96" spans="5:5" x14ac:dyDescent="0.25">
      <c r="E96" s="10"/>
    </row>
    <row r="97" spans="5:5" x14ac:dyDescent="0.25">
      <c r="E97" s="10"/>
    </row>
    <row r="98" spans="5:5" x14ac:dyDescent="0.25">
      <c r="E98" s="10"/>
    </row>
    <row r="99" spans="5:5" x14ac:dyDescent="0.25">
      <c r="E99" s="10"/>
    </row>
    <row r="100" spans="5:5" x14ac:dyDescent="0.25">
      <c r="E100" s="10"/>
    </row>
    <row r="101" spans="5:5" x14ac:dyDescent="0.25">
      <c r="E101" s="10"/>
    </row>
    <row r="102" spans="5:5" x14ac:dyDescent="0.25">
      <c r="E102" s="10"/>
    </row>
    <row r="103" spans="5:5" x14ac:dyDescent="0.25">
      <c r="E103" s="10"/>
    </row>
    <row r="104" spans="5:5" x14ac:dyDescent="0.25">
      <c r="E104" s="10"/>
    </row>
    <row r="105" spans="5:5" x14ac:dyDescent="0.25">
      <c r="E105" s="10"/>
    </row>
    <row r="106" spans="5:5" x14ac:dyDescent="0.25">
      <c r="E106" s="10"/>
    </row>
    <row r="107" spans="5:5" x14ac:dyDescent="0.25">
      <c r="E107" s="10"/>
    </row>
    <row r="108" spans="5:5" x14ac:dyDescent="0.25">
      <c r="E108" s="10"/>
    </row>
    <row r="109" spans="5:5" x14ac:dyDescent="0.25">
      <c r="E109" s="10"/>
    </row>
    <row r="110" spans="5:5" x14ac:dyDescent="0.25">
      <c r="E110" s="10"/>
    </row>
    <row r="111" spans="5:5" x14ac:dyDescent="0.25">
      <c r="E111" s="10"/>
    </row>
    <row r="112" spans="5:5" x14ac:dyDescent="0.25">
      <c r="E112" s="10"/>
    </row>
    <row r="113" spans="5:5" x14ac:dyDescent="0.25">
      <c r="E113" s="10"/>
    </row>
    <row r="114" spans="5:5" x14ac:dyDescent="0.25">
      <c r="E114" s="10"/>
    </row>
    <row r="115" spans="5:5" x14ac:dyDescent="0.25">
      <c r="E115" s="10"/>
    </row>
    <row r="116" spans="5:5" x14ac:dyDescent="0.25">
      <c r="E116" s="10"/>
    </row>
    <row r="117" spans="5:5" x14ac:dyDescent="0.25">
      <c r="E117" s="10"/>
    </row>
    <row r="118" spans="5:5" x14ac:dyDescent="0.25">
      <c r="E118" s="10"/>
    </row>
    <row r="119" spans="5:5" x14ac:dyDescent="0.25">
      <c r="E119" s="10"/>
    </row>
    <row r="120" spans="5:5" x14ac:dyDescent="0.25">
      <c r="E120" s="10"/>
    </row>
    <row r="121" spans="5:5" x14ac:dyDescent="0.25">
      <c r="E121" s="10"/>
    </row>
    <row r="122" spans="5:5" x14ac:dyDescent="0.25">
      <c r="E122" s="10"/>
    </row>
    <row r="123" spans="5:5" x14ac:dyDescent="0.25">
      <c r="E123" s="10"/>
    </row>
    <row r="124" spans="5:5" x14ac:dyDescent="0.25">
      <c r="E124" s="10"/>
    </row>
    <row r="125" spans="5:5" x14ac:dyDescent="0.25">
      <c r="E125" s="10"/>
    </row>
    <row r="126" spans="5:5" x14ac:dyDescent="0.25">
      <c r="E126" s="10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activeCell="M8" sqref="M8"/>
    </sheetView>
  </sheetViews>
  <sheetFormatPr defaultColWidth="8.85546875" defaultRowHeight="15" x14ac:dyDescent="0.25"/>
  <cols>
    <col min="2" max="3" width="9.140625" hidden="1" customWidth="1"/>
    <col min="4" max="5" width="17.28515625" customWidth="1"/>
    <col min="6" max="7" width="2.28515625" customWidth="1"/>
    <col min="8" max="8" width="2.42578125" customWidth="1"/>
    <col min="9" max="9" width="51.85546875" customWidth="1"/>
  </cols>
  <sheetData>
    <row r="1" spans="1:10" ht="6" customHeight="1" x14ac:dyDescent="0.25"/>
    <row r="2" spans="1:10" ht="17.25" x14ac:dyDescent="0.4">
      <c r="A2" s="1"/>
      <c r="B2" s="1" t="s">
        <v>18</v>
      </c>
      <c r="C2" s="1" t="s">
        <v>19</v>
      </c>
      <c r="D2" s="8" t="s">
        <v>0</v>
      </c>
      <c r="E2" s="9" t="s">
        <v>1</v>
      </c>
      <c r="G2" s="10"/>
      <c r="I2" s="11" t="s">
        <v>20</v>
      </c>
    </row>
    <row r="3" spans="1:10" x14ac:dyDescent="0.25">
      <c r="A3" s="2">
        <v>39264</v>
      </c>
      <c r="B3" s="3">
        <v>1600</v>
      </c>
      <c r="C3" s="3">
        <v>4032</v>
      </c>
      <c r="D3" s="3">
        <f>B3+C3</f>
        <v>5632</v>
      </c>
      <c r="E3" s="6"/>
      <c r="G3" s="10"/>
      <c r="I3" s="15" t="s">
        <v>17</v>
      </c>
    </row>
    <row r="4" spans="1:10" x14ac:dyDescent="0.25">
      <c r="A4" s="2">
        <v>39295</v>
      </c>
      <c r="B4" s="3">
        <v>1603</v>
      </c>
      <c r="C4" s="3">
        <v>4094</v>
      </c>
      <c r="D4" s="3">
        <f t="shared" ref="D4:D58" si="0">B4+C4</f>
        <v>5697</v>
      </c>
      <c r="E4" s="6">
        <f t="shared" ref="E4:E58" si="1">(D4-D3)/D3</f>
        <v>1.1541193181818182E-2</v>
      </c>
      <c r="G4" s="10"/>
      <c r="I4" s="15"/>
    </row>
    <row r="5" spans="1:10" x14ac:dyDescent="0.25">
      <c r="A5" s="2">
        <v>39326</v>
      </c>
      <c r="B5" s="3">
        <v>1612</v>
      </c>
      <c r="C5" s="3">
        <v>4081</v>
      </c>
      <c r="D5" s="3">
        <f t="shared" si="0"/>
        <v>5693</v>
      </c>
      <c r="E5" s="6">
        <f t="shared" si="1"/>
        <v>-7.0212392487274005E-4</v>
      </c>
      <c r="G5" s="10"/>
      <c r="I5" s="14" t="s">
        <v>11</v>
      </c>
    </row>
    <row r="6" spans="1:10" x14ac:dyDescent="0.25">
      <c r="A6" s="2">
        <v>39356</v>
      </c>
      <c r="B6" s="3">
        <v>1611</v>
      </c>
      <c r="C6" s="3">
        <v>4114</v>
      </c>
      <c r="D6" s="3">
        <f t="shared" si="0"/>
        <v>5725</v>
      </c>
      <c r="E6" s="6">
        <f t="shared" si="1"/>
        <v>5.6209379940277537E-3</v>
      </c>
      <c r="G6" s="10"/>
      <c r="I6" s="14"/>
    </row>
    <row r="7" spans="1:10" x14ac:dyDescent="0.25">
      <c r="A7" s="2">
        <v>39387</v>
      </c>
      <c r="B7" s="3">
        <v>1614</v>
      </c>
      <c r="C7" s="3">
        <v>4104</v>
      </c>
      <c r="D7" s="3">
        <f t="shared" si="0"/>
        <v>5718</v>
      </c>
      <c r="E7" s="6">
        <f t="shared" si="1"/>
        <v>-1.2227074235807861E-3</v>
      </c>
      <c r="G7" s="10"/>
      <c r="I7" s="13" t="s">
        <v>2</v>
      </c>
      <c r="J7" s="7">
        <f>AVERAGE(E3:E44)</f>
        <v>4.6312640712791037E-3</v>
      </c>
    </row>
    <row r="8" spans="1:10" x14ac:dyDescent="0.25">
      <c r="A8" s="2">
        <v>39417</v>
      </c>
      <c r="B8" s="3">
        <v>1597</v>
      </c>
      <c r="C8" s="3">
        <v>4088</v>
      </c>
      <c r="D8" s="3">
        <f t="shared" si="0"/>
        <v>5685</v>
      </c>
      <c r="E8" s="6">
        <f t="shared" si="1"/>
        <v>-5.7712486883525708E-3</v>
      </c>
      <c r="G8" s="10"/>
      <c r="I8" s="13" t="s">
        <v>15</v>
      </c>
      <c r="J8" s="7">
        <f>AVERAGE(E45:E58)</f>
        <v>1.8176510530702697E-3</v>
      </c>
    </row>
    <row r="9" spans="1:10" x14ac:dyDescent="0.25">
      <c r="A9" s="2">
        <v>39448</v>
      </c>
      <c r="B9" s="3">
        <v>1603</v>
      </c>
      <c r="C9" s="3">
        <v>4115</v>
      </c>
      <c r="D9" s="3">
        <f t="shared" si="0"/>
        <v>5718</v>
      </c>
      <c r="E9" s="6">
        <f t="shared" si="1"/>
        <v>5.8047493403693929E-3</v>
      </c>
      <c r="G9" s="10"/>
    </row>
    <row r="10" spans="1:10" x14ac:dyDescent="0.25">
      <c r="A10" s="2">
        <v>39479</v>
      </c>
      <c r="B10" s="3">
        <v>1608</v>
      </c>
      <c r="C10" s="3">
        <v>4127</v>
      </c>
      <c r="D10" s="3">
        <f t="shared" si="0"/>
        <v>5735</v>
      </c>
      <c r="E10" s="6">
        <f t="shared" si="1"/>
        <v>2.9730675061210212E-3</v>
      </c>
      <c r="G10" s="10"/>
      <c r="I10" s="11"/>
    </row>
    <row r="11" spans="1:10" x14ac:dyDescent="0.25">
      <c r="A11" s="2">
        <v>39508</v>
      </c>
      <c r="B11" s="3">
        <v>1624</v>
      </c>
      <c r="C11" s="3">
        <v>4186</v>
      </c>
      <c r="D11" s="3">
        <f t="shared" si="0"/>
        <v>5810</v>
      </c>
      <c r="E11" s="6">
        <f t="shared" si="1"/>
        <v>1.3077593722755012E-2</v>
      </c>
      <c r="G11" s="10"/>
    </row>
    <row r="12" spans="1:10" x14ac:dyDescent="0.25">
      <c r="A12" s="2">
        <v>39539</v>
      </c>
      <c r="B12" s="3">
        <v>1605</v>
      </c>
      <c r="C12" s="3">
        <v>4199</v>
      </c>
      <c r="D12" s="3">
        <f t="shared" si="0"/>
        <v>5804</v>
      </c>
      <c r="E12" s="6">
        <f t="shared" si="1"/>
        <v>-1.0327022375215145E-3</v>
      </c>
      <c r="G12" s="10"/>
    </row>
    <row r="13" spans="1:10" x14ac:dyDescent="0.25">
      <c r="A13" s="2">
        <v>39569</v>
      </c>
      <c r="B13" s="3">
        <v>1612</v>
      </c>
      <c r="C13" s="3">
        <v>4231</v>
      </c>
      <c r="D13" s="3">
        <f t="shared" si="0"/>
        <v>5843</v>
      </c>
      <c r="E13" s="6">
        <f t="shared" si="1"/>
        <v>6.719503790489318E-3</v>
      </c>
      <c r="G13" s="10"/>
    </row>
    <row r="14" spans="1:10" x14ac:dyDescent="0.25">
      <c r="A14" s="2">
        <v>39600</v>
      </c>
      <c r="B14" s="3">
        <v>1624</v>
      </c>
      <c r="C14" s="3">
        <v>4261</v>
      </c>
      <c r="D14" s="3">
        <f t="shared" si="0"/>
        <v>5885</v>
      </c>
      <c r="E14" s="6">
        <f t="shared" si="1"/>
        <v>7.188088310799247E-3</v>
      </c>
      <c r="G14" s="10"/>
    </row>
    <row r="15" spans="1:10" x14ac:dyDescent="0.25">
      <c r="A15" s="2">
        <v>39630</v>
      </c>
      <c r="B15" s="3">
        <v>1631</v>
      </c>
      <c r="C15" s="3">
        <v>4306</v>
      </c>
      <c r="D15" s="3">
        <f t="shared" si="0"/>
        <v>5937</v>
      </c>
      <c r="E15" s="6">
        <f t="shared" si="1"/>
        <v>8.8360237892948171E-3</v>
      </c>
      <c r="G15" s="10"/>
    </row>
    <row r="16" spans="1:10" x14ac:dyDescent="0.25">
      <c r="A16" s="2">
        <v>39661</v>
      </c>
      <c r="B16" s="3">
        <v>1640</v>
      </c>
      <c r="C16" s="3">
        <v>4359</v>
      </c>
      <c r="D16" s="3">
        <f t="shared" si="0"/>
        <v>5999</v>
      </c>
      <c r="E16" s="6">
        <f t="shared" si="1"/>
        <v>1.0442984672393464E-2</v>
      </c>
      <c r="G16" s="10"/>
    </row>
    <row r="17" spans="1:7" x14ac:dyDescent="0.25">
      <c r="A17" s="2">
        <v>39692</v>
      </c>
      <c r="B17" s="3">
        <v>1644</v>
      </c>
      <c r="C17" s="3">
        <v>4361</v>
      </c>
      <c r="D17" s="3">
        <f t="shared" si="0"/>
        <v>6005</v>
      </c>
      <c r="E17" s="6">
        <f t="shared" si="1"/>
        <v>1.0001666944490749E-3</v>
      </c>
      <c r="G17" s="10"/>
    </row>
    <row r="18" spans="1:7" x14ac:dyDescent="0.25">
      <c r="A18" s="2">
        <v>39722</v>
      </c>
      <c r="B18" s="3">
        <v>1637</v>
      </c>
      <c r="C18" s="3">
        <v>4392</v>
      </c>
      <c r="D18" s="3">
        <f t="shared" si="0"/>
        <v>6029</v>
      </c>
      <c r="E18" s="6">
        <f t="shared" si="1"/>
        <v>3.9966694421315566E-3</v>
      </c>
      <c r="G18" s="10"/>
    </row>
    <row r="19" spans="1:7" x14ac:dyDescent="0.25">
      <c r="A19" s="2">
        <v>39753</v>
      </c>
      <c r="B19" s="3">
        <v>1636</v>
      </c>
      <c r="C19" s="3">
        <v>4392</v>
      </c>
      <c r="D19" s="3">
        <f t="shared" si="0"/>
        <v>6028</v>
      </c>
      <c r="E19" s="6">
        <f t="shared" si="1"/>
        <v>-1.658649859014762E-4</v>
      </c>
      <c r="G19" s="10"/>
    </row>
    <row r="20" spans="1:7" x14ac:dyDescent="0.25">
      <c r="A20" s="2">
        <v>39783</v>
      </c>
      <c r="B20" s="3">
        <v>1640</v>
      </c>
      <c r="C20" s="3">
        <v>4400</v>
      </c>
      <c r="D20" s="3">
        <f t="shared" si="0"/>
        <v>6040</v>
      </c>
      <c r="E20" s="6">
        <f t="shared" si="1"/>
        <v>1.9907100199071004E-3</v>
      </c>
      <c r="G20" s="10"/>
    </row>
    <row r="21" spans="1:7" x14ac:dyDescent="0.25">
      <c r="A21" s="2">
        <v>39814</v>
      </c>
      <c r="B21" s="3">
        <v>1638</v>
      </c>
      <c r="C21" s="3">
        <v>4435</v>
      </c>
      <c r="D21" s="3">
        <f t="shared" si="0"/>
        <v>6073</v>
      </c>
      <c r="E21" s="6">
        <f t="shared" si="1"/>
        <v>5.4635761589403977E-3</v>
      </c>
      <c r="G21" s="10"/>
    </row>
    <row r="22" spans="1:7" x14ac:dyDescent="0.25">
      <c r="A22" s="2">
        <v>39845</v>
      </c>
      <c r="B22" s="3">
        <v>1648</v>
      </c>
      <c r="C22" s="3">
        <v>4479</v>
      </c>
      <c r="D22" s="3">
        <f t="shared" si="0"/>
        <v>6127</v>
      </c>
      <c r="E22" s="6">
        <f t="shared" si="1"/>
        <v>8.8918162357977931E-3</v>
      </c>
      <c r="G22" s="10"/>
    </row>
    <row r="23" spans="1:7" x14ac:dyDescent="0.25">
      <c r="A23" s="2">
        <v>39873</v>
      </c>
      <c r="B23" s="3">
        <v>1643</v>
      </c>
      <c r="C23" s="3">
        <v>4531</v>
      </c>
      <c r="D23" s="3">
        <f t="shared" si="0"/>
        <v>6174</v>
      </c>
      <c r="E23" s="6">
        <f t="shared" si="1"/>
        <v>7.6709645829933079E-3</v>
      </c>
      <c r="G23" s="10"/>
    </row>
    <row r="24" spans="1:7" x14ac:dyDescent="0.25">
      <c r="A24" s="2">
        <v>39904</v>
      </c>
      <c r="B24" s="3">
        <v>1658</v>
      </c>
      <c r="C24" s="3">
        <v>4557</v>
      </c>
      <c r="D24" s="3">
        <f t="shared" si="0"/>
        <v>6215</v>
      </c>
      <c r="E24" s="6">
        <f t="shared" si="1"/>
        <v>6.6407515387107222E-3</v>
      </c>
      <c r="G24" s="10"/>
    </row>
    <row r="25" spans="1:7" x14ac:dyDescent="0.25">
      <c r="A25" s="2">
        <v>39934</v>
      </c>
      <c r="B25" s="3">
        <v>1657</v>
      </c>
      <c r="C25" s="3">
        <v>4590</v>
      </c>
      <c r="D25" s="3">
        <f t="shared" si="0"/>
        <v>6247</v>
      </c>
      <c r="E25" s="6">
        <f t="shared" si="1"/>
        <v>5.1488334674175381E-3</v>
      </c>
      <c r="G25" s="10"/>
    </row>
    <row r="26" spans="1:7" x14ac:dyDescent="0.25">
      <c r="A26" s="2">
        <v>39965</v>
      </c>
      <c r="B26" s="3">
        <v>1663</v>
      </c>
      <c r="C26" s="3">
        <v>4635</v>
      </c>
      <c r="D26" s="3">
        <f t="shared" si="0"/>
        <v>6298</v>
      </c>
      <c r="E26" s="6">
        <f t="shared" si="1"/>
        <v>8.1639186809668637E-3</v>
      </c>
      <c r="G26" s="10"/>
    </row>
    <row r="27" spans="1:7" x14ac:dyDescent="0.25">
      <c r="A27" s="4">
        <v>39995</v>
      </c>
      <c r="B27" s="3">
        <v>1668</v>
      </c>
      <c r="C27" s="5">
        <v>4619</v>
      </c>
      <c r="D27" s="3">
        <f t="shared" si="0"/>
        <v>6287</v>
      </c>
      <c r="E27" s="6">
        <f t="shared" si="1"/>
        <v>-1.7465862178469354E-3</v>
      </c>
      <c r="G27" s="10"/>
    </row>
    <row r="28" spans="1:7" x14ac:dyDescent="0.25">
      <c r="A28" s="4">
        <v>40026</v>
      </c>
      <c r="B28" s="3">
        <v>1679</v>
      </c>
      <c r="C28" s="5">
        <v>4691</v>
      </c>
      <c r="D28" s="3">
        <f t="shared" si="0"/>
        <v>6370</v>
      </c>
      <c r="E28" s="6">
        <f t="shared" si="1"/>
        <v>1.3201845077143311E-2</v>
      </c>
      <c r="G28" s="10"/>
    </row>
    <row r="29" spans="1:7" x14ac:dyDescent="0.25">
      <c r="A29" s="4">
        <v>40057</v>
      </c>
      <c r="B29" s="3">
        <v>1682</v>
      </c>
      <c r="C29" s="5">
        <v>4741</v>
      </c>
      <c r="D29" s="3">
        <f t="shared" si="0"/>
        <v>6423</v>
      </c>
      <c r="E29" s="6">
        <f t="shared" si="1"/>
        <v>8.3202511773940342E-3</v>
      </c>
      <c r="G29" s="10"/>
    </row>
    <row r="30" spans="1:7" x14ac:dyDescent="0.25">
      <c r="A30" s="4">
        <v>40087</v>
      </c>
      <c r="B30" s="3">
        <v>1688</v>
      </c>
      <c r="C30" s="5">
        <v>4727</v>
      </c>
      <c r="D30" s="3">
        <f t="shared" si="0"/>
        <v>6415</v>
      </c>
      <c r="E30" s="6">
        <f t="shared" si="1"/>
        <v>-1.2455238984898022E-3</v>
      </c>
      <c r="G30" s="10"/>
    </row>
    <row r="31" spans="1:7" x14ac:dyDescent="0.25">
      <c r="A31" s="4">
        <v>40118</v>
      </c>
      <c r="B31" s="3">
        <v>1690</v>
      </c>
      <c r="C31" s="5">
        <v>4732</v>
      </c>
      <c r="D31" s="3">
        <f t="shared" si="0"/>
        <v>6422</v>
      </c>
      <c r="E31" s="6">
        <f t="shared" si="1"/>
        <v>1.0911925175370225E-3</v>
      </c>
      <c r="G31" s="10"/>
    </row>
    <row r="32" spans="1:7" x14ac:dyDescent="0.25">
      <c r="A32" s="4">
        <v>40148</v>
      </c>
      <c r="B32" s="3">
        <v>1684</v>
      </c>
      <c r="C32" s="5">
        <v>4712</v>
      </c>
      <c r="D32" s="3">
        <f t="shared" si="0"/>
        <v>6396</v>
      </c>
      <c r="E32" s="6">
        <f t="shared" si="1"/>
        <v>-4.048582995951417E-3</v>
      </c>
      <c r="G32" s="10"/>
    </row>
    <row r="33" spans="1:7" x14ac:dyDescent="0.25">
      <c r="A33" s="18">
        <v>40179</v>
      </c>
      <c r="B33" s="3">
        <v>1683</v>
      </c>
      <c r="C33" s="12">
        <v>4723</v>
      </c>
      <c r="D33" s="3">
        <f t="shared" si="0"/>
        <v>6406</v>
      </c>
      <c r="E33" s="6">
        <f t="shared" si="1"/>
        <v>1.5634771732332708E-3</v>
      </c>
      <c r="G33" s="10"/>
    </row>
    <row r="34" spans="1:7" x14ac:dyDescent="0.25">
      <c r="A34" s="4">
        <v>40210</v>
      </c>
      <c r="B34" s="3">
        <v>1685</v>
      </c>
      <c r="C34" s="5">
        <v>4698</v>
      </c>
      <c r="D34" s="3">
        <f t="shared" si="0"/>
        <v>6383</v>
      </c>
      <c r="E34" s="6">
        <f t="shared" si="1"/>
        <v>-3.5903840149859507E-3</v>
      </c>
      <c r="G34" s="10"/>
    </row>
    <row r="35" spans="1:7" x14ac:dyDescent="0.25">
      <c r="A35" s="4">
        <v>40238</v>
      </c>
      <c r="B35" s="3">
        <v>1696</v>
      </c>
      <c r="C35" s="5">
        <v>4790</v>
      </c>
      <c r="D35" s="3">
        <f t="shared" si="0"/>
        <v>6486</v>
      </c>
      <c r="E35" s="6">
        <f t="shared" si="1"/>
        <v>1.6136612877957073E-2</v>
      </c>
      <c r="G35" s="10"/>
    </row>
    <row r="36" spans="1:7" x14ac:dyDescent="0.25">
      <c r="A36" s="4">
        <v>40269</v>
      </c>
      <c r="B36" s="3">
        <v>1708</v>
      </c>
      <c r="C36" s="5">
        <v>4831</v>
      </c>
      <c r="D36" s="3">
        <f t="shared" si="0"/>
        <v>6539</v>
      </c>
      <c r="E36" s="6">
        <f t="shared" si="1"/>
        <v>8.1714461917977189E-3</v>
      </c>
      <c r="G36" s="10"/>
    </row>
    <row r="37" spans="1:7" x14ac:dyDescent="0.25">
      <c r="A37" s="4">
        <v>40299</v>
      </c>
      <c r="B37" s="3">
        <v>1703</v>
      </c>
      <c r="C37" s="5">
        <v>4825</v>
      </c>
      <c r="D37" s="3">
        <f t="shared" si="0"/>
        <v>6528</v>
      </c>
      <c r="E37" s="6">
        <f t="shared" si="1"/>
        <v>-1.6822144058724576E-3</v>
      </c>
      <c r="G37" s="10"/>
    </row>
    <row r="38" spans="1:7" x14ac:dyDescent="0.25">
      <c r="A38" s="4">
        <v>40330</v>
      </c>
      <c r="B38" s="3">
        <v>1711</v>
      </c>
      <c r="C38" s="5">
        <v>4886</v>
      </c>
      <c r="D38" s="3">
        <f t="shared" si="0"/>
        <v>6597</v>
      </c>
      <c r="E38" s="6">
        <f t="shared" si="1"/>
        <v>1.0569852941176471E-2</v>
      </c>
      <c r="G38" s="10"/>
    </row>
    <row r="39" spans="1:7" x14ac:dyDescent="0.25">
      <c r="A39" s="4">
        <v>40360</v>
      </c>
      <c r="B39" s="3">
        <v>1706</v>
      </c>
      <c r="C39" s="5">
        <v>4939</v>
      </c>
      <c r="D39" s="3">
        <f t="shared" si="0"/>
        <v>6645</v>
      </c>
      <c r="E39" s="6">
        <f t="shared" si="1"/>
        <v>7.2760345611641653E-3</v>
      </c>
      <c r="G39" s="10"/>
    </row>
    <row r="40" spans="1:7" x14ac:dyDescent="0.25">
      <c r="A40" s="4">
        <v>40391</v>
      </c>
      <c r="B40" s="3">
        <v>1711</v>
      </c>
      <c r="C40" s="5">
        <v>4983</v>
      </c>
      <c r="D40" s="3">
        <f t="shared" si="0"/>
        <v>6694</v>
      </c>
      <c r="E40" s="6">
        <f t="shared" si="1"/>
        <v>7.3739653875094053E-3</v>
      </c>
      <c r="G40" s="10"/>
    </row>
    <row r="41" spans="1:7" x14ac:dyDescent="0.25">
      <c r="A41" s="4">
        <v>40422</v>
      </c>
      <c r="B41" s="3">
        <v>1708</v>
      </c>
      <c r="C41" s="5">
        <v>5045</v>
      </c>
      <c r="D41" s="3">
        <f t="shared" si="0"/>
        <v>6753</v>
      </c>
      <c r="E41" s="6">
        <f t="shared" si="1"/>
        <v>8.813863161039737E-3</v>
      </c>
      <c r="G41" s="10"/>
    </row>
    <row r="42" spans="1:7" x14ac:dyDescent="0.25">
      <c r="A42" s="4">
        <v>40452</v>
      </c>
      <c r="B42" s="3">
        <v>1711</v>
      </c>
      <c r="C42" s="5">
        <v>5085</v>
      </c>
      <c r="D42" s="3">
        <f t="shared" si="0"/>
        <v>6796</v>
      </c>
      <c r="E42" s="6">
        <f t="shared" si="1"/>
        <v>6.3675403524359542E-3</v>
      </c>
      <c r="G42" s="10"/>
    </row>
    <row r="43" spans="1:7" x14ac:dyDescent="0.25">
      <c r="A43" s="4">
        <v>40483</v>
      </c>
      <c r="B43" s="3">
        <v>1706</v>
      </c>
      <c r="C43" s="5">
        <v>5104</v>
      </c>
      <c r="D43" s="3">
        <f t="shared" si="0"/>
        <v>6810</v>
      </c>
      <c r="E43" s="6">
        <f t="shared" si="1"/>
        <v>2.0600353148911123E-3</v>
      </c>
      <c r="G43" s="10"/>
    </row>
    <row r="44" spans="1:7" x14ac:dyDescent="0.25">
      <c r="A44" s="4">
        <v>40513</v>
      </c>
      <c r="B44" s="3">
        <v>1703</v>
      </c>
      <c r="C44" s="5">
        <v>5100</v>
      </c>
      <c r="D44" s="3">
        <f t="shared" si="0"/>
        <v>6803</v>
      </c>
      <c r="E44" s="6">
        <f t="shared" si="1"/>
        <v>-1.0279001468428781E-3</v>
      </c>
      <c r="G44" s="10"/>
    </row>
    <row r="45" spans="1:7" x14ac:dyDescent="0.25">
      <c r="A45" s="4">
        <v>40544</v>
      </c>
      <c r="B45" s="3">
        <v>1698</v>
      </c>
      <c r="C45" s="5">
        <v>5135</v>
      </c>
      <c r="D45" s="3">
        <f t="shared" si="0"/>
        <v>6833</v>
      </c>
      <c r="E45" s="6">
        <f t="shared" si="1"/>
        <v>4.4098191974129061E-3</v>
      </c>
      <c r="G45" s="10"/>
    </row>
    <row r="46" spans="1:7" x14ac:dyDescent="0.25">
      <c r="A46" s="4">
        <v>40575</v>
      </c>
      <c r="B46" s="3">
        <v>1703</v>
      </c>
      <c r="C46" s="5">
        <v>5165</v>
      </c>
      <c r="D46" s="3">
        <f t="shared" si="0"/>
        <v>6868</v>
      </c>
      <c r="E46" s="6">
        <f t="shared" si="1"/>
        <v>5.1222010829796577E-3</v>
      </c>
      <c r="G46" s="10"/>
    </row>
    <row r="47" spans="1:7" x14ac:dyDescent="0.25">
      <c r="A47" s="4">
        <v>40603</v>
      </c>
      <c r="B47" s="3">
        <v>1706</v>
      </c>
      <c r="C47" s="5">
        <v>5208</v>
      </c>
      <c r="D47" s="3">
        <f t="shared" si="0"/>
        <v>6914</v>
      </c>
      <c r="E47" s="6">
        <f t="shared" si="1"/>
        <v>6.697728596389051E-3</v>
      </c>
      <c r="G47" s="10"/>
    </row>
    <row r="48" spans="1:7" x14ac:dyDescent="0.25">
      <c r="A48" s="4">
        <v>40634</v>
      </c>
      <c r="B48" s="3">
        <v>1702</v>
      </c>
      <c r="C48" s="5">
        <v>5236</v>
      </c>
      <c r="D48" s="3">
        <f t="shared" si="0"/>
        <v>6938</v>
      </c>
      <c r="E48" s="6">
        <f t="shared" si="1"/>
        <v>3.4712178189181373E-3</v>
      </c>
      <c r="G48" s="10"/>
    </row>
    <row r="49" spans="1:7" x14ac:dyDescent="0.25">
      <c r="A49" s="4">
        <v>40664</v>
      </c>
      <c r="B49" s="3">
        <v>1698</v>
      </c>
      <c r="C49" s="5">
        <v>5250</v>
      </c>
      <c r="D49" s="3">
        <f t="shared" si="0"/>
        <v>6948</v>
      </c>
      <c r="E49" s="6">
        <f t="shared" si="1"/>
        <v>1.4413375612568463E-3</v>
      </c>
      <c r="G49" s="10"/>
    </row>
    <row r="50" spans="1:7" x14ac:dyDescent="0.25">
      <c r="A50" s="4">
        <v>40695</v>
      </c>
      <c r="B50" s="3">
        <v>1702</v>
      </c>
      <c r="C50" s="5">
        <v>5240</v>
      </c>
      <c r="D50" s="3">
        <f t="shared" si="0"/>
        <v>6942</v>
      </c>
      <c r="E50" s="6">
        <f t="shared" si="1"/>
        <v>-8.6355785837651119E-4</v>
      </c>
      <c r="G50" s="10"/>
    </row>
    <row r="51" spans="1:7" x14ac:dyDescent="0.25">
      <c r="A51" s="2">
        <v>40725</v>
      </c>
      <c r="B51" s="3">
        <v>1707</v>
      </c>
      <c r="C51" s="3">
        <v>5168</v>
      </c>
      <c r="D51" s="3">
        <f t="shared" si="0"/>
        <v>6875</v>
      </c>
      <c r="E51" s="6">
        <f t="shared" si="1"/>
        <v>-9.6513972918467299E-3</v>
      </c>
      <c r="G51" s="10"/>
    </row>
    <row r="52" spans="1:7" x14ac:dyDescent="0.25">
      <c r="A52" s="2">
        <v>40756</v>
      </c>
      <c r="B52" s="3">
        <v>1713</v>
      </c>
      <c r="C52" s="3">
        <v>5268</v>
      </c>
      <c r="D52" s="3">
        <f t="shared" si="0"/>
        <v>6981</v>
      </c>
      <c r="E52" s="6">
        <f t="shared" si="1"/>
        <v>1.5418181818181819E-2</v>
      </c>
      <c r="G52" s="10"/>
    </row>
    <row r="53" spans="1:7" x14ac:dyDescent="0.25">
      <c r="A53" s="2">
        <v>40787</v>
      </c>
      <c r="B53" s="3">
        <v>1717</v>
      </c>
      <c r="C53" s="3">
        <v>5289</v>
      </c>
      <c r="D53" s="3">
        <f t="shared" si="0"/>
        <v>7006</v>
      </c>
      <c r="E53" s="6">
        <f t="shared" si="1"/>
        <v>3.5811488325454806E-3</v>
      </c>
      <c r="G53" s="10"/>
    </row>
    <row r="54" spans="1:7" x14ac:dyDescent="0.25">
      <c r="A54" s="2">
        <v>40817</v>
      </c>
      <c r="B54" s="3">
        <v>1543.0719631548648</v>
      </c>
      <c r="C54" s="3">
        <v>5450</v>
      </c>
      <c r="D54" s="3">
        <f t="shared" si="0"/>
        <v>6993.0719631548645</v>
      </c>
      <c r="E54" s="6">
        <f t="shared" si="1"/>
        <v>-1.8452807372445713E-3</v>
      </c>
      <c r="G54" s="10"/>
    </row>
    <row r="55" spans="1:7" x14ac:dyDescent="0.25">
      <c r="A55" s="2">
        <v>40848</v>
      </c>
      <c r="B55" s="3">
        <v>1527.0708117443869</v>
      </c>
      <c r="C55" s="3">
        <v>5422</v>
      </c>
      <c r="D55" s="3">
        <f t="shared" si="0"/>
        <v>6949.0708117443864</v>
      </c>
      <c r="E55" s="6">
        <f t="shared" si="1"/>
        <v>-6.2921061934313833E-3</v>
      </c>
      <c r="G55" s="10"/>
    </row>
    <row r="56" spans="1:7" x14ac:dyDescent="0.25">
      <c r="A56" s="2">
        <v>40878</v>
      </c>
      <c r="B56" s="3">
        <v>1518.0698042602187</v>
      </c>
      <c r="C56" s="3">
        <v>5450</v>
      </c>
      <c r="D56" s="3">
        <f t="shared" si="0"/>
        <v>6968.0698042602189</v>
      </c>
      <c r="E56" s="6">
        <f t="shared" si="1"/>
        <v>2.7340335176500035E-3</v>
      </c>
      <c r="G56" s="10"/>
    </row>
    <row r="57" spans="1:7" x14ac:dyDescent="0.25">
      <c r="A57" s="2">
        <v>40909</v>
      </c>
      <c r="B57" s="3">
        <v>1508.2352975285444</v>
      </c>
      <c r="C57" s="3">
        <v>5449</v>
      </c>
      <c r="D57" s="3">
        <f t="shared" si="0"/>
        <v>6957.2352975285448</v>
      </c>
      <c r="E57" s="6">
        <f t="shared" si="1"/>
        <v>-1.5548791897937011E-3</v>
      </c>
      <c r="G57" s="10"/>
    </row>
    <row r="58" spans="1:7" x14ac:dyDescent="0.25">
      <c r="A58" s="2">
        <v>40940</v>
      </c>
      <c r="B58" s="3">
        <v>1507.5671417542612</v>
      </c>
      <c r="C58" s="3">
        <v>5469</v>
      </c>
      <c r="D58" s="3">
        <f t="shared" si="0"/>
        <v>6976.5671417542617</v>
      </c>
      <c r="E58" s="6">
        <f t="shared" si="1"/>
        <v>2.7786675883427719E-3</v>
      </c>
      <c r="G58" s="10"/>
    </row>
    <row r="59" spans="1:7" x14ac:dyDescent="0.25">
      <c r="C59">
        <v>5491</v>
      </c>
      <c r="G59" s="10"/>
    </row>
    <row r="60" spans="1:7" x14ac:dyDescent="0.25">
      <c r="C60">
        <v>5512</v>
      </c>
      <c r="G60" s="10"/>
    </row>
    <row r="61" spans="1:7" x14ac:dyDescent="0.25">
      <c r="G61" s="10"/>
    </row>
    <row r="62" spans="1:7" x14ac:dyDescent="0.25">
      <c r="G62" s="10"/>
    </row>
    <row r="63" spans="1:7" x14ac:dyDescent="0.25">
      <c r="G63" s="10"/>
    </row>
    <row r="64" spans="1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  <row r="96" spans="7:7" x14ac:dyDescent="0.25">
      <c r="G96" s="10"/>
    </row>
    <row r="97" spans="7:7" x14ac:dyDescent="0.25">
      <c r="G97" s="10"/>
    </row>
    <row r="98" spans="7:7" x14ac:dyDescent="0.25">
      <c r="G98" s="10"/>
    </row>
    <row r="99" spans="7:7" x14ac:dyDescent="0.25">
      <c r="G99" s="10"/>
    </row>
    <row r="100" spans="7:7" x14ac:dyDescent="0.25">
      <c r="G100" s="10"/>
    </row>
    <row r="101" spans="7:7" x14ac:dyDescent="0.25">
      <c r="G101" s="10"/>
    </row>
    <row r="102" spans="7:7" x14ac:dyDescent="0.25">
      <c r="G102" s="10"/>
    </row>
    <row r="103" spans="7:7" x14ac:dyDescent="0.25">
      <c r="G103" s="10"/>
    </row>
    <row r="104" spans="7:7" x14ac:dyDescent="0.25">
      <c r="G104" s="10"/>
    </row>
    <row r="105" spans="7:7" x14ac:dyDescent="0.25">
      <c r="G105" s="10"/>
    </row>
    <row r="106" spans="7:7" x14ac:dyDescent="0.25">
      <c r="G106" s="10"/>
    </row>
    <row r="107" spans="7:7" x14ac:dyDescent="0.25">
      <c r="G107" s="10"/>
    </row>
    <row r="108" spans="7:7" x14ac:dyDescent="0.25">
      <c r="G108" s="10"/>
    </row>
    <row r="109" spans="7:7" x14ac:dyDescent="0.25">
      <c r="G109" s="10"/>
    </row>
    <row r="110" spans="7:7" x14ac:dyDescent="0.25">
      <c r="G110" s="10"/>
    </row>
    <row r="111" spans="7:7" x14ac:dyDescent="0.25">
      <c r="G111" s="10"/>
    </row>
    <row r="112" spans="7:7" x14ac:dyDescent="0.25">
      <c r="G112" s="10"/>
    </row>
    <row r="113" spans="7:7" x14ac:dyDescent="0.25">
      <c r="G113" s="10"/>
    </row>
    <row r="114" spans="7:7" x14ac:dyDescent="0.25">
      <c r="G114" s="10"/>
    </row>
    <row r="115" spans="7:7" x14ac:dyDescent="0.25">
      <c r="G115" s="10"/>
    </row>
    <row r="116" spans="7:7" x14ac:dyDescent="0.25">
      <c r="G116" s="10"/>
    </row>
    <row r="117" spans="7:7" x14ac:dyDescent="0.25">
      <c r="G117" s="10"/>
    </row>
    <row r="118" spans="7:7" x14ac:dyDescent="0.25">
      <c r="G118" s="10"/>
    </row>
    <row r="119" spans="7:7" x14ac:dyDescent="0.25">
      <c r="G119" s="10"/>
    </row>
    <row r="120" spans="7:7" x14ac:dyDescent="0.25">
      <c r="G120" s="10"/>
    </row>
    <row r="121" spans="7:7" x14ac:dyDescent="0.25">
      <c r="G121" s="10"/>
    </row>
    <row r="122" spans="7:7" x14ac:dyDescent="0.25">
      <c r="G122" s="10"/>
    </row>
    <row r="123" spans="7:7" x14ac:dyDescent="0.25">
      <c r="G123" s="10"/>
    </row>
    <row r="124" spans="7:7" x14ac:dyDescent="0.25">
      <c r="G124" s="10"/>
    </row>
    <row r="125" spans="7:7" x14ac:dyDescent="0.25">
      <c r="G125" s="10"/>
    </row>
    <row r="126" spans="7:7" x14ac:dyDescent="0.25">
      <c r="G126" s="10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Nursing Home</vt:lpstr>
      <vt:lpstr> In Home</vt:lpstr>
      <vt:lpstr>DDD - RHC</vt:lpstr>
      <vt:lpstr>Adult Family Home</vt:lpstr>
    </vt:vector>
  </TitlesOfParts>
  <Company>DSHS/ADSA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kettejh</dc:creator>
  <cp:lastModifiedBy>Truong, Thanh (DSHS)</cp:lastModifiedBy>
  <dcterms:created xsi:type="dcterms:W3CDTF">2012-01-03T18:52:59Z</dcterms:created>
  <dcterms:modified xsi:type="dcterms:W3CDTF">2020-01-27T16:51:38Z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