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<sst xmlns="http://schemas.openxmlformats.org/spreadsheetml/2006/main" count="692" uniqueCount="335">
  <si>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</si>
  <si>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</si>
  <si>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</si>
  <si>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</si>
  <si>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</si>
  <si>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</si>
  <si>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</si>
  <si>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</si>
  <si>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</si>
  <si>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</si>
  <si>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</si>
  <si>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</si>
  <si>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</si>
  <si>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</si>
  <si>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</si>
  <si>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</si>
  <si>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</si>
  <si>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</si>
  <si>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</si>
  <si>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</si>
  <si>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</si>
  <si>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</si>
  <si>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</si>
  <si>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</si>
  <si>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</si>
  <si>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</si>
  <si>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</si>
  <si>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</si>
  <si>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</si>
  <si>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</si>
  <si>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</si>
  <si>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</si>
  <si>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</si>
  <si>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</si>
  <si>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</si>
  <si>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</si>
  <si>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</si>
  <si>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</si>
  <si>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</si>
  <si>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</si>
  <si>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</si>
  <si>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</si>
  <si>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</si>
  <si>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</si>
  <si>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</si>
  <si>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</si>
  <si>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</si>
  <si>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</si>
  <si>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</si>
  <si>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</si>
  <si>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</si>
  <si>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</si>
  <si>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</si>
  <si>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</si>
  <si>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</si>
  <si>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</si>
  <si>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</si>
  <si>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</si>
  <si>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</si>
  <si>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</si>
  <si>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</si>
  <si>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</si>
  <si>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</si>
  <si>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</si>
  <si>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</si>
  <si>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</si>
  <si>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</si>
  <si>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</si>
  <si>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</si>
  <si>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</si>
  <si>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</si>
  <si>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</si>
  <si>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</si>
  <si>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</si>
  <si>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</si>
  <si>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</si>
  <si>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</si>
  <si>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</si>
  <si>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</si>
  <si>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</si>
  <si>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</si>
  <si>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</si>
  <si>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</si>
  <si>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</si>
  <si>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</si>
  <si>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</si>
  <si>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</si>
  <si>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</si>
  <si>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</si>
  <si>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</si>
  <si>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</si>
  <si>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</si>
  <si>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</si>
  <si>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</si>
  <si>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</si>
  <si>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</si>
  <si>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</si>
  <si>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</si>
  <si>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</si>
  <si>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</si>
  <si>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</si>
  <si>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</si>
  <si>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</si>
  <si>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</si>
  <si>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</si>
  <si>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</si>
  <si>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</si>
  <si>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</si>
  <si>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</si>
  <si>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</si>
  <si>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</si>
  <si>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</si>
  <si>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</si>
  <si>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</si>
  <si>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</si>
  <si>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</si>
  <si>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</si>
  <si>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</si>
  <si>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</si>
  <si>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</si>
  <si>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</si>
  <si>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</si>
  <si>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</si>
  <si>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</si>
  <si>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</si>
  <si>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</si>
  <si>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</si>
  <si>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</si>
  <si>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</si>
  <si>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</si>
  <si>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</si>
  <si>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</si>
  <si>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</si>
  <si>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</si>
  <si>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</si>
  <si>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</si>
  <si>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</si>
  <si>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</si>
  <si>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</si>
  <si>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</si>
  <si>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</si>
  <si>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</si>
  <si>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</si>
  <si>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</si>
  <si>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</si>
  <si>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</si>
  <si>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</si>
  <si>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</si>
  <si>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</si>
  <si>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</si>
  <si>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</si>
  <si>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</si>
  <si>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</si>
  <si>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</si>
  <si>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</si>
  <si>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</si>
  <si>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</si>
  <si>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</si>
  <si>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</si>
  <si>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</si>
  <si>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</si>
  <si>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</si>
  <si>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</si>
  <si>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</si>
  <si>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</si>
  <si>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</si>
  <si>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</si>
  <si>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</si>
  <si>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</si>
  <si>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</si>
  <si>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</si>
  <si>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</si>
  <si>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</si>
  <si>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</si>
  <si>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</si>
  <si>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</si>
  <si>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</si>
  <si>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</si>
  <si>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</si>
  <si>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</si>
  <si>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</si>
  <si>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</si>
  <si>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</si>
  <si>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</si>
  <si>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</si>
  <si>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</si>
  <si>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</si>
  <si>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</si>
  <si>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</si>
  <si>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</si>
  <si>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</si>
  <si>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</si>
  <si>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</si>
  <si>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</si>
  <si>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</si>
  <si>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</si>
  <si>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</si>
  <si>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</si>
  <si>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</si>
  <si>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</si>
  <si>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</si>
  <si>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</si>
  <si>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</si>
  <si>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</si>
  <si>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</si>
  <si>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</si>
  <si>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</si>
  <si>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</si>
  <si>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</si>
  <si>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</si>
  <si>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</si>
  <si>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</si>
  <si>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</si>
  <si>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</si>
  <si>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</si>
  <si>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</si>
  <si>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</si>
  <si>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</si>
  <si>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</si>
  <si>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</si>
  <si>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</si>
  <si>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</si>
  <si>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</si>
  <si>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</si>
  <si>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</si>
  <si>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</si>
  <si>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</si>
  <si>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</si>
  <si>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</si>
  <si>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</si>
  <si>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</si>
  <si>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</si>
  <si>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</si>
  <si>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</si>
  <si>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</si>
  <si>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</si>
  <si>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</si>
  <si>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</si>
  <si>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</si>
  <si>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</si>
  <si>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</si>
  <si>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</si>
  <si>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</si>
  <si>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</si>
  <si>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</si>
  <si>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</si>
  <si>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</si>
  <si>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</si>
  <si>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</si>
  <si>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</si>
  <si>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</si>
  <si>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</si>
  <si>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</si>
  <si>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</si>
  <si>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</si>
  <si>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</si>
  <si>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</si>
  <si>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</si>
  <si>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</si>
  <si>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</si>
  <si>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</si>
  <si>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</si>
  <si>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</si>
  <si>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</si>
  <si>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</si>
  <si>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</si>
  <si>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</si>
  <si>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</si>
  <si>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</si>
  <si>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</si>
  <si>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</si>
  <si>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</si>
  <si>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</si>
  <si>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</si>
  <si>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</si>
  <si>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</si>
  <si>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</si>
  <si>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</si>
  <si>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</si>
  <si>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</si>
  <si>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</si>
  <si>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</si>
  <si>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</si>
  <si>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</si>
  <si>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</si>
  <si>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</si>
  <si>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</si>
  <si>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</si>
  <si>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</si>
  <si>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</si>
  <si>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</si>
  <si>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</si>
  <si>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</si>
  <si>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</si>
  <si>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</si>
  <si>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</si>
  <si>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</si>
  <si>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</si>
  <si>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</si>
  <si>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</si>
  <si>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</si>
  <si>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</si>
  <si>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</si>
  <si>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</si>
  <si>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</si>
  <si>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</si>
  <si>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</si>
  <si>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</si>
  <si>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</si>
  <si>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</si>
  <si>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</si>
  <si>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</si>
  <si>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</si>
  <si>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</si>
  <si>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</si>
  <si>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</si>
  <si>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</si>
  <si>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</si>
  <si>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</si>
  <si>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</si>
  <si>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</si>
  <si>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</si>
  <si>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</si>
  <si>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</si>
  <si>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</si>
  <si>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</si>
  <si>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</si>
  <si>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</si>
  <si>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</si>
  <si>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</si>
  <si>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</si>
  <si>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</si>
  <si>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</si>
  <si>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Everett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</si>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</sst>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0.61740435110000003</c:v>
                </c:pt>
                <c:pt idx="1">
                  <c:v>0.35033758440000001</c:v>
                </c:pt>
                <c:pt idx="2">
                  <c:v>9.9399849999999998E-2</c:v>
                </c:pt>
                <c:pt idx="3">
                  <c:v>0.13140785199999999</c:v>
                </c:pt>
                <c:pt idx="4">
                  <c:v>6.47661915E-2</c:v>
                </c:pt>
                <c:pt idx="5">
                  <c:v>4.3885971500000003E-2</c:v>
                </c:pt>
                <c:pt idx="6">
                  <c:v>5.9514878700000003E-2</c:v>
                </c:pt>
              </c:numCache>
            </c:numRef>
          </c:val>
        </c:ser>
        <c:dLbls>
          <c:showLegendKey val="0"/>
          <c:showVal val="0"/>
          <c:showCatName val="0"/>
          <c:showSerName val="0"/>
          <c:showPercent val="0"/>
          <c:showBubbleSize val="0"/>
        </c:dLbls>
        <c:gapWidth val="45"/>
        <c:axId val="57965952"/>
        <c:axId val="57984128"/>
      </c:barChart>
      <c:catAx>
        <c:axId val="57965952"/>
        <c:scaling>
          <c:orientation val="minMax"/>
        </c:scaling>
        <c:delete val="0"/>
        <c:axPos val="b"/>
        <c:majorTickMark val="none"/>
        <c:minorTickMark val="none"/>
        <c:tickLblPos val="none"/>
        <c:spPr>
          <a:ln>
            <a:solidFill>
              <a:schemeClr val="bg1">
                <a:lumMod val="75000"/>
              </a:schemeClr>
            </a:solidFill>
          </a:ln>
        </c:spPr>
        <c:crossAx val="57984128"/>
        <c:crosses val="autoZero"/>
        <c:auto val="1"/>
        <c:lblAlgn val="ctr"/>
        <c:lblOffset val="100"/>
        <c:noMultiLvlLbl val="0"/>
      </c:catAx>
      <c:valAx>
        <c:axId val="57984128"/>
        <c:scaling>
          <c:orientation val="minMax"/>
          <c:min val="0"/>
        </c:scaling>
        <c:delete val="1"/>
        <c:axPos val="l"/>
        <c:numFmt formatCode="0.0%" sourceLinked="1"/>
        <c:majorTickMark val="out"/>
        <c:minorTickMark val="none"/>
        <c:tickLblPos val="nextTo"/>
        <c:crossAx val="57965952"/>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0.1471160078</c:v>
                </c:pt>
                <c:pt idx="1">
                  <c:v>0.1503759398</c:v>
                </c:pt>
                <c:pt idx="2">
                  <c:v>0.15685697470000001</c:v>
                </c:pt>
                <c:pt idx="3">
                  <c:v>0.1576382918</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6.5918454299999998E-2</c:v>
                </c:pt>
                <c:pt idx="1">
                  <c:v>6.2304890699999997E-2</c:v>
                </c:pt>
                <c:pt idx="2">
                  <c:v>6.4015394500000003E-2</c:v>
                </c:pt>
                <c:pt idx="3">
                  <c:v>6.2640660200000003E-2</c:v>
                </c:pt>
              </c:numCache>
            </c:numRef>
          </c:val>
          <c:smooth val="0"/>
        </c:ser>
        <c:dLbls>
          <c:showLegendKey val="0"/>
          <c:showVal val="0"/>
          <c:showCatName val="0"/>
          <c:showSerName val="0"/>
          <c:showPercent val="0"/>
          <c:showBubbleSize val="0"/>
        </c:dLbls>
        <c:marker val="1"/>
        <c:smooth val="0"/>
        <c:axId val="77991936"/>
        <c:axId val="77993856"/>
      </c:lineChart>
      <c:catAx>
        <c:axId val="77991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993856"/>
        <c:crosses val="autoZero"/>
        <c:auto val="1"/>
        <c:lblAlgn val="ctr"/>
        <c:lblOffset val="50"/>
        <c:noMultiLvlLbl val="0"/>
      </c:catAx>
      <c:valAx>
        <c:axId val="779938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9919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600</c:v>
                </c:pt>
                <c:pt idx="1">
                  <c:v>640</c:v>
                </c:pt>
                <c:pt idx="2">
                  <c:v>668</c:v>
                </c:pt>
                <c:pt idx="3">
                  <c:v>665</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1524</c:v>
                </c:pt>
                <c:pt idx="1">
                  <c:v>1674</c:v>
                </c:pt>
                <c:pt idx="2">
                  <c:v>1735</c:v>
                </c:pt>
                <c:pt idx="3">
                  <c:v>1726</c:v>
                </c:pt>
              </c:numCache>
            </c:numRef>
          </c:val>
          <c:smooth val="0"/>
        </c:ser>
        <c:dLbls>
          <c:showLegendKey val="0"/>
          <c:showVal val="0"/>
          <c:showCatName val="0"/>
          <c:showSerName val="0"/>
          <c:showPercent val="0"/>
          <c:showBubbleSize val="0"/>
        </c:dLbls>
        <c:marker val="1"/>
        <c:smooth val="0"/>
        <c:axId val="79058048"/>
        <c:axId val="79059584"/>
      </c:lineChart>
      <c:catAx>
        <c:axId val="790580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9059584"/>
        <c:crosses val="autoZero"/>
        <c:auto val="1"/>
        <c:lblAlgn val="ctr"/>
        <c:lblOffset val="50"/>
        <c:noMultiLvlLbl val="0"/>
      </c:catAx>
      <c:valAx>
        <c:axId val="79059584"/>
        <c:scaling>
          <c:orientation val="minMax"/>
          <c:max val="7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905804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2464</c:v>
                </c:pt>
                <c:pt idx="1">
                  <c:v>2579</c:v>
                </c:pt>
                <c:pt idx="2">
                  <c:v>2627</c:v>
                </c:pt>
                <c:pt idx="3">
                  <c:v>2647</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5462</c:v>
                </c:pt>
                <c:pt idx="1">
                  <c:v>5811</c:v>
                </c:pt>
                <c:pt idx="2">
                  <c:v>5858</c:v>
                </c:pt>
                <c:pt idx="3">
                  <c:v>5881</c:v>
                </c:pt>
              </c:numCache>
            </c:numRef>
          </c:val>
          <c:smooth val="0"/>
        </c:ser>
        <c:dLbls>
          <c:showLegendKey val="0"/>
          <c:showVal val="0"/>
          <c:showCatName val="0"/>
          <c:showSerName val="0"/>
          <c:showPercent val="0"/>
          <c:showBubbleSize val="0"/>
        </c:dLbls>
        <c:marker val="1"/>
        <c:smooth val="0"/>
        <c:axId val="79227520"/>
        <c:axId val="79251328"/>
      </c:lineChart>
      <c:catAx>
        <c:axId val="79227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9251328"/>
        <c:crosses val="autoZero"/>
        <c:auto val="1"/>
        <c:lblAlgn val="ctr"/>
        <c:lblOffset val="50"/>
        <c:noMultiLvlLbl val="0"/>
      </c:catAx>
      <c:valAx>
        <c:axId val="7925132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922752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0.65478050860000003</c:v>
                </c:pt>
                <c:pt idx="1">
                  <c:v>0.63813735689999995</c:v>
                </c:pt>
                <c:pt idx="2">
                  <c:v>0.62655548429999997</c:v>
                </c:pt>
                <c:pt idx="3">
                  <c:v>0.61740435110000003</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8.0125017800000004E-2</c:v>
                </c:pt>
                <c:pt idx="1">
                  <c:v>9.1441207100000005E-2</c:v>
                </c:pt>
                <c:pt idx="2">
                  <c:v>9.5958948000000002E-2</c:v>
                </c:pt>
                <c:pt idx="3">
                  <c:v>9.9399849999999998E-2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0.12771700529999999</c:v>
                </c:pt>
                <c:pt idx="1">
                  <c:v>0.1303329865</c:v>
                </c:pt>
                <c:pt idx="2">
                  <c:v>0.13110968570000001</c:v>
                </c:pt>
                <c:pt idx="3">
                  <c:v>0.13140785199999999</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5.7394516299999997E-2</c:v>
                </c:pt>
                <c:pt idx="1">
                  <c:v>5.9703433899999998E-2</c:v>
                </c:pt>
                <c:pt idx="2">
                  <c:v>6.2732520799999997E-2</c:v>
                </c:pt>
                <c:pt idx="3">
                  <c:v>6.47661915E-2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2.99758488E-2</c:v>
                </c:pt>
                <c:pt idx="1">
                  <c:v>3.3688865800000002E-2</c:v>
                </c:pt>
                <c:pt idx="2">
                  <c:v>4.0923669000000003E-2</c:v>
                </c:pt>
                <c:pt idx="3">
                  <c:v>4.3885971500000003E-2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5.9525500799999999E-2</c:v>
                </c:pt>
                <c:pt idx="1">
                  <c:v>6.06139438E-2</c:v>
                </c:pt>
                <c:pt idx="2">
                  <c:v>5.8883899900000002E-2</c:v>
                </c:pt>
                <c:pt idx="3">
                  <c:v>5.9514878700000003E-2</c:v>
                </c:pt>
              </c:numCache>
            </c:numRef>
          </c:val>
          <c:smooth val="0"/>
        </c:ser>
        <c:dLbls>
          <c:showLegendKey val="0"/>
          <c:showVal val="0"/>
          <c:showCatName val="0"/>
          <c:showSerName val="0"/>
          <c:showPercent val="0"/>
          <c:showBubbleSize val="0"/>
        </c:dLbls>
        <c:marker val="1"/>
        <c:smooth val="0"/>
        <c:axId val="80511744"/>
        <c:axId val="80513280"/>
      </c:lineChart>
      <c:catAx>
        <c:axId val="80511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513280"/>
        <c:crosses val="autoZero"/>
        <c:auto val="1"/>
        <c:lblAlgn val="ctr"/>
        <c:lblOffset val="50"/>
        <c:noMultiLvlLbl val="0"/>
      </c:catAx>
      <c:valAx>
        <c:axId val="8051328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0511744"/>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0.66603684460000001</c:v>
                </c:pt>
                <c:pt idx="1">
                  <c:v>0.65883114080000005</c:v>
                </c:pt>
                <c:pt idx="2">
                  <c:v>0.65044707840000004</c:v>
                </c:pt>
                <c:pt idx="3">
                  <c:v>0.6474255833</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0.33396315539999999</c:v>
                </c:pt>
                <c:pt idx="1">
                  <c:v>0.34116885920000001</c:v>
                </c:pt>
                <c:pt idx="2">
                  <c:v>0.34955292160000001</c:v>
                </c:pt>
                <c:pt idx="3">
                  <c:v>0.3525744167</c:v>
                </c:pt>
              </c:numCache>
            </c:numRef>
          </c:val>
          <c:smooth val="0"/>
        </c:ser>
        <c:dLbls>
          <c:showLegendKey val="0"/>
          <c:showVal val="0"/>
          <c:showCatName val="0"/>
          <c:showSerName val="0"/>
          <c:showPercent val="0"/>
          <c:showBubbleSize val="0"/>
        </c:dLbls>
        <c:marker val="1"/>
        <c:smooth val="0"/>
        <c:axId val="80607488"/>
        <c:axId val="80625664"/>
      </c:lineChart>
      <c:catAx>
        <c:axId val="80607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625664"/>
        <c:crosses val="autoZero"/>
        <c:auto val="1"/>
        <c:lblAlgn val="ctr"/>
        <c:lblOffset val="50"/>
        <c:noMultiLvlLbl val="0"/>
      </c:catAx>
      <c:valAx>
        <c:axId val="806256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06074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0.39835203860000001</c:v>
                </c:pt>
                <c:pt idx="1">
                  <c:v>0.39659209159999997</c:v>
                </c:pt>
                <c:pt idx="2">
                  <c:v>0.38280949330000003</c:v>
                </c:pt>
                <c:pt idx="3">
                  <c:v>0.37834458609999999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0.3293081404</c:v>
                </c:pt>
                <c:pt idx="1">
                  <c:v>0.33311654530000001</c:v>
                </c:pt>
                <c:pt idx="2">
                  <c:v>0.34560615779999998</c:v>
                </c:pt>
                <c:pt idx="3">
                  <c:v>0.35083770939999998</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0.16309134820000001</c:v>
                </c:pt>
                <c:pt idx="1">
                  <c:v>0.1629812695</c:v>
                </c:pt>
                <c:pt idx="2">
                  <c:v>0.16254008980000001</c:v>
                </c:pt>
                <c:pt idx="3">
                  <c:v>0.16004001000000001</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0.1092484728</c:v>
                </c:pt>
                <c:pt idx="1">
                  <c:v>0.1073100937</c:v>
                </c:pt>
                <c:pt idx="2">
                  <c:v>0.1090442591</c:v>
                </c:pt>
                <c:pt idx="3">
                  <c:v>0.1107776944</c:v>
                </c:pt>
              </c:numCache>
            </c:numRef>
          </c:val>
          <c:smooth val="0"/>
        </c:ser>
        <c:dLbls>
          <c:showLegendKey val="0"/>
          <c:showVal val="0"/>
          <c:showCatName val="0"/>
          <c:showSerName val="0"/>
          <c:showPercent val="0"/>
          <c:showBubbleSize val="0"/>
        </c:dLbls>
        <c:marker val="1"/>
        <c:smooth val="0"/>
        <c:axId val="80660736"/>
        <c:axId val="80720256"/>
      </c:lineChart>
      <c:catAx>
        <c:axId val="806607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720256"/>
        <c:crosses val="autoZero"/>
        <c:auto val="1"/>
        <c:lblAlgn val="ctr"/>
        <c:lblOffset val="50"/>
        <c:noMultiLvlLbl val="0"/>
      </c:catAx>
      <c:valAx>
        <c:axId val="807202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06607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0.48792062120000002</c:v>
                </c:pt>
                <c:pt idx="1">
                  <c:v>0.50449043339999999</c:v>
                </c:pt>
                <c:pt idx="2">
                  <c:v>0.51484780990000001</c:v>
                </c:pt>
                <c:pt idx="3">
                  <c:v>0.52530292229999997</c:v>
                </c:pt>
              </c:numCache>
            </c:numRef>
          </c:val>
          <c:smooth val="0"/>
        </c:ser>
        <c:dLbls>
          <c:showLegendKey val="0"/>
          <c:showVal val="0"/>
          <c:showCatName val="0"/>
          <c:showSerName val="0"/>
          <c:showPercent val="0"/>
          <c:showBubbleSize val="0"/>
        </c:dLbls>
        <c:marker val="1"/>
        <c:smooth val="0"/>
        <c:axId val="86282624"/>
        <c:axId val="86284160"/>
      </c:lineChart>
      <c:catAx>
        <c:axId val="86282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6284160"/>
        <c:crosses val="autoZero"/>
        <c:auto val="1"/>
        <c:lblAlgn val="ctr"/>
        <c:lblOffset val="50"/>
        <c:noMultiLvlLbl val="0"/>
      </c:catAx>
      <c:valAx>
        <c:axId val="862841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62826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935.27583248999997</c:v>
                </c:pt>
                <c:pt idx="1">
                  <c:v>906.00624918999995</c:v>
                </c:pt>
                <c:pt idx="2">
                  <c:v>968.07999864999999</c:v>
                </c:pt>
                <c:pt idx="3">
                  <c:v>993.45499832999997</c:v>
                </c:pt>
              </c:numCache>
            </c:numRef>
          </c:val>
          <c:smooth val="0"/>
        </c:ser>
        <c:dLbls>
          <c:showLegendKey val="0"/>
          <c:showVal val="0"/>
          <c:showCatName val="0"/>
          <c:showSerName val="0"/>
          <c:showPercent val="0"/>
          <c:showBubbleSize val="0"/>
        </c:dLbls>
        <c:marker val="1"/>
        <c:smooth val="0"/>
        <c:axId val="93182976"/>
        <c:axId val="93668096"/>
      </c:lineChart>
      <c:catAx>
        <c:axId val="93182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3668096"/>
        <c:crosses val="autoZero"/>
        <c:auto val="1"/>
        <c:lblAlgn val="ctr"/>
        <c:lblOffset val="50"/>
        <c:noMultiLvlLbl val="0"/>
      </c:catAx>
      <c:valAx>
        <c:axId val="93668096"/>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3182976"/>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10.926644718</c:v>
                </c:pt>
                <c:pt idx="1">
                  <c:v>10.857546148999999</c:v>
                </c:pt>
                <c:pt idx="2">
                  <c:v>10.971766875</c:v>
                </c:pt>
                <c:pt idx="3">
                  <c:v>11.149399679</c:v>
                </c:pt>
              </c:numCache>
            </c:numRef>
          </c:val>
          <c:smooth val="0"/>
        </c:ser>
        <c:dLbls>
          <c:showLegendKey val="0"/>
          <c:showVal val="0"/>
          <c:showCatName val="0"/>
          <c:showSerName val="0"/>
          <c:showPercent val="0"/>
          <c:showBubbleSize val="0"/>
        </c:dLbls>
        <c:marker val="1"/>
        <c:smooth val="0"/>
        <c:axId val="93801856"/>
        <c:axId val="96744576"/>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19.576923077</c:v>
                </c:pt>
                <c:pt idx="1">
                  <c:v>19.288461538</c:v>
                </c:pt>
                <c:pt idx="2">
                  <c:v>19.134615385</c:v>
                </c:pt>
                <c:pt idx="3">
                  <c:v>20.442307692</c:v>
                </c:pt>
              </c:numCache>
            </c:numRef>
          </c:val>
          <c:smooth val="0"/>
        </c:ser>
        <c:dLbls>
          <c:showLegendKey val="0"/>
          <c:showVal val="0"/>
          <c:showCatName val="0"/>
          <c:showSerName val="0"/>
          <c:showPercent val="0"/>
          <c:showBubbleSize val="0"/>
        </c:dLbls>
        <c:marker val="1"/>
        <c:smooth val="0"/>
        <c:axId val="96748288"/>
        <c:axId val="96746496"/>
      </c:lineChart>
      <c:catAx>
        <c:axId val="93801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6744576"/>
        <c:crosses val="autoZero"/>
        <c:auto val="1"/>
        <c:lblAlgn val="ctr"/>
        <c:lblOffset val="50"/>
        <c:noMultiLvlLbl val="0"/>
      </c:catAx>
      <c:valAx>
        <c:axId val="96744576"/>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3801856"/>
        <c:crosses val="autoZero"/>
        <c:crossBetween val="midCat"/>
        <c:majorUnit val="5"/>
      </c:valAx>
      <c:valAx>
        <c:axId val="9674649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96748288"/>
        <c:crosses val="max"/>
        <c:crossBetween val="between"/>
        <c:majorUnit val="10"/>
      </c:valAx>
      <c:catAx>
        <c:axId val="96748288"/>
        <c:scaling>
          <c:orientation val="minMax"/>
        </c:scaling>
        <c:delete val="1"/>
        <c:axPos val="b"/>
        <c:numFmt formatCode="General" sourceLinked="1"/>
        <c:majorTickMark val="out"/>
        <c:minorTickMark val="none"/>
        <c:tickLblPos val="nextTo"/>
        <c:crossAx val="9674649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0.51035375319999998</c:v>
                </c:pt>
                <c:pt idx="1">
                  <c:v>0.52830925419999997</c:v>
                </c:pt>
                <c:pt idx="2">
                  <c:v>0.54046028209999997</c:v>
                </c:pt>
                <c:pt idx="3">
                  <c:v>0.55416963649999995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0.48792062120000002</c:v>
                </c:pt>
                <c:pt idx="1">
                  <c:v>0.50449043339999999</c:v>
                </c:pt>
                <c:pt idx="2">
                  <c:v>0.51484780990000001</c:v>
                </c:pt>
                <c:pt idx="3">
                  <c:v>0.52530292229999997</c:v>
                </c:pt>
              </c:numCache>
            </c:numRef>
          </c:val>
          <c:smooth val="0"/>
        </c:ser>
        <c:dLbls>
          <c:showLegendKey val="0"/>
          <c:showVal val="0"/>
          <c:showCatName val="0"/>
          <c:showSerName val="0"/>
          <c:showPercent val="0"/>
          <c:showBubbleSize val="0"/>
        </c:dLbls>
        <c:marker val="1"/>
        <c:smooth val="0"/>
        <c:axId val="107013248"/>
        <c:axId val="107015168"/>
      </c:lineChart>
      <c:catAx>
        <c:axId val="107013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7015168"/>
        <c:crosses val="autoZero"/>
        <c:auto val="1"/>
        <c:lblAlgn val="ctr"/>
        <c:lblOffset val="50"/>
        <c:noMultiLvlLbl val="0"/>
      </c:catAx>
      <c:valAx>
        <c:axId val="1070151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70132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6.3766499300000001E-2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6.69269381E-2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0.129020264</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0.34504554749999999</c:v>
                </c:pt>
              </c:numCache>
            </c:numRef>
          </c:val>
        </c:ser>
        <c:dLbls>
          <c:showLegendKey val="0"/>
          <c:showVal val="0"/>
          <c:showCatName val="0"/>
          <c:showSerName val="0"/>
          <c:showPercent val="0"/>
          <c:showBubbleSize val="0"/>
        </c:dLbls>
        <c:gapWidth val="27"/>
        <c:overlap val="-24"/>
        <c:axId val="58081664"/>
        <c:axId val="58083200"/>
      </c:barChart>
      <c:catAx>
        <c:axId val="58081664"/>
        <c:scaling>
          <c:orientation val="maxMin"/>
        </c:scaling>
        <c:delete val="0"/>
        <c:axPos val="l"/>
        <c:majorTickMark val="none"/>
        <c:minorTickMark val="none"/>
        <c:tickLblPos val="none"/>
        <c:spPr>
          <a:ln>
            <a:solidFill>
              <a:schemeClr val="bg1">
                <a:lumMod val="75000"/>
              </a:schemeClr>
            </a:solidFill>
          </a:ln>
        </c:spPr>
        <c:crossAx val="58083200"/>
        <c:crosses val="autoZero"/>
        <c:auto val="1"/>
        <c:lblAlgn val="ctr"/>
        <c:lblOffset val="100"/>
        <c:noMultiLvlLbl val="0"/>
      </c:catAx>
      <c:valAx>
        <c:axId val="58083200"/>
        <c:scaling>
          <c:orientation val="minMax"/>
          <c:max val="0.60000000000000009"/>
          <c:min val="0"/>
        </c:scaling>
        <c:delete val="1"/>
        <c:axPos val="t"/>
        <c:numFmt formatCode="0.0%" sourceLinked="1"/>
        <c:majorTickMark val="out"/>
        <c:minorTickMark val="none"/>
        <c:tickLblPos val="nextTo"/>
        <c:crossAx val="58081664"/>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11.500034869</c:v>
                </c:pt>
                <c:pt idx="1">
                  <c:v>11.666666666999999</c:v>
                </c:pt>
                <c:pt idx="2">
                  <c:v>12</c:v>
                </c:pt>
                <c:pt idx="3">
                  <c:v>12.756568609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10.926644718</c:v>
                </c:pt>
                <c:pt idx="1">
                  <c:v>10.857546148999999</c:v>
                </c:pt>
                <c:pt idx="2">
                  <c:v>10.971766875</c:v>
                </c:pt>
                <c:pt idx="3">
                  <c:v>11.149399679</c:v>
                </c:pt>
              </c:numCache>
            </c:numRef>
          </c:val>
          <c:smooth val="0"/>
        </c:ser>
        <c:dLbls>
          <c:showLegendKey val="0"/>
          <c:showVal val="0"/>
          <c:showCatName val="0"/>
          <c:showSerName val="0"/>
          <c:showPercent val="0"/>
          <c:showBubbleSize val="0"/>
        </c:dLbls>
        <c:marker val="1"/>
        <c:smooth val="0"/>
        <c:axId val="107296256"/>
        <c:axId val="107297792"/>
      </c:lineChart>
      <c:catAx>
        <c:axId val="107296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7297792"/>
        <c:crosses val="autoZero"/>
        <c:auto val="1"/>
        <c:lblAlgn val="ctr"/>
        <c:lblOffset val="50"/>
        <c:noMultiLvlLbl val="0"/>
      </c:catAx>
      <c:valAx>
        <c:axId val="10729779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729625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22.403846154</c:v>
                </c:pt>
                <c:pt idx="1">
                  <c:v>22.653846154</c:v>
                </c:pt>
                <c:pt idx="2">
                  <c:v>23.394230769</c:v>
                </c:pt>
                <c:pt idx="3">
                  <c:v>24.480769231</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19.576923077</c:v>
                </c:pt>
                <c:pt idx="1">
                  <c:v>19.288461538</c:v>
                </c:pt>
                <c:pt idx="2">
                  <c:v>19.134615385</c:v>
                </c:pt>
                <c:pt idx="3">
                  <c:v>20.442307692</c:v>
                </c:pt>
              </c:numCache>
            </c:numRef>
          </c:val>
          <c:smooth val="0"/>
        </c:ser>
        <c:dLbls>
          <c:showLegendKey val="0"/>
          <c:showVal val="0"/>
          <c:showCatName val="0"/>
          <c:showSerName val="0"/>
          <c:showPercent val="0"/>
          <c:showBubbleSize val="0"/>
        </c:dLbls>
        <c:marker val="1"/>
        <c:smooth val="0"/>
        <c:axId val="108307968"/>
        <c:axId val="108309504"/>
      </c:lineChart>
      <c:catAx>
        <c:axId val="108307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8309504"/>
        <c:crosses val="autoZero"/>
        <c:auto val="1"/>
        <c:lblAlgn val="ctr"/>
        <c:lblOffset val="50"/>
        <c:noMultiLvlLbl val="0"/>
      </c:catAx>
      <c:valAx>
        <c:axId val="108309504"/>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8307968"/>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0.78149920260000005</c:v>
                </c:pt>
                <c:pt idx="1">
                  <c:v>0.77444266360000003</c:v>
                </c:pt>
                <c:pt idx="2">
                  <c:v>0.77005039600000003</c:v>
                </c:pt>
                <c:pt idx="3">
                  <c:v>0.75632733409999997</c:v>
                </c:pt>
              </c:numCache>
            </c:numRef>
          </c:val>
          <c:smooth val="0"/>
        </c:ser>
        <c:dLbls>
          <c:showLegendKey val="0"/>
          <c:showVal val="0"/>
          <c:showCatName val="0"/>
          <c:showSerName val="0"/>
          <c:showPercent val="0"/>
          <c:showBubbleSize val="0"/>
        </c:dLbls>
        <c:marker val="1"/>
        <c:smooth val="0"/>
        <c:axId val="108550400"/>
        <c:axId val="109817856"/>
      </c:lineChart>
      <c:catAx>
        <c:axId val="108550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9817856"/>
        <c:crosses val="autoZero"/>
        <c:auto val="1"/>
        <c:lblAlgn val="ctr"/>
        <c:lblOffset val="50"/>
        <c:noMultiLvlLbl val="0"/>
      </c:catAx>
      <c:valAx>
        <c:axId val="1098178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855040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6.4285714300000005E-2</c:v>
                </c:pt>
                <c:pt idx="1">
                  <c:v>6.3217309499999999E-2</c:v>
                </c:pt>
                <c:pt idx="2">
                  <c:v>6.3575168299999998E-2</c:v>
                </c:pt>
                <c:pt idx="3">
                  <c:v>6.3766499300000001E-2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6.1020408200000001E-2</c:v>
                </c:pt>
                <c:pt idx="1">
                  <c:v>6.6792097800000005E-2</c:v>
                </c:pt>
                <c:pt idx="2">
                  <c:v>6.5258040399999995E-2</c:v>
                </c:pt>
                <c:pt idx="3">
                  <c:v>6.69269381E-2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0.1287755102</c:v>
                </c:pt>
                <c:pt idx="1">
                  <c:v>0.13377234239999999</c:v>
                </c:pt>
                <c:pt idx="2">
                  <c:v>0.13051608079999999</c:v>
                </c:pt>
                <c:pt idx="3">
                  <c:v>0.129020264</c:v>
                </c:pt>
              </c:numCache>
            </c:numRef>
          </c:val>
          <c:smooth val="0"/>
        </c:ser>
        <c:dLbls>
          <c:showLegendKey val="0"/>
          <c:showVal val="0"/>
          <c:showCatName val="0"/>
          <c:showSerName val="0"/>
          <c:showPercent val="0"/>
          <c:showBubbleSize val="0"/>
        </c:dLbls>
        <c:marker val="1"/>
        <c:smooth val="0"/>
        <c:axId val="109961984"/>
        <c:axId val="109963520"/>
      </c:lineChart>
      <c:catAx>
        <c:axId val="109961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9963520"/>
        <c:crosses val="autoZero"/>
        <c:auto val="1"/>
        <c:lblAlgn val="ctr"/>
        <c:lblOffset val="50"/>
        <c:noMultiLvlLbl val="0"/>
      </c:catAx>
      <c:valAx>
        <c:axId val="10996352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99619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0.31673469389999998</c:v>
                </c:pt>
                <c:pt idx="1">
                  <c:v>0.34261523989999998</c:v>
                </c:pt>
                <c:pt idx="2">
                  <c:v>0.3403141361</c:v>
                </c:pt>
                <c:pt idx="3">
                  <c:v>0.34504554749999999</c:v>
                </c:pt>
              </c:numCache>
            </c:numRef>
          </c:val>
          <c:smooth val="0"/>
        </c:ser>
        <c:dLbls>
          <c:showLegendKey val="0"/>
          <c:showVal val="0"/>
          <c:showCatName val="0"/>
          <c:showSerName val="0"/>
          <c:showPercent val="0"/>
          <c:showBubbleSize val="0"/>
        </c:dLbls>
        <c:marker val="1"/>
        <c:smooth val="0"/>
        <c:axId val="110099072"/>
        <c:axId val="111411584"/>
      </c:lineChart>
      <c:catAx>
        <c:axId val="1100990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1411584"/>
        <c:crosses val="autoZero"/>
        <c:auto val="1"/>
        <c:lblAlgn val="ctr"/>
        <c:lblOffset val="50"/>
        <c:noMultiLvlLbl val="0"/>
      </c:catAx>
      <c:valAx>
        <c:axId val="1114115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00990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0.94543509270000003</c:v>
                </c:pt>
                <c:pt idx="1">
                  <c:v>0.95113151849999999</c:v>
                </c:pt>
                <c:pt idx="2">
                  <c:v>0.95911528150000003</c:v>
                </c:pt>
                <c:pt idx="3">
                  <c:v>0.95340383340000001</c:v>
                </c:pt>
              </c:numCache>
            </c:numRef>
          </c:val>
          <c:smooth val="0"/>
        </c:ser>
        <c:dLbls>
          <c:showLegendKey val="0"/>
          <c:showVal val="0"/>
          <c:showCatName val="0"/>
          <c:showSerName val="0"/>
          <c:showPercent val="0"/>
          <c:showBubbleSize val="0"/>
        </c:dLbls>
        <c:marker val="1"/>
        <c:smooth val="0"/>
        <c:axId val="111504384"/>
        <c:axId val="117165440"/>
      </c:lineChart>
      <c:catAx>
        <c:axId val="111504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7165440"/>
        <c:crosses val="autoZero"/>
        <c:auto val="1"/>
        <c:lblAlgn val="ctr"/>
        <c:lblOffset val="50"/>
        <c:noMultiLvlLbl val="0"/>
      </c:catAx>
      <c:valAx>
        <c:axId val="11716544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15043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1">
                  <c:v>5.5172414000000001E-3</c:v>
                </c:pt>
                <c:pt idx="2">
                  <c:v>9.4339622999999994E-3</c:v>
                </c:pt>
                <c:pt idx="3">
                  <c:v>8.3188907999999992E-3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8.5628064899999995E-2</c:v>
                </c:pt>
                <c:pt idx="1">
                  <c:v>9.3448275900000002E-2</c:v>
                </c:pt>
                <c:pt idx="2">
                  <c:v>9.6785464700000004E-2</c:v>
                </c:pt>
                <c:pt idx="3">
                  <c:v>8.7001733100000006E-2</c:v>
                </c:pt>
              </c:numCache>
            </c:numRef>
          </c:val>
          <c:smooth val="0"/>
        </c:ser>
        <c:dLbls>
          <c:showLegendKey val="0"/>
          <c:showVal val="0"/>
          <c:showCatName val="0"/>
          <c:showSerName val="0"/>
          <c:showPercent val="0"/>
          <c:showBubbleSize val="0"/>
        </c:dLbls>
        <c:marker val="1"/>
        <c:smooth val="0"/>
        <c:axId val="118347264"/>
        <c:axId val="118349184"/>
      </c:lineChart>
      <c:catAx>
        <c:axId val="1183472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349184"/>
        <c:crosses val="autoZero"/>
        <c:auto val="1"/>
        <c:lblAlgn val="ctr"/>
        <c:lblOffset val="50"/>
        <c:noMultiLvlLbl val="0"/>
      </c:catAx>
      <c:valAx>
        <c:axId val="11834918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3472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0.25612976240000002</c:v>
                </c:pt>
                <c:pt idx="1">
                  <c:v>0.26931034479999999</c:v>
                </c:pt>
                <c:pt idx="2">
                  <c:v>0.28162124389999998</c:v>
                </c:pt>
                <c:pt idx="3">
                  <c:v>0.2904679376</c:v>
                </c:pt>
              </c:numCache>
            </c:numRef>
          </c:val>
          <c:smooth val="0"/>
        </c:ser>
        <c:dLbls>
          <c:showLegendKey val="0"/>
          <c:showVal val="0"/>
          <c:showCatName val="0"/>
          <c:showSerName val="0"/>
          <c:showPercent val="0"/>
          <c:showBubbleSize val="0"/>
        </c:dLbls>
        <c:marker val="1"/>
        <c:smooth val="0"/>
        <c:axId val="123821440"/>
        <c:axId val="124475264"/>
      </c:lineChart>
      <c:catAx>
        <c:axId val="1238214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4475264"/>
        <c:crosses val="autoZero"/>
        <c:auto val="1"/>
        <c:lblAlgn val="ctr"/>
        <c:lblOffset val="50"/>
        <c:noMultiLvlLbl val="0"/>
      </c:catAx>
      <c:valAx>
        <c:axId val="1244752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38214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0.47497842969999998</c:v>
                </c:pt>
                <c:pt idx="1">
                  <c:v>0.4537290121</c:v>
                </c:pt>
                <c:pt idx="2">
                  <c:v>0.45248700819999998</c:v>
                </c:pt>
                <c:pt idx="3">
                  <c:v>0.43264433359999999</c:v>
                </c:pt>
              </c:numCache>
            </c:numRef>
          </c:val>
          <c:smooth val="0"/>
        </c:ser>
        <c:dLbls>
          <c:showLegendKey val="0"/>
          <c:showVal val="0"/>
          <c:showCatName val="0"/>
          <c:showSerName val="0"/>
          <c:showPercent val="0"/>
          <c:showBubbleSize val="0"/>
        </c:dLbls>
        <c:marker val="1"/>
        <c:smooth val="0"/>
        <c:axId val="125212544"/>
        <c:axId val="125214080"/>
      </c:lineChart>
      <c:catAx>
        <c:axId val="125212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5214080"/>
        <c:crosses val="autoZero"/>
        <c:auto val="1"/>
        <c:lblAlgn val="ctr"/>
        <c:lblOffset val="50"/>
        <c:noMultiLvlLbl val="0"/>
      </c:catAx>
      <c:valAx>
        <c:axId val="1252140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521254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5.6312443199999999E-2</c:v>
                </c:pt>
                <c:pt idx="1">
                  <c:v>5.3356282300000002E-2</c:v>
                </c:pt>
                <c:pt idx="2">
                  <c:v>4.5939294499999998E-2</c:v>
                </c:pt>
                <c:pt idx="3">
                  <c:v>5.6836902799999998E-2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6.5395095400000006E-2</c:v>
                </c:pt>
                <c:pt idx="1">
                  <c:v>6.7125645400000003E-2</c:v>
                </c:pt>
                <c:pt idx="2">
                  <c:v>6.1525840900000003E-2</c:v>
                </c:pt>
                <c:pt idx="3">
                  <c:v>6.50741351E-2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0.110808356</c:v>
                </c:pt>
                <c:pt idx="1">
                  <c:v>0.11617900170000001</c:v>
                </c:pt>
                <c:pt idx="2">
                  <c:v>0.1173092699</c:v>
                </c:pt>
                <c:pt idx="3">
                  <c:v>0.1128500824</c:v>
                </c:pt>
              </c:numCache>
            </c:numRef>
          </c:val>
          <c:smooth val="0"/>
        </c:ser>
        <c:dLbls>
          <c:showLegendKey val="0"/>
          <c:showVal val="0"/>
          <c:showCatName val="0"/>
          <c:showSerName val="0"/>
          <c:showPercent val="0"/>
          <c:showBubbleSize val="0"/>
        </c:dLbls>
        <c:marker val="1"/>
        <c:smooth val="0"/>
        <c:axId val="126201856"/>
        <c:axId val="126251008"/>
      </c:lineChart>
      <c:catAx>
        <c:axId val="126201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6251008"/>
        <c:crosses val="autoZero"/>
        <c:auto val="1"/>
        <c:lblAlgn val="ctr"/>
        <c:lblOffset val="50"/>
        <c:noMultiLvlLbl val="0"/>
      </c:catAx>
      <c:valAx>
        <c:axId val="12625100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62018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0.4018343365</c:v>
                </c:pt>
                <c:pt idx="1">
                  <c:v>0.5981656635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0.39691189830000001</c:v>
                </c:pt>
                <c:pt idx="1">
                  <c:v>0.39414802069999999</c:v>
                </c:pt>
                <c:pt idx="2">
                  <c:v>0.39212469239999997</c:v>
                </c:pt>
                <c:pt idx="3">
                  <c:v>0.39621087310000003</c:v>
                </c:pt>
              </c:numCache>
            </c:numRef>
          </c:val>
          <c:smooth val="0"/>
        </c:ser>
        <c:dLbls>
          <c:showLegendKey val="0"/>
          <c:showVal val="0"/>
          <c:showCatName val="0"/>
          <c:showSerName val="0"/>
          <c:showPercent val="0"/>
          <c:showBubbleSize val="0"/>
        </c:dLbls>
        <c:marker val="1"/>
        <c:smooth val="0"/>
        <c:axId val="128671744"/>
        <c:axId val="129331584"/>
      </c:lineChart>
      <c:catAx>
        <c:axId val="128671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9331584"/>
        <c:crosses val="autoZero"/>
        <c:auto val="1"/>
        <c:lblAlgn val="ctr"/>
        <c:lblOffset val="50"/>
        <c:noMultiLvlLbl val="0"/>
      </c:catAx>
      <c:valAx>
        <c:axId val="1293315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86717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30075648"/>
        <c:axId val="130331392"/>
      </c:lineChart>
      <c:catAx>
        <c:axId val="130075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331392"/>
        <c:crosses val="autoZero"/>
        <c:auto val="1"/>
        <c:lblAlgn val="ctr"/>
        <c:lblOffset val="50"/>
        <c:noMultiLvlLbl val="0"/>
      </c:catAx>
      <c:valAx>
        <c:axId val="13033139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0756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0.2134146341</c:v>
                </c:pt>
                <c:pt idx="1">
                  <c:v>0.20590582599999999</c:v>
                </c:pt>
                <c:pt idx="2">
                  <c:v>0.20284135750000001</c:v>
                </c:pt>
                <c:pt idx="3">
                  <c:v>0.1953125</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0.1942508711</c:v>
                </c:pt>
                <c:pt idx="1">
                  <c:v>0.2130885874</c:v>
                </c:pt>
                <c:pt idx="2">
                  <c:v>0.21231254929999999</c:v>
                </c:pt>
                <c:pt idx="3">
                  <c:v>0.21562500000000001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0.24564459929999999</c:v>
                </c:pt>
                <c:pt idx="1">
                  <c:v>0.24341580209999999</c:v>
                </c:pt>
                <c:pt idx="2">
                  <c:v>0.21941594319999999</c:v>
                </c:pt>
                <c:pt idx="3">
                  <c:v>0.23906250000000001</c:v>
                </c:pt>
              </c:numCache>
            </c:numRef>
          </c:val>
          <c:smooth val="0"/>
        </c:ser>
        <c:dLbls>
          <c:showLegendKey val="0"/>
          <c:showVal val="0"/>
          <c:showCatName val="0"/>
          <c:showSerName val="0"/>
          <c:showPercent val="0"/>
          <c:showBubbleSize val="0"/>
        </c:dLbls>
        <c:marker val="1"/>
        <c:smooth val="0"/>
        <c:axId val="130370560"/>
        <c:axId val="130667648"/>
      </c:lineChart>
      <c:catAx>
        <c:axId val="130370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667648"/>
        <c:crosses val="autoZero"/>
        <c:auto val="1"/>
        <c:lblAlgn val="ctr"/>
        <c:lblOffset val="50"/>
        <c:noMultiLvlLbl val="0"/>
      </c:catAx>
      <c:valAx>
        <c:axId val="13066764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3705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0.37979094079999998</c:v>
                </c:pt>
                <c:pt idx="1">
                  <c:v>0.46448523539999997</c:v>
                </c:pt>
                <c:pt idx="2">
                  <c:v>0.42304656670000002</c:v>
                </c:pt>
                <c:pt idx="3">
                  <c:v>0.41953125000000002</c:v>
                </c:pt>
              </c:numCache>
            </c:numRef>
          </c:val>
          <c:smooth val="0"/>
        </c:ser>
        <c:dLbls>
          <c:showLegendKey val="0"/>
          <c:showVal val="0"/>
          <c:showCatName val="0"/>
          <c:showSerName val="0"/>
          <c:showPercent val="0"/>
          <c:showBubbleSize val="0"/>
        </c:dLbls>
        <c:marker val="1"/>
        <c:smooth val="0"/>
        <c:axId val="130875776"/>
        <c:axId val="130877312"/>
      </c:lineChart>
      <c:catAx>
        <c:axId val="130875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877312"/>
        <c:crosses val="autoZero"/>
        <c:auto val="1"/>
        <c:lblAlgn val="ctr"/>
        <c:lblOffset val="50"/>
        <c:noMultiLvlLbl val="0"/>
      </c:catAx>
      <c:valAx>
        <c:axId val="13087731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7577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0.3863265306</c:v>
                </c:pt>
                <c:pt idx="1">
                  <c:v>0.3862652869</c:v>
                </c:pt>
                <c:pt idx="2">
                  <c:v>0.3707928197</c:v>
                </c:pt>
                <c:pt idx="3">
                  <c:v>0.36400818000000001</c:v>
                </c:pt>
              </c:numCache>
            </c:numRef>
          </c:val>
          <c:smooth val="0"/>
        </c:ser>
        <c:dLbls>
          <c:showLegendKey val="0"/>
          <c:showVal val="0"/>
          <c:showCatName val="0"/>
          <c:showSerName val="0"/>
          <c:showPercent val="0"/>
          <c:showBubbleSize val="0"/>
        </c:dLbls>
        <c:marker val="1"/>
        <c:smooth val="0"/>
        <c:axId val="133550848"/>
        <c:axId val="133562368"/>
      </c:lineChart>
      <c:catAx>
        <c:axId val="133550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562368"/>
        <c:crosses val="autoZero"/>
        <c:auto val="1"/>
        <c:lblAlgn val="ctr"/>
        <c:lblOffset val="50"/>
        <c:noMultiLvlLbl val="0"/>
      </c:catAx>
      <c:valAx>
        <c:axId val="1335623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55084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0.1797959184</c:v>
                </c:pt>
                <c:pt idx="1">
                  <c:v>0.17704609599999999</c:v>
                </c:pt>
                <c:pt idx="2">
                  <c:v>0.16828721020000001</c:v>
                </c:pt>
                <c:pt idx="3">
                  <c:v>0.169362335</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0.10265306120000001</c:v>
                </c:pt>
                <c:pt idx="1">
                  <c:v>0.103480715</c:v>
                </c:pt>
                <c:pt idx="2">
                  <c:v>9.9289453999999999E-2</c:v>
                </c:pt>
                <c:pt idx="3">
                  <c:v>9.2954080699999997E-2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5.0204081599999999E-2</c:v>
                </c:pt>
                <c:pt idx="1">
                  <c:v>5.0799623699999998E-2</c:v>
                </c:pt>
                <c:pt idx="2">
                  <c:v>4.9364248300000003E-2</c:v>
                </c:pt>
                <c:pt idx="3">
                  <c:v>4.4989775099999997E-2</c:v>
                </c:pt>
              </c:numCache>
            </c:numRef>
          </c:val>
          <c:smooth val="0"/>
        </c:ser>
        <c:dLbls>
          <c:showLegendKey val="0"/>
          <c:showVal val="0"/>
          <c:showCatName val="0"/>
          <c:showSerName val="0"/>
          <c:showPercent val="0"/>
          <c:showBubbleSize val="0"/>
        </c:dLbls>
        <c:marker val="1"/>
        <c:smooth val="0"/>
        <c:axId val="134179456"/>
        <c:axId val="134189440"/>
      </c:lineChart>
      <c:catAx>
        <c:axId val="1341794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4189440"/>
        <c:crosses val="autoZero"/>
        <c:auto val="1"/>
        <c:lblAlgn val="ctr"/>
        <c:lblOffset val="50"/>
        <c:noMultiLvlLbl val="0"/>
      </c:catAx>
      <c:valAx>
        <c:axId val="1341894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41794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0.1154574132</c:v>
                </c:pt>
                <c:pt idx="1">
                  <c:v>0.1203866432</c:v>
                </c:pt>
                <c:pt idx="2">
                  <c:v>0.12983662939999999</c:v>
                </c:pt>
                <c:pt idx="3">
                  <c:v>0.1370689655</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0.14037854890000001</c:v>
                </c:pt>
                <c:pt idx="1">
                  <c:v>0.1479203281</c:v>
                </c:pt>
                <c:pt idx="2">
                  <c:v>0.16136428780000001</c:v>
                </c:pt>
                <c:pt idx="3">
                  <c:v>0.1778735632</c:v>
                </c:pt>
              </c:numCache>
            </c:numRef>
          </c:val>
          <c:smooth val="0"/>
        </c:ser>
        <c:dLbls>
          <c:showLegendKey val="0"/>
          <c:showVal val="0"/>
          <c:showCatName val="0"/>
          <c:showSerName val="0"/>
          <c:showPercent val="0"/>
          <c:showBubbleSize val="0"/>
        </c:dLbls>
        <c:marker val="1"/>
        <c:smooth val="0"/>
        <c:axId val="134649344"/>
        <c:axId val="134651264"/>
      </c:lineChart>
      <c:catAx>
        <c:axId val="134649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4651264"/>
        <c:crosses val="autoZero"/>
        <c:auto val="1"/>
        <c:lblAlgn val="ctr"/>
        <c:lblOffset val="50"/>
        <c:noMultiLvlLbl val="0"/>
      </c:catAx>
      <c:valAx>
        <c:axId val="13465126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46493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0.17578272349999999</c:v>
                </c:pt>
                <c:pt idx="1">
                  <c:v>0.1817241379</c:v>
                </c:pt>
                <c:pt idx="2">
                  <c:v>0.17400419289999999</c:v>
                </c:pt>
                <c:pt idx="3">
                  <c:v>0.1788561525</c:v>
                </c:pt>
              </c:numCache>
            </c:numRef>
          </c:val>
          <c:smooth val="0"/>
        </c:ser>
        <c:dLbls>
          <c:showLegendKey val="0"/>
          <c:showVal val="0"/>
          <c:showCatName val="0"/>
          <c:showSerName val="0"/>
          <c:showPercent val="0"/>
          <c:showBubbleSize val="0"/>
        </c:dLbls>
        <c:marker val="1"/>
        <c:smooth val="0"/>
        <c:axId val="141218560"/>
        <c:axId val="141220096"/>
      </c:lineChart>
      <c:catAx>
        <c:axId val="141218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220096"/>
        <c:crosses val="autoZero"/>
        <c:auto val="1"/>
        <c:lblAlgn val="ctr"/>
        <c:lblOffset val="50"/>
        <c:noMultiLvlLbl val="0"/>
      </c:catAx>
      <c:valAx>
        <c:axId val="1412200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21856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3.9984911400000003E-2</c:v>
                </c:pt>
                <c:pt idx="1">
                  <c:v>4.27586207E-2</c:v>
                </c:pt>
                <c:pt idx="2">
                  <c:v>3.80852551E-2</c:v>
                </c:pt>
                <c:pt idx="3">
                  <c:v>4.0554592700000003E-2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1.3202565100000001E-2</c:v>
                </c:pt>
                <c:pt idx="1">
                  <c:v>1.2413793100000001E-2</c:v>
                </c:pt>
                <c:pt idx="2">
                  <c:v>8.7351501999999998E-3</c:v>
                </c:pt>
                <c:pt idx="3">
                  <c:v>9.0121317000000003E-3</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4.9038099000000002E-3</c:v>
                </c:pt>
                <c:pt idx="1">
                  <c:v>4.1379310000000001E-3</c:v>
                </c:pt>
                <c:pt idx="2">
                  <c:v>4.5422780999999999E-3</c:v>
                </c:pt>
                <c:pt idx="3">
                  <c:v>5.5459272E-3</c:v>
                </c:pt>
              </c:numCache>
            </c:numRef>
          </c:val>
          <c:smooth val="0"/>
        </c:ser>
        <c:dLbls>
          <c:showLegendKey val="0"/>
          <c:showVal val="0"/>
          <c:showCatName val="0"/>
          <c:showSerName val="0"/>
          <c:showPercent val="0"/>
          <c:showBubbleSize val="0"/>
        </c:dLbls>
        <c:marker val="1"/>
        <c:smooth val="0"/>
        <c:axId val="141447552"/>
        <c:axId val="141449856"/>
      </c:lineChart>
      <c:catAx>
        <c:axId val="141447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449856"/>
        <c:crosses val="autoZero"/>
        <c:auto val="1"/>
        <c:lblAlgn val="ctr"/>
        <c:lblOffset val="50"/>
        <c:noMultiLvlLbl val="0"/>
      </c:catAx>
      <c:valAx>
        <c:axId val="1414498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4475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3.1487513600000003E-2</c:v>
                </c:pt>
                <c:pt idx="1">
                  <c:v>2.3023023E-2</c:v>
                </c:pt>
                <c:pt idx="2">
                  <c:v>3.0907278199999999E-2</c:v>
                </c:pt>
                <c:pt idx="3">
                  <c:v>3.8539553800000001E-2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5.6460369199999999E-2</c:v>
                </c:pt>
                <c:pt idx="1">
                  <c:v>5.00500501E-2</c:v>
                </c:pt>
                <c:pt idx="2">
                  <c:v>6.1814556299999997E-2</c:v>
                </c:pt>
                <c:pt idx="3">
                  <c:v>7.0993914800000002E-2</c:v>
                </c:pt>
              </c:numCache>
            </c:numRef>
          </c:val>
          <c:smooth val="0"/>
        </c:ser>
        <c:dLbls>
          <c:showLegendKey val="0"/>
          <c:showVal val="0"/>
          <c:showCatName val="0"/>
          <c:showSerName val="0"/>
          <c:showPercent val="0"/>
          <c:showBubbleSize val="0"/>
        </c:dLbls>
        <c:marker val="1"/>
        <c:smooth val="0"/>
        <c:axId val="142530432"/>
        <c:axId val="142537472"/>
      </c:lineChart>
      <c:catAx>
        <c:axId val="142530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537472"/>
        <c:crosses val="autoZero"/>
        <c:auto val="1"/>
        <c:lblAlgn val="ctr"/>
        <c:lblOffset val="50"/>
        <c:noMultiLvlLbl val="0"/>
      </c:catAx>
      <c:valAx>
        <c:axId val="1425374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5304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0.2355975924</c:v>
                </c:pt>
                <c:pt idx="1">
                  <c:v>0.7644024076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0.459582198</c:v>
                </c:pt>
                <c:pt idx="1">
                  <c:v>0.45094664369999998</c:v>
                </c:pt>
                <c:pt idx="2">
                  <c:v>0.42493847420000003</c:v>
                </c:pt>
                <c:pt idx="3">
                  <c:v>0.42257001649999998</c:v>
                </c:pt>
              </c:numCache>
            </c:numRef>
          </c:val>
          <c:smooth val="0"/>
        </c:ser>
        <c:dLbls>
          <c:showLegendKey val="0"/>
          <c:showVal val="0"/>
          <c:showCatName val="0"/>
          <c:showSerName val="0"/>
          <c:showPercent val="0"/>
          <c:showBubbleSize val="0"/>
        </c:dLbls>
        <c:marker val="1"/>
        <c:smooth val="0"/>
        <c:axId val="143352960"/>
        <c:axId val="143354880"/>
      </c:lineChart>
      <c:catAx>
        <c:axId val="143352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354880"/>
        <c:crosses val="autoZero"/>
        <c:auto val="1"/>
        <c:lblAlgn val="ctr"/>
        <c:lblOffset val="50"/>
        <c:noMultiLvlLbl val="0"/>
      </c:catAx>
      <c:valAx>
        <c:axId val="14335488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35296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0.24159854680000001</c:v>
                </c:pt>
                <c:pt idx="1">
                  <c:v>0.243545611</c:v>
                </c:pt>
                <c:pt idx="2">
                  <c:v>0.22805578339999999</c:v>
                </c:pt>
                <c:pt idx="3">
                  <c:v>0.2355848435</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9.6276112600000005E-2</c:v>
                </c:pt>
                <c:pt idx="1">
                  <c:v>9.8106712600000007E-2</c:v>
                </c:pt>
                <c:pt idx="2">
                  <c:v>8.5315832600000002E-2</c:v>
                </c:pt>
                <c:pt idx="3">
                  <c:v>6.6721581500000002E-2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1.3623978199999999E-2</c:v>
                </c:pt>
              </c:numCache>
            </c:numRef>
          </c:val>
          <c:smooth val="0"/>
        </c:ser>
        <c:dLbls>
          <c:showLegendKey val="0"/>
          <c:showVal val="0"/>
          <c:showCatName val="0"/>
          <c:showSerName val="0"/>
          <c:showPercent val="0"/>
          <c:showBubbleSize val="0"/>
        </c:dLbls>
        <c:marker val="1"/>
        <c:smooth val="0"/>
        <c:axId val="143909632"/>
        <c:axId val="143911552"/>
      </c:lineChart>
      <c:catAx>
        <c:axId val="143909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911552"/>
        <c:crosses val="autoZero"/>
        <c:auto val="1"/>
        <c:lblAlgn val="ctr"/>
        <c:lblOffset val="50"/>
        <c:noMultiLvlLbl val="0"/>
      </c:catAx>
      <c:valAx>
        <c:axId val="1439115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9096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0.1180744777</c:v>
                </c:pt>
                <c:pt idx="1">
                  <c:v>0.13080895009999999</c:v>
                </c:pt>
                <c:pt idx="2">
                  <c:v>0.127973749</c:v>
                </c:pt>
                <c:pt idx="3">
                  <c:v>0.12932454700000001</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0.15894641239999999</c:v>
                </c:pt>
                <c:pt idx="1">
                  <c:v>0.17211703959999999</c:v>
                </c:pt>
                <c:pt idx="2">
                  <c:v>0.1739130435</c:v>
                </c:pt>
                <c:pt idx="3">
                  <c:v>0.18451400330000001</c:v>
                </c:pt>
              </c:numCache>
            </c:numRef>
          </c:val>
          <c:smooth val="0"/>
        </c:ser>
        <c:dLbls>
          <c:showLegendKey val="0"/>
          <c:showVal val="0"/>
          <c:showCatName val="0"/>
          <c:showSerName val="0"/>
          <c:showPercent val="0"/>
          <c:showBubbleSize val="0"/>
        </c:dLbls>
        <c:marker val="1"/>
        <c:smooth val="0"/>
        <c:axId val="144770560"/>
        <c:axId val="144772096"/>
      </c:lineChart>
      <c:catAx>
        <c:axId val="144770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772096"/>
        <c:crosses val="autoZero"/>
        <c:auto val="1"/>
        <c:lblAlgn val="ctr"/>
        <c:lblOffset val="50"/>
        <c:noMultiLvlLbl val="0"/>
      </c:catAx>
      <c:valAx>
        <c:axId val="1447720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7705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0.80226480840000003</c:v>
                </c:pt>
                <c:pt idx="1">
                  <c:v>0.79968076619999995</c:v>
                </c:pt>
                <c:pt idx="2">
                  <c:v>0.7632202052</c:v>
                </c:pt>
                <c:pt idx="3">
                  <c:v>0.72578125000000004</c:v>
                </c:pt>
              </c:numCache>
            </c:numRef>
          </c:val>
          <c:smooth val="0"/>
        </c:ser>
        <c:dLbls>
          <c:showLegendKey val="0"/>
          <c:showVal val="0"/>
          <c:showCatName val="0"/>
          <c:showSerName val="0"/>
          <c:showPercent val="0"/>
          <c:showBubbleSize val="0"/>
        </c:dLbls>
        <c:marker val="1"/>
        <c:smooth val="0"/>
        <c:axId val="147752064"/>
        <c:axId val="147753600"/>
      </c:lineChart>
      <c:catAx>
        <c:axId val="147752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753600"/>
        <c:crosses val="autoZero"/>
        <c:auto val="1"/>
        <c:lblAlgn val="ctr"/>
        <c:lblOffset val="50"/>
        <c:noMultiLvlLbl val="0"/>
      </c:catAx>
      <c:valAx>
        <c:axId val="147753600"/>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775206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0.44337979090000001</c:v>
                </c:pt>
                <c:pt idx="1">
                  <c:v>0.4261771748</c:v>
                </c:pt>
                <c:pt idx="2">
                  <c:v>0.40489344910000002</c:v>
                </c:pt>
                <c:pt idx="3">
                  <c:v>0.39687499999999998</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0.31533101050000001</c:v>
                </c:pt>
                <c:pt idx="1">
                  <c:v>0.3192338388</c:v>
                </c:pt>
                <c:pt idx="2">
                  <c:v>0.317284925</c:v>
                </c:pt>
                <c:pt idx="3">
                  <c:v>0.30703124999999998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0.18989547039999999</c:v>
                </c:pt>
                <c:pt idx="1">
                  <c:v>0.19792498</c:v>
                </c:pt>
                <c:pt idx="2">
                  <c:v>0.19021310180000001</c:v>
                </c:pt>
                <c:pt idx="3">
                  <c:v>0.16875000000000001</c:v>
                </c:pt>
              </c:numCache>
            </c:numRef>
          </c:val>
          <c:smooth val="0"/>
        </c:ser>
        <c:dLbls>
          <c:showLegendKey val="0"/>
          <c:showVal val="0"/>
          <c:showCatName val="0"/>
          <c:showSerName val="0"/>
          <c:showPercent val="0"/>
          <c:showBubbleSize val="0"/>
        </c:dLbls>
        <c:marker val="1"/>
        <c:smooth val="0"/>
        <c:axId val="148327040"/>
        <c:axId val="148349312"/>
      </c:lineChart>
      <c:catAx>
        <c:axId val="148327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349312"/>
        <c:crosses val="autoZero"/>
        <c:auto val="1"/>
        <c:lblAlgn val="ctr"/>
        <c:lblOffset val="50"/>
        <c:noMultiLvlLbl val="0"/>
      </c:catAx>
      <c:valAx>
        <c:axId val="148349312"/>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3270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0.18031358889999999</c:v>
                </c:pt>
                <c:pt idx="1">
                  <c:v>0.1883479649</c:v>
                </c:pt>
                <c:pt idx="2">
                  <c:v>0.20994475139999999</c:v>
                </c:pt>
                <c:pt idx="3">
                  <c:v>0.22031249999999999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0.18989547039999999</c:v>
                </c:pt>
                <c:pt idx="1">
                  <c:v>0.20351157219999999</c:v>
                </c:pt>
                <c:pt idx="2">
                  <c:v>0.22809786900000001</c:v>
                </c:pt>
                <c:pt idx="3">
                  <c:v>0.25390625</c:v>
                </c:pt>
              </c:numCache>
            </c:numRef>
          </c:val>
          <c:smooth val="0"/>
        </c:ser>
        <c:dLbls>
          <c:showLegendKey val="0"/>
          <c:showVal val="0"/>
          <c:showCatName val="0"/>
          <c:showSerName val="0"/>
          <c:showPercent val="0"/>
          <c:showBubbleSize val="0"/>
        </c:dLbls>
        <c:marker val="1"/>
        <c:smooth val="0"/>
        <c:axId val="149481344"/>
        <c:axId val="149482880"/>
      </c:lineChart>
      <c:catAx>
        <c:axId val="149481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482880"/>
        <c:crosses val="autoZero"/>
        <c:auto val="1"/>
        <c:lblAlgn val="ctr"/>
        <c:lblOffset val="50"/>
        <c:noMultiLvlLbl val="0"/>
      </c:catAx>
      <c:valAx>
        <c:axId val="149482880"/>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4813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0.22758914620000001</c:v>
                </c:pt>
                <c:pt idx="1">
                  <c:v>0.2195629553</c:v>
                </c:pt>
                <c:pt idx="2">
                  <c:v>0.1785760103</c:v>
                </c:pt>
                <c:pt idx="3">
                  <c:v>0.14941235310000001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0.83236255150000005</c:v>
                </c:pt>
                <c:pt idx="1">
                  <c:v>0.84027055149999996</c:v>
                </c:pt>
                <c:pt idx="2">
                  <c:v>0.84785118670000004</c:v>
                </c:pt>
                <c:pt idx="3">
                  <c:v>0.84858714680000003</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0.4529052422</c:v>
                </c:pt>
                <c:pt idx="1">
                  <c:v>0.45135275749999998</c:v>
                </c:pt>
                <c:pt idx="2">
                  <c:v>0.43989737010000002</c:v>
                </c:pt>
                <c:pt idx="3">
                  <c:v>0.43135783950000001</c:v>
                </c:pt>
              </c:numCache>
            </c:numRef>
          </c:val>
          <c:smooth val="0"/>
        </c:ser>
        <c:dLbls>
          <c:showLegendKey val="0"/>
          <c:showVal val="0"/>
          <c:showCatName val="0"/>
          <c:showSerName val="0"/>
          <c:showPercent val="0"/>
          <c:showBubbleSize val="0"/>
        </c:dLbls>
        <c:marker val="1"/>
        <c:smooth val="0"/>
        <c:axId val="150602496"/>
        <c:axId val="150604032"/>
      </c:lineChart>
      <c:catAx>
        <c:axId val="150602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604032"/>
        <c:crosses val="autoZero"/>
        <c:auto val="1"/>
        <c:lblAlgn val="ctr"/>
        <c:lblOffset val="50"/>
        <c:noMultiLvlLbl val="0"/>
      </c:catAx>
      <c:valAx>
        <c:axId val="1506040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60249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7.6098626717000002</c:v>
                </c:pt>
                <c:pt idx="1">
                  <c:v>6.8915876776999996</c:v>
                </c:pt>
                <c:pt idx="2">
                  <c:v>7.3347701149000004</c:v>
                </c:pt>
                <c:pt idx="3">
                  <c:v>7.3757322176000004</c:v>
                </c:pt>
              </c:numCache>
            </c:numRef>
          </c:val>
          <c:smooth val="0"/>
        </c:ser>
        <c:dLbls>
          <c:showLegendKey val="0"/>
          <c:showVal val="0"/>
          <c:showCatName val="0"/>
          <c:showSerName val="0"/>
          <c:showPercent val="0"/>
          <c:showBubbleSize val="0"/>
        </c:dLbls>
        <c:marker val="1"/>
        <c:smooth val="0"/>
        <c:axId val="151408640"/>
        <c:axId val="151410560"/>
      </c:lineChart>
      <c:catAx>
        <c:axId val="151408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1410560"/>
        <c:crosses val="autoZero"/>
        <c:auto val="1"/>
        <c:lblAlgn val="ctr"/>
        <c:lblOffset val="50"/>
        <c:noMultiLvlLbl val="0"/>
      </c:catAx>
      <c:valAx>
        <c:axId val="15141056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1408640"/>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0.14078704359999999</c:v>
                </c:pt>
                <c:pt idx="1">
                  <c:v>0.10691987510000001</c:v>
                </c:pt>
                <c:pt idx="2">
                  <c:v>7.0686337399999993E-2</c:v>
                </c:pt>
                <c:pt idx="3">
                  <c:v>5.4763690900000002E-2</c:v>
                </c:pt>
              </c:numCache>
            </c:numRef>
          </c:val>
          <c:smooth val="0"/>
        </c:ser>
        <c:dLbls>
          <c:showLegendKey val="0"/>
          <c:showVal val="0"/>
          <c:showCatName val="0"/>
          <c:showSerName val="0"/>
          <c:showPercent val="0"/>
          <c:showBubbleSize val="0"/>
        </c:dLbls>
        <c:marker val="1"/>
        <c:smooth val="0"/>
        <c:axId val="152306432"/>
        <c:axId val="152307968"/>
      </c:lineChart>
      <c:catAx>
        <c:axId val="152306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307968"/>
        <c:crosses val="autoZero"/>
        <c:auto val="1"/>
        <c:lblAlgn val="ctr"/>
        <c:lblOffset val="50"/>
        <c:noMultiLvlLbl val="0"/>
      </c:catAx>
      <c:valAx>
        <c:axId val="1523079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30643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9.9588009699999994E-2</c:v>
                </c:pt>
                <c:pt idx="1">
                  <c:v>0.1121227888</c:v>
                </c:pt>
                <c:pt idx="2">
                  <c:v>0.1143040411</c:v>
                </c:pt>
                <c:pt idx="3">
                  <c:v>0.1041510378</c:v>
                </c:pt>
              </c:numCache>
            </c:numRef>
          </c:val>
          <c:smooth val="0"/>
        </c:ser>
        <c:dLbls>
          <c:showLegendKey val="0"/>
          <c:showVal val="0"/>
          <c:showCatName val="0"/>
          <c:showSerName val="0"/>
          <c:showPercent val="0"/>
          <c:showBubbleSize val="0"/>
        </c:dLbls>
        <c:marker val="1"/>
        <c:smooth val="0"/>
        <c:axId val="166269312"/>
        <c:axId val="166270848"/>
      </c:lineChart>
      <c:catAx>
        <c:axId val="1662693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6270848"/>
        <c:crosses val="autoZero"/>
        <c:auto val="1"/>
        <c:lblAlgn val="ctr"/>
        <c:lblOffset val="50"/>
        <c:noMultiLvlLbl val="0"/>
      </c:catAx>
      <c:valAx>
        <c:axId val="16627084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26931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0.1576382918</c:v>
                </c:pt>
                <c:pt idx="1">
                  <c:v>0.8423617082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8.2113936600000006E-2</c:v>
                </c:pt>
                <c:pt idx="1">
                  <c:v>8.0254942800000006E-2</c:v>
                </c:pt>
                <c:pt idx="2">
                  <c:v>8.2488774900000006E-2</c:v>
                </c:pt>
                <c:pt idx="3">
                  <c:v>8.2770692699999995E-2</c:v>
                </c:pt>
              </c:numCache>
            </c:numRef>
          </c:val>
          <c:smooth val="0"/>
        </c:ser>
        <c:dLbls>
          <c:showLegendKey val="0"/>
          <c:showVal val="0"/>
          <c:showCatName val="0"/>
          <c:showSerName val="0"/>
          <c:showPercent val="0"/>
          <c:showBubbleSize val="0"/>
        </c:dLbls>
        <c:marker val="1"/>
        <c:smooth val="0"/>
        <c:axId val="166816000"/>
        <c:axId val="167078912"/>
      </c:lineChart>
      <c:catAx>
        <c:axId val="166816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078912"/>
        <c:crosses val="autoZero"/>
        <c:auto val="1"/>
        <c:lblAlgn val="ctr"/>
        <c:lblOffset val="50"/>
        <c:noMultiLvlLbl val="0"/>
      </c:catAx>
      <c:valAx>
        <c:axId val="16707891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8160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2.99758488E-2</c:v>
                </c:pt>
                <c:pt idx="1">
                  <c:v>2.9786680499999999E-2</c:v>
                </c:pt>
                <c:pt idx="2">
                  <c:v>2.93778063E-2</c:v>
                </c:pt>
                <c:pt idx="3">
                  <c:v>2.8507126800000001E-2</c:v>
                </c:pt>
              </c:numCache>
            </c:numRef>
          </c:val>
          <c:smooth val="0"/>
        </c:ser>
        <c:dLbls>
          <c:showLegendKey val="0"/>
          <c:showVal val="0"/>
          <c:showCatName val="0"/>
          <c:showSerName val="0"/>
          <c:showPercent val="0"/>
          <c:showBubbleSize val="0"/>
        </c:dLbls>
        <c:marker val="1"/>
        <c:smooth val="0"/>
        <c:axId val="168639488"/>
        <c:axId val="168665856"/>
      </c:lineChart>
      <c:catAx>
        <c:axId val="168639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8665856"/>
        <c:crosses val="autoZero"/>
        <c:auto val="1"/>
        <c:lblAlgn val="ctr"/>
        <c:lblOffset val="50"/>
        <c:noMultiLvlLbl val="0"/>
      </c:catAx>
      <c:valAx>
        <c:axId val="1686658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86394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0.1034237818</c:v>
                </c:pt>
                <c:pt idx="1">
                  <c:v>0.1024973985</c:v>
                </c:pt>
                <c:pt idx="2">
                  <c:v>9.5317511199999996E-2</c:v>
                </c:pt>
                <c:pt idx="3">
                  <c:v>9.8024506100000006E-2</c:v>
                </c:pt>
              </c:numCache>
            </c:numRef>
          </c:val>
          <c:smooth val="0"/>
        </c:ser>
        <c:dLbls>
          <c:showLegendKey val="0"/>
          <c:showVal val="0"/>
          <c:showCatName val="0"/>
          <c:showSerName val="0"/>
          <c:showPercent val="0"/>
          <c:showBubbleSize val="0"/>
        </c:dLbls>
        <c:marker val="1"/>
        <c:smooth val="0"/>
        <c:axId val="169774080"/>
        <c:axId val="169948288"/>
      </c:lineChart>
      <c:catAx>
        <c:axId val="169774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948288"/>
        <c:crosses val="autoZero"/>
        <c:auto val="1"/>
        <c:lblAlgn val="ctr"/>
        <c:lblOffset val="50"/>
        <c:noMultiLvlLbl val="0"/>
      </c:catAx>
      <c:valAx>
        <c:axId val="1699482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7740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2.8271061199999999E-2</c:v>
                </c:pt>
                <c:pt idx="1">
                  <c:v>3.0827263300000001E-2</c:v>
                </c:pt>
                <c:pt idx="2">
                  <c:v>3.3098139800000002E-2</c:v>
                </c:pt>
                <c:pt idx="3">
                  <c:v>3.27581895E-2</c:v>
                </c:pt>
              </c:numCache>
            </c:numRef>
          </c:val>
          <c:smooth val="0"/>
        </c:ser>
        <c:dLbls>
          <c:showLegendKey val="0"/>
          <c:showVal val="0"/>
          <c:showCatName val="0"/>
          <c:showSerName val="0"/>
          <c:showPercent val="0"/>
          <c:showBubbleSize val="0"/>
        </c:dLbls>
        <c:marker val="1"/>
        <c:smooth val="0"/>
        <c:axId val="170342272"/>
        <c:axId val="170823680"/>
      </c:lineChart>
      <c:catAx>
        <c:axId val="170342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823680"/>
        <c:crosses val="autoZero"/>
        <c:auto val="1"/>
        <c:lblAlgn val="ctr"/>
        <c:lblOffset val="50"/>
        <c:noMultiLvlLbl val="0"/>
      </c:catAx>
      <c:valAx>
        <c:axId val="1708236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3422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1.12231851E-2</c:v>
                </c:pt>
                <c:pt idx="1">
                  <c:v>1.02757544E-2</c:v>
                </c:pt>
                <c:pt idx="2">
                  <c:v>8.3386785999999997E-3</c:v>
                </c:pt>
                <c:pt idx="3">
                  <c:v>9.5023755999999997E-3</c:v>
                </c:pt>
              </c:numCache>
            </c:numRef>
          </c:val>
          <c:smooth val="0"/>
        </c:ser>
        <c:dLbls>
          <c:showLegendKey val="0"/>
          <c:showVal val="0"/>
          <c:showCatName val="0"/>
          <c:showSerName val="0"/>
          <c:showPercent val="0"/>
          <c:showBubbleSize val="0"/>
        </c:dLbls>
        <c:marker val="1"/>
        <c:smooth val="0"/>
        <c:axId val="170872192"/>
        <c:axId val="170873984"/>
      </c:lineChart>
      <c:catAx>
        <c:axId val="170872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873984"/>
        <c:crosses val="autoZero"/>
        <c:auto val="1"/>
        <c:lblAlgn val="ctr"/>
        <c:lblOffset val="50"/>
        <c:noMultiLvlLbl val="0"/>
      </c:catAx>
      <c:valAx>
        <c:axId val="17087398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8721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6.1230288399999999E-2</c:v>
                </c:pt>
                <c:pt idx="1">
                  <c:v>6.5036420400000003E-2</c:v>
                </c:pt>
                <c:pt idx="2">
                  <c:v>5.9910198800000002E-2</c:v>
                </c:pt>
                <c:pt idx="3">
                  <c:v>5.7764441100000001E-2</c:v>
                </c:pt>
              </c:numCache>
            </c:numRef>
          </c:val>
          <c:smooth val="0"/>
        </c:ser>
        <c:dLbls>
          <c:showLegendKey val="0"/>
          <c:showVal val="0"/>
          <c:showCatName val="0"/>
          <c:showSerName val="0"/>
          <c:showPercent val="0"/>
          <c:showBubbleSize val="0"/>
        </c:dLbls>
        <c:marker val="1"/>
        <c:smooth val="0"/>
        <c:axId val="171522304"/>
        <c:axId val="171532288"/>
      </c:lineChart>
      <c:catAx>
        <c:axId val="171522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1532288"/>
        <c:crosses val="autoZero"/>
        <c:auto val="1"/>
        <c:lblAlgn val="ctr"/>
        <c:lblOffset val="50"/>
        <c:noMultiLvlLbl val="0"/>
      </c:catAx>
      <c:valAx>
        <c:axId val="17153228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52230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5.8147103499999998E-2</c:v>
                </c:pt>
                <c:pt idx="1">
                  <c:v>6.2780269099999994E-2</c:v>
                </c:pt>
                <c:pt idx="2">
                  <c:v>5.9377559400000002E-2</c:v>
                </c:pt>
                <c:pt idx="3">
                  <c:v>5.60955853E-2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5.31914894E-2</c:v>
                </c:pt>
                <c:pt idx="1">
                  <c:v>5.1209103800000003E-2</c:v>
                </c:pt>
                <c:pt idx="2">
                  <c:v>4.9465240600000002E-2</c:v>
                </c:pt>
                <c:pt idx="3">
                  <c:v>5.4088050300000003E-2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9.5661846499999995E-2</c:v>
                </c:pt>
                <c:pt idx="1">
                  <c:v>9.6806387199999996E-2</c:v>
                </c:pt>
                <c:pt idx="2">
                  <c:v>7.7299412900000003E-2</c:v>
                </c:pt>
                <c:pt idx="3">
                  <c:v>8.0875356800000006E-2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3.9603960399999999E-2</c:v>
                </c:pt>
                <c:pt idx="1">
                  <c:v>4.3572984699999998E-2</c:v>
                </c:pt>
                <c:pt idx="2">
                  <c:v>5.1124744399999998E-2</c:v>
                </c:pt>
                <c:pt idx="3">
                  <c:v>4.6332046299999999E-2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5.6872037899999998E-2</c:v>
                </c:pt>
                <c:pt idx="2">
                  <c:v>3.7617554900000003E-2</c:v>
                </c:pt>
                <c:pt idx="3">
                  <c:v>7.1225071200000004E-2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0.1026252983</c:v>
                </c:pt>
                <c:pt idx="1">
                  <c:v>0.11802575110000001</c:v>
                </c:pt>
                <c:pt idx="2">
                  <c:v>0.1023965142</c:v>
                </c:pt>
                <c:pt idx="3">
                  <c:v>9.2436974800000002E-2</c:v>
                </c:pt>
              </c:numCache>
            </c:numRef>
          </c:val>
          <c:smooth val="0"/>
        </c:ser>
        <c:dLbls>
          <c:showLegendKey val="0"/>
          <c:showVal val="0"/>
          <c:showCatName val="0"/>
          <c:showSerName val="0"/>
          <c:showPercent val="0"/>
          <c:showBubbleSize val="0"/>
        </c:dLbls>
        <c:marker val="1"/>
        <c:smooth val="0"/>
        <c:axId val="171935232"/>
        <c:axId val="172044288"/>
      </c:lineChart>
      <c:catAx>
        <c:axId val="171935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044288"/>
        <c:crosses val="autoZero"/>
        <c:auto val="1"/>
        <c:lblAlgn val="ctr"/>
        <c:lblOffset val="50"/>
        <c:noMultiLvlLbl val="0"/>
      </c:catAx>
      <c:valAx>
        <c:axId val="17204428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93523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6.1230288399999999E-2</c:v>
                </c:pt>
                <c:pt idx="1">
                  <c:v>6.5036420400000003E-2</c:v>
                </c:pt>
                <c:pt idx="2">
                  <c:v>5.9910198800000002E-2</c:v>
                </c:pt>
                <c:pt idx="3">
                  <c:v>5.7764441100000001E-2</c:v>
                </c:pt>
              </c:numCache>
            </c:numRef>
          </c:val>
          <c:smooth val="0"/>
        </c:ser>
        <c:dLbls>
          <c:showLegendKey val="0"/>
          <c:showVal val="0"/>
          <c:showCatName val="0"/>
          <c:showSerName val="0"/>
          <c:showPercent val="0"/>
          <c:showBubbleSize val="0"/>
        </c:dLbls>
        <c:marker val="1"/>
        <c:smooth val="0"/>
        <c:axId val="173331968"/>
        <c:axId val="173333504"/>
      </c:lineChart>
      <c:catAx>
        <c:axId val="173331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333504"/>
        <c:crosses val="autoZero"/>
        <c:auto val="1"/>
        <c:lblAlgn val="ctr"/>
        <c:lblOffset val="50"/>
        <c:noMultiLvlLbl val="0"/>
      </c:catAx>
      <c:valAx>
        <c:axId val="17333350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33196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2.86844708E-2</c:v>
                </c:pt>
                <c:pt idx="1">
                  <c:v>1.75276753E-2</c:v>
                </c:pt>
                <c:pt idx="2">
                  <c:v>2.6119402999999999E-2</c:v>
                </c:pt>
                <c:pt idx="3">
                  <c:v>3.4351145E-2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0.11868910539999999</c:v>
                </c:pt>
                <c:pt idx="1">
                  <c:v>0.1200644641</c:v>
                </c:pt>
                <c:pt idx="2">
                  <c:v>0.106374808</c:v>
                </c:pt>
                <c:pt idx="3">
                  <c:v>9.7794117599999994E-2</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0.1043046358</c:v>
                </c:pt>
                <c:pt idx="1">
                  <c:v>0.13213213209999999</c:v>
                </c:pt>
                <c:pt idx="2">
                  <c:v>0.11274871039999999</c:v>
                </c:pt>
                <c:pt idx="3">
                  <c:v>0.11054172769999999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174258816"/>
        <c:axId val="174555136"/>
      </c:lineChart>
      <c:catAx>
        <c:axId val="174258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4555136"/>
        <c:crosses val="autoZero"/>
        <c:auto val="1"/>
        <c:lblAlgn val="ctr"/>
        <c:lblOffset val="50"/>
        <c:noMultiLvlLbl val="0"/>
      </c:catAx>
      <c:valAx>
        <c:axId val="17455513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425881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665</c:v>
                </c:pt>
                <c:pt idx="1">
                  <c:v>2647</c:v>
                </c:pt>
                <c:pt idx="2">
                  <c:v>180</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1726</c:v>
                </c:pt>
                <c:pt idx="1">
                  <c:v>5881</c:v>
                </c:pt>
                <c:pt idx="2">
                  <c:v>400</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3086</c:v>
                </c:pt>
                <c:pt idx="1">
                  <c:v>3325</c:v>
                </c:pt>
                <c:pt idx="2">
                  <c:v>3398</c:v>
                </c:pt>
                <c:pt idx="3">
                  <c:v>3489</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7039</c:v>
                </c:pt>
                <c:pt idx="1">
                  <c:v>7688</c:v>
                </c:pt>
                <c:pt idx="2">
                  <c:v>7795</c:v>
                </c:pt>
                <c:pt idx="3">
                  <c:v>7998</c:v>
                </c:pt>
              </c:numCache>
            </c:numRef>
          </c:val>
          <c:smooth val="0"/>
        </c:ser>
        <c:dLbls>
          <c:showLegendKey val="0"/>
          <c:showVal val="0"/>
          <c:showCatName val="0"/>
          <c:showSerName val="0"/>
          <c:showPercent val="0"/>
          <c:showBubbleSize val="0"/>
        </c:dLbls>
        <c:marker val="1"/>
        <c:smooth val="0"/>
        <c:axId val="77593216"/>
        <c:axId val="77660544"/>
      </c:lineChart>
      <c:catAx>
        <c:axId val="77593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660544"/>
        <c:crosses val="autoZero"/>
        <c:auto val="1"/>
        <c:lblAlgn val="ctr"/>
        <c:lblOffset val="50"/>
        <c:noMultiLvlLbl val="0"/>
      </c:catAx>
      <c:valAx>
        <c:axId val="7766054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59321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0.2465975373</c:v>
                </c:pt>
                <c:pt idx="1">
                  <c:v>0.2454135338</c:v>
                </c:pt>
                <c:pt idx="2">
                  <c:v>0.23660977050000001</c:v>
                </c:pt>
                <c:pt idx="3">
                  <c:v>0.2355975924</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0.4066753078</c:v>
                </c:pt>
                <c:pt idx="1">
                  <c:v>0.41293233080000002</c:v>
                </c:pt>
                <c:pt idx="2">
                  <c:v>0.40523837550000003</c:v>
                </c:pt>
                <c:pt idx="3">
                  <c:v>0.4018343365</c:v>
                </c:pt>
              </c:numCache>
            </c:numRef>
          </c:val>
          <c:smooth val="0"/>
        </c:ser>
        <c:dLbls>
          <c:showLegendKey val="0"/>
          <c:showVal val="0"/>
          <c:showCatName val="0"/>
          <c:showSerName val="0"/>
          <c:showPercent val="0"/>
          <c:showBubbleSize val="0"/>
        </c:dLbls>
        <c:marker val="1"/>
        <c:smooth val="0"/>
        <c:axId val="77783040"/>
        <c:axId val="77784576"/>
      </c:lineChart>
      <c:catAx>
        <c:axId val="77783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784576"/>
        <c:crosses val="autoZero"/>
        <c:auto val="1"/>
        <c:lblAlgn val="ctr"/>
        <c:lblOffset val="50"/>
        <c:noMultiLvlLbl val="0"/>
      </c:catAx>
      <c:valAx>
        <c:axId val="777845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7830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495302</xdr:colOff>
      <xdr:row>9</xdr:row>
      <xdr:rowOff>142873</xdr:rowOff>
    </xdr:from>
    <xdr:to>
      <xdr:col>5</xdr:col>
      <xdr:colOff>459107</xdr:colOff>
      <xdr:row>10</xdr:row>
      <xdr:rowOff>133350</xdr:rowOff>
    </xdr:to>
    <xdr:sp macro="" textlink="">
      <xdr:nvSpPr>
        <xdr:cNvPr id="31" name="TextBox 30"/>
        <xdr:cNvSpPr txBox="1"/>
      </xdr:nvSpPr>
      <xdr:spPr>
        <a:xfrm>
          <a:off x="22383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38100</xdr:colOff>
      <xdr:row>9</xdr:row>
      <xdr:rowOff>142873</xdr:rowOff>
    </xdr:from>
    <xdr:to>
      <xdr:col>1</xdr:col>
      <xdr:colOff>207645</xdr:colOff>
      <xdr:row>10</xdr:row>
      <xdr:rowOff>133350</xdr:rowOff>
    </xdr:to>
    <xdr:sp macro="" textlink="">
      <xdr:nvSpPr>
        <xdr:cNvPr id="13" name="TextBox 12"/>
        <xdr:cNvSpPr txBox="1"/>
      </xdr:nvSpPr>
      <xdr:spPr>
        <a:xfrm>
          <a:off x="3810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285750</xdr:colOff>
      <xdr:row>10</xdr:row>
      <xdr:rowOff>47625</xdr:rowOff>
    </xdr:from>
    <xdr:to>
      <xdr:col>1</xdr:col>
      <xdr:colOff>333375</xdr:colOff>
      <xdr:row>10</xdr:row>
      <xdr:rowOff>142875</xdr:rowOff>
    </xdr:to>
    <xdr:cxnSp macro="">
      <xdr:nvCxnSpPr>
        <xdr:cNvPr id="17" name="Straight Connector 16"/>
        <xdr:cNvCxnSpPr/>
      </xdr:nvCxnSpPr>
      <xdr:spPr>
        <a:xfrm flipH="1" flipV="1">
          <a:off x="8477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504825</xdr:colOff>
      <xdr:row>10</xdr:row>
      <xdr:rowOff>47625</xdr:rowOff>
    </xdr:from>
    <xdr:to>
      <xdr:col>5</xdr:col>
      <xdr:colOff>552450</xdr:colOff>
      <xdr:row>10</xdr:row>
      <xdr:rowOff>142875</xdr:rowOff>
    </xdr:to>
    <xdr:cxnSp macro="">
      <xdr:nvCxnSpPr>
        <xdr:cNvPr id="34" name="Straight Connector 33"/>
        <xdr:cNvCxnSpPr/>
      </xdr:nvCxnSpPr>
      <xdr:spPr>
        <a:xfrm flipH="1" flipV="1">
          <a:off x="29241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13.7%</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477</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22.7%</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4.1%</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142</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1,481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6270</v>
      </c>
      <c r="G25" s="84">
        <v>6863</v>
      </c>
      <c r="H25" s="84">
        <v>6945</v>
      </c>
      <c r="I25" s="84">
        <v>7112</v>
      </c>
      <c r="J25" s="84"/>
      <c r="K25" s="84"/>
      <c r="L25" s="84"/>
      <c r="M25" s="84"/>
      <c r="N25" s="84"/>
      <c r="O25" s="84"/>
    </row>
    <row r="26" spans="1:16" s="9" customFormat="1" ht="15" customHeight="1" x14ac:dyDescent="0.2">
      <c r="A26" s="232" t="s">
        <v>259</v>
      </c>
      <c r="B26" s="233"/>
      <c r="C26" s="233"/>
      <c r="D26" s="233"/>
      <c r="E26" s="234"/>
      <c r="F26" s="84">
        <v>4900</v>
      </c>
      <c r="G26" s="84">
        <v>5315</v>
      </c>
      <c r="H26" s="84">
        <v>5348</v>
      </c>
      <c r="I26" s="84">
        <v>5379</v>
      </c>
      <c r="J26" s="84"/>
      <c r="K26" s="84"/>
      <c r="L26" s="84"/>
      <c r="M26" s="84"/>
      <c r="N26" s="84"/>
      <c r="O26" s="84"/>
    </row>
    <row r="27" spans="1:16" s="82" customFormat="1" ht="15" customHeight="1" x14ac:dyDescent="0.25">
      <c r="A27" s="232" t="s">
        <v>260</v>
      </c>
      <c r="B27" s="233"/>
      <c r="C27" s="233"/>
      <c r="D27" s="233"/>
      <c r="E27" s="234"/>
      <c r="F27" s="116">
        <v>0.78149920260000005</v>
      </c>
      <c r="G27" s="116">
        <v>0.77444266360000003</v>
      </c>
      <c r="H27" s="116">
        <v>0.77005039600000003</v>
      </c>
      <c r="I27" s="116">
        <v>0.75632733409999997</v>
      </c>
      <c r="J27" s="116"/>
      <c r="K27" s="116"/>
      <c r="L27" s="116"/>
      <c r="M27" s="116"/>
      <c r="N27" s="116"/>
      <c r="O27" s="116"/>
    </row>
    <row r="28" spans="1:16" s="9" customFormat="1" ht="15" customHeight="1" x14ac:dyDescent="0.2">
      <c r="A28" s="168" t="s">
        <v>76</v>
      </c>
      <c r="B28" s="169"/>
      <c r="C28" s="169"/>
      <c r="D28" s="169"/>
      <c r="E28" s="170"/>
      <c r="F28" s="58">
        <v>315</v>
      </c>
      <c r="G28" s="58">
        <v>336</v>
      </c>
      <c r="H28" s="58">
        <v>340</v>
      </c>
      <c r="I28" s="58">
        <v>343</v>
      </c>
      <c r="J28" s="58"/>
      <c r="K28" s="58"/>
      <c r="L28" s="58"/>
      <c r="M28" s="58"/>
      <c r="N28" s="58"/>
      <c r="O28" s="58"/>
    </row>
    <row r="29" spans="1:16" s="9" customFormat="1" ht="15" customHeight="1" x14ac:dyDescent="0.2">
      <c r="A29" s="168" t="s">
        <v>77</v>
      </c>
      <c r="B29" s="169"/>
      <c r="C29" s="169"/>
      <c r="D29" s="169"/>
      <c r="E29" s="170"/>
      <c r="F29" s="116">
        <v>6.4285714300000005E-2</v>
      </c>
      <c r="G29" s="116">
        <v>6.3217309499999999E-2</v>
      </c>
      <c r="H29" s="116">
        <v>6.3575168299999998E-2</v>
      </c>
      <c r="I29" s="116">
        <v>6.3766499300000001E-2</v>
      </c>
      <c r="J29" s="116"/>
      <c r="K29" s="116"/>
      <c r="L29" s="116"/>
      <c r="M29" s="116"/>
      <c r="N29" s="116"/>
      <c r="O29" s="116"/>
    </row>
    <row r="30" spans="1:16" s="9" customFormat="1" ht="15" customHeight="1" x14ac:dyDescent="0.2">
      <c r="A30" s="168" t="s">
        <v>78</v>
      </c>
      <c r="B30" s="169"/>
      <c r="C30" s="169"/>
      <c r="D30" s="169"/>
      <c r="E30" s="170"/>
      <c r="F30" s="58">
        <v>299</v>
      </c>
      <c r="G30" s="58">
        <v>355</v>
      </c>
      <c r="H30" s="58">
        <v>349</v>
      </c>
      <c r="I30" s="58">
        <v>360</v>
      </c>
      <c r="J30" s="58"/>
      <c r="K30" s="58"/>
      <c r="L30" s="58"/>
      <c r="M30" s="58"/>
      <c r="N30" s="58"/>
      <c r="O30" s="58"/>
    </row>
    <row r="31" spans="1:16" s="10" customFormat="1" ht="15" customHeight="1" x14ac:dyDescent="0.2">
      <c r="A31" s="168" t="s">
        <v>79</v>
      </c>
      <c r="B31" s="169"/>
      <c r="C31" s="169"/>
      <c r="D31" s="169"/>
      <c r="E31" s="170"/>
      <c r="F31" s="116">
        <v>6.1020408200000001E-2</v>
      </c>
      <c r="G31" s="116">
        <v>6.6792097800000005E-2</v>
      </c>
      <c r="H31" s="116">
        <v>6.5258040399999995E-2</v>
      </c>
      <c r="I31" s="116">
        <v>6.69269381E-2</v>
      </c>
      <c r="J31" s="116"/>
      <c r="K31" s="116"/>
      <c r="L31" s="116"/>
      <c r="M31" s="116"/>
      <c r="N31" s="116"/>
      <c r="O31" s="116"/>
      <c r="P31" s="83"/>
    </row>
    <row r="32" spans="1:16" s="10" customFormat="1" ht="15" customHeight="1" x14ac:dyDescent="0.2">
      <c r="A32" s="232" t="s">
        <v>80</v>
      </c>
      <c r="B32" s="233"/>
      <c r="C32" s="233"/>
      <c r="D32" s="233"/>
      <c r="E32" s="234"/>
      <c r="F32" s="58">
        <v>631</v>
      </c>
      <c r="G32" s="58">
        <v>711</v>
      </c>
      <c r="H32" s="58">
        <v>698</v>
      </c>
      <c r="I32" s="58">
        <v>694</v>
      </c>
      <c r="J32" s="58"/>
      <c r="K32" s="58"/>
      <c r="L32" s="58"/>
      <c r="M32" s="58"/>
      <c r="N32" s="58"/>
      <c r="O32" s="58"/>
    </row>
    <row r="33" spans="1:15" s="10" customFormat="1" ht="15" customHeight="1" x14ac:dyDescent="0.2">
      <c r="A33" s="232" t="s">
        <v>81</v>
      </c>
      <c r="B33" s="233"/>
      <c r="C33" s="233"/>
      <c r="D33" s="233"/>
      <c r="E33" s="234"/>
      <c r="F33" s="116">
        <v>0.1287755102</v>
      </c>
      <c r="G33" s="116">
        <v>0.13377234239999999</v>
      </c>
      <c r="H33" s="116">
        <v>0.13051608079999999</v>
      </c>
      <c r="I33" s="116">
        <v>0.129020264</v>
      </c>
      <c r="J33" s="116"/>
      <c r="K33" s="116"/>
      <c r="L33" s="116"/>
      <c r="M33" s="116"/>
      <c r="N33" s="116"/>
      <c r="O33" s="116"/>
    </row>
    <row r="34" spans="1:15" s="10" customFormat="1" ht="15" customHeight="1" x14ac:dyDescent="0.2">
      <c r="A34" s="232" t="s">
        <v>272</v>
      </c>
      <c r="B34" s="233"/>
      <c r="C34" s="233"/>
      <c r="D34" s="233"/>
      <c r="E34" s="234"/>
      <c r="F34" s="84">
        <v>1552</v>
      </c>
      <c r="G34" s="84">
        <v>1821</v>
      </c>
      <c r="H34" s="84">
        <v>1820</v>
      </c>
      <c r="I34" s="84">
        <v>1856</v>
      </c>
      <c r="J34" s="84"/>
      <c r="K34" s="84"/>
      <c r="L34" s="84"/>
      <c r="M34" s="84"/>
      <c r="N34" s="84"/>
      <c r="O34" s="84"/>
    </row>
    <row r="35" spans="1:15" s="10" customFormat="1" ht="15" customHeight="1" x14ac:dyDescent="0.2">
      <c r="A35" s="232" t="s">
        <v>273</v>
      </c>
      <c r="B35" s="233"/>
      <c r="C35" s="233"/>
      <c r="D35" s="233"/>
      <c r="E35" s="234"/>
      <c r="F35" s="116">
        <v>0.31673469389999998</v>
      </c>
      <c r="G35" s="116">
        <v>0.34261523989999998</v>
      </c>
      <c r="H35" s="116">
        <v>0.3403141361</v>
      </c>
      <c r="I35" s="116">
        <v>0.34504554749999999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2804</v>
      </c>
      <c r="G25" s="84">
        <v>3049</v>
      </c>
      <c r="H25" s="84">
        <v>2984</v>
      </c>
      <c r="I25" s="84">
        <v>3026</v>
      </c>
      <c r="J25" s="84"/>
      <c r="K25" s="84"/>
      <c r="L25" s="84"/>
      <c r="M25" s="84"/>
      <c r="N25" s="84"/>
      <c r="O25" s="84"/>
    </row>
    <row r="26" spans="1:16" s="9" customFormat="1" ht="15" customHeight="1" x14ac:dyDescent="0.2">
      <c r="A26" s="232" t="s">
        <v>259</v>
      </c>
      <c r="B26" s="233"/>
      <c r="C26" s="233"/>
      <c r="D26" s="233"/>
      <c r="E26" s="234"/>
      <c r="F26" s="84">
        <v>2651</v>
      </c>
      <c r="G26" s="84">
        <v>2900</v>
      </c>
      <c r="H26" s="84">
        <v>2862</v>
      </c>
      <c r="I26" s="84">
        <v>2885</v>
      </c>
      <c r="J26" s="84"/>
      <c r="K26" s="84"/>
      <c r="L26" s="84"/>
      <c r="M26" s="84"/>
      <c r="N26" s="84"/>
      <c r="O26" s="84"/>
    </row>
    <row r="27" spans="1:16" s="143" customFormat="1" ht="15" customHeight="1" x14ac:dyDescent="0.25">
      <c r="A27" s="232" t="s">
        <v>260</v>
      </c>
      <c r="B27" s="233"/>
      <c r="C27" s="233"/>
      <c r="D27" s="233"/>
      <c r="E27" s="234"/>
      <c r="F27" s="116">
        <v>0.94543509270000003</v>
      </c>
      <c r="G27" s="116">
        <v>0.95113151849999999</v>
      </c>
      <c r="H27" s="116">
        <v>0.95911528150000003</v>
      </c>
      <c r="I27" s="116">
        <v>0.95340383340000001</v>
      </c>
      <c r="J27" s="116"/>
      <c r="K27" s="116"/>
      <c r="L27" s="116"/>
      <c r="M27" s="116"/>
      <c r="N27" s="116"/>
      <c r="O27" s="116"/>
    </row>
    <row r="28" spans="1:16" s="9" customFormat="1" ht="15" customHeight="1" x14ac:dyDescent="0.2">
      <c r="A28" s="168" t="s">
        <v>76</v>
      </c>
      <c r="B28" s="169"/>
      <c r="C28" s="169"/>
      <c r="D28" s="169"/>
      <c r="E28" s="170"/>
      <c r="F28" s="58" t="s">
        <v>334</v>
      </c>
      <c r="G28" s="58">
        <v>16</v>
      </c>
      <c r="H28" s="58">
        <v>27</v>
      </c>
      <c r="I28" s="58">
        <v>24</v>
      </c>
      <c r="J28" s="58"/>
      <c r="K28" s="58"/>
      <c r="L28" s="58"/>
      <c r="M28" s="58"/>
      <c r="N28" s="58"/>
      <c r="O28" s="58"/>
    </row>
    <row r="29" spans="1:16" s="9" customFormat="1" ht="15" customHeight="1" x14ac:dyDescent="0.2">
      <c r="A29" s="168" t="s">
        <v>77</v>
      </c>
      <c r="B29" s="169"/>
      <c r="C29" s="169"/>
      <c r="D29" s="169"/>
      <c r="E29" s="170"/>
      <c r="F29" s="116"/>
      <c r="G29" s="116">
        <v>5.5172414000000001E-3</v>
      </c>
      <c r="H29" s="116">
        <v>9.4339622999999994E-3</v>
      </c>
      <c r="I29" s="116">
        <v>8.3188907999999992E-3</v>
      </c>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32" t="s">
        <v>80</v>
      </c>
      <c r="B32" s="233"/>
      <c r="C32" s="233"/>
      <c r="D32" s="233"/>
      <c r="E32" s="234"/>
      <c r="F32" s="58">
        <v>227</v>
      </c>
      <c r="G32" s="58">
        <v>271</v>
      </c>
      <c r="H32" s="58">
        <v>277</v>
      </c>
      <c r="I32" s="58">
        <v>251</v>
      </c>
      <c r="J32" s="58"/>
      <c r="K32" s="58"/>
      <c r="L32" s="58"/>
      <c r="M32" s="58"/>
      <c r="N32" s="58"/>
      <c r="O32" s="58"/>
    </row>
    <row r="33" spans="1:16" s="10" customFormat="1" ht="15" customHeight="1" x14ac:dyDescent="0.2">
      <c r="A33" s="232" t="s">
        <v>81</v>
      </c>
      <c r="B33" s="233"/>
      <c r="C33" s="233"/>
      <c r="D33" s="233"/>
      <c r="E33" s="234"/>
      <c r="F33" s="116">
        <v>8.5628064899999995E-2</v>
      </c>
      <c r="G33" s="116">
        <v>9.3448275900000002E-2</v>
      </c>
      <c r="H33" s="116">
        <v>9.6785464700000004E-2</v>
      </c>
      <c r="I33" s="116">
        <v>8.7001733100000006E-2</v>
      </c>
      <c r="J33" s="116"/>
      <c r="K33" s="116"/>
      <c r="L33" s="116"/>
      <c r="M33" s="116"/>
      <c r="N33" s="116"/>
      <c r="O33" s="116"/>
    </row>
    <row r="34" spans="1:16" s="10" customFormat="1" ht="15" customHeight="1" x14ac:dyDescent="0.2">
      <c r="A34" s="232" t="s">
        <v>272</v>
      </c>
      <c r="B34" s="233"/>
      <c r="C34" s="233"/>
      <c r="D34" s="233"/>
      <c r="E34" s="234"/>
      <c r="F34" s="84">
        <v>679</v>
      </c>
      <c r="G34" s="84">
        <v>781</v>
      </c>
      <c r="H34" s="84">
        <v>806</v>
      </c>
      <c r="I34" s="84">
        <v>838</v>
      </c>
      <c r="J34" s="84"/>
      <c r="K34" s="84"/>
      <c r="L34" s="84"/>
      <c r="M34" s="84"/>
      <c r="N34" s="84"/>
      <c r="O34" s="84"/>
    </row>
    <row r="35" spans="1:16" s="10" customFormat="1" ht="15" customHeight="1" x14ac:dyDescent="0.2">
      <c r="A35" s="232" t="s">
        <v>273</v>
      </c>
      <c r="B35" s="233"/>
      <c r="C35" s="233"/>
      <c r="D35" s="233"/>
      <c r="E35" s="234"/>
      <c r="F35" s="116">
        <v>0.25612976240000002</v>
      </c>
      <c r="G35" s="116">
        <v>0.26931034479999999</v>
      </c>
      <c r="H35" s="116">
        <v>0.28162124389999998</v>
      </c>
      <c r="I35" s="116">
        <v>0.2904679376</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2318</v>
      </c>
      <c r="G25" s="84">
        <v>2561</v>
      </c>
      <c r="H25" s="84">
        <v>2694</v>
      </c>
      <c r="I25" s="84">
        <v>2806</v>
      </c>
      <c r="J25" s="84"/>
      <c r="K25" s="84"/>
      <c r="L25" s="84"/>
      <c r="M25" s="84"/>
      <c r="N25" s="84"/>
      <c r="O25" s="84"/>
    </row>
    <row r="26" spans="1:16" s="9" customFormat="1" ht="15" customHeight="1" x14ac:dyDescent="0.2">
      <c r="A26" s="232" t="s">
        <v>259</v>
      </c>
      <c r="B26" s="233"/>
      <c r="C26" s="233"/>
      <c r="D26" s="233"/>
      <c r="E26" s="234"/>
      <c r="F26" s="84">
        <v>1101</v>
      </c>
      <c r="G26" s="84">
        <v>1162</v>
      </c>
      <c r="H26" s="84">
        <v>1219</v>
      </c>
      <c r="I26" s="84">
        <v>1214</v>
      </c>
      <c r="J26" s="84"/>
      <c r="K26" s="84"/>
      <c r="L26" s="84"/>
      <c r="M26" s="84"/>
      <c r="N26" s="84"/>
      <c r="O26" s="84"/>
    </row>
    <row r="27" spans="1:16" s="143" customFormat="1" ht="15" customHeight="1" x14ac:dyDescent="0.25">
      <c r="A27" s="232" t="s">
        <v>260</v>
      </c>
      <c r="B27" s="233"/>
      <c r="C27" s="233"/>
      <c r="D27" s="233"/>
      <c r="E27" s="234"/>
      <c r="F27" s="116">
        <v>0.47497842969999998</v>
      </c>
      <c r="G27" s="116">
        <v>0.4537290121</v>
      </c>
      <c r="H27" s="116">
        <v>0.45248700819999998</v>
      </c>
      <c r="I27" s="116">
        <v>0.43264433359999999</v>
      </c>
      <c r="J27" s="116"/>
      <c r="K27" s="116"/>
      <c r="L27" s="116"/>
      <c r="M27" s="116"/>
      <c r="N27" s="116"/>
      <c r="O27" s="116"/>
    </row>
    <row r="28" spans="1:16" s="9" customFormat="1" ht="15" customHeight="1" x14ac:dyDescent="0.2">
      <c r="A28" s="168" t="s">
        <v>76</v>
      </c>
      <c r="B28" s="169"/>
      <c r="C28" s="169"/>
      <c r="D28" s="169"/>
      <c r="E28" s="170"/>
      <c r="F28" s="58">
        <v>62</v>
      </c>
      <c r="G28" s="58">
        <v>62</v>
      </c>
      <c r="H28" s="58">
        <v>56</v>
      </c>
      <c r="I28" s="58">
        <v>69</v>
      </c>
      <c r="J28" s="58"/>
      <c r="K28" s="58"/>
      <c r="L28" s="58"/>
      <c r="M28" s="58"/>
      <c r="N28" s="58"/>
      <c r="O28" s="58"/>
    </row>
    <row r="29" spans="1:16" s="9" customFormat="1" ht="15" customHeight="1" x14ac:dyDescent="0.2">
      <c r="A29" s="168" t="s">
        <v>77</v>
      </c>
      <c r="B29" s="169"/>
      <c r="C29" s="169"/>
      <c r="D29" s="169"/>
      <c r="E29" s="170"/>
      <c r="F29" s="116">
        <v>5.6312443199999999E-2</v>
      </c>
      <c r="G29" s="116">
        <v>5.3356282300000002E-2</v>
      </c>
      <c r="H29" s="116">
        <v>4.5939294499999998E-2</v>
      </c>
      <c r="I29" s="116">
        <v>5.6836902799999998E-2</v>
      </c>
      <c r="J29" s="116"/>
      <c r="K29" s="116"/>
      <c r="L29" s="116"/>
      <c r="M29" s="116"/>
      <c r="N29" s="116"/>
      <c r="O29" s="116"/>
    </row>
    <row r="30" spans="1:16" s="9" customFormat="1" ht="15" customHeight="1" x14ac:dyDescent="0.2">
      <c r="A30" s="168" t="s">
        <v>78</v>
      </c>
      <c r="B30" s="169"/>
      <c r="C30" s="169"/>
      <c r="D30" s="169"/>
      <c r="E30" s="170"/>
      <c r="F30" s="58">
        <v>72</v>
      </c>
      <c r="G30" s="58">
        <v>78</v>
      </c>
      <c r="H30" s="58">
        <v>75</v>
      </c>
      <c r="I30" s="58">
        <v>79</v>
      </c>
      <c r="J30" s="58"/>
      <c r="K30" s="58"/>
      <c r="L30" s="58"/>
      <c r="M30" s="58"/>
      <c r="N30" s="58"/>
      <c r="O30" s="58"/>
    </row>
    <row r="31" spans="1:16" s="10" customFormat="1" ht="15" customHeight="1" x14ac:dyDescent="0.2">
      <c r="A31" s="168" t="s">
        <v>79</v>
      </c>
      <c r="B31" s="169"/>
      <c r="C31" s="169"/>
      <c r="D31" s="169"/>
      <c r="E31" s="170"/>
      <c r="F31" s="116">
        <v>6.5395095400000006E-2</v>
      </c>
      <c r="G31" s="116">
        <v>6.7125645400000003E-2</v>
      </c>
      <c r="H31" s="116">
        <v>6.1525840900000003E-2</v>
      </c>
      <c r="I31" s="116">
        <v>6.50741351E-2</v>
      </c>
      <c r="J31" s="116"/>
      <c r="K31" s="116"/>
      <c r="L31" s="116"/>
      <c r="M31" s="116"/>
      <c r="N31" s="116"/>
      <c r="O31" s="116"/>
      <c r="P31" s="83"/>
    </row>
    <row r="32" spans="1:16" s="10" customFormat="1" ht="15" customHeight="1" x14ac:dyDescent="0.2">
      <c r="A32" s="232" t="s">
        <v>80</v>
      </c>
      <c r="B32" s="233"/>
      <c r="C32" s="233"/>
      <c r="D32" s="233"/>
      <c r="E32" s="234"/>
      <c r="F32" s="58">
        <v>122</v>
      </c>
      <c r="G32" s="58">
        <v>135</v>
      </c>
      <c r="H32" s="58">
        <v>143</v>
      </c>
      <c r="I32" s="58">
        <v>137</v>
      </c>
      <c r="J32" s="58"/>
      <c r="K32" s="58"/>
      <c r="L32" s="58"/>
      <c r="M32" s="58"/>
      <c r="N32" s="58"/>
      <c r="O32" s="58"/>
    </row>
    <row r="33" spans="1:15" s="10" customFormat="1" ht="15" customHeight="1" x14ac:dyDescent="0.2">
      <c r="A33" s="232" t="s">
        <v>81</v>
      </c>
      <c r="B33" s="233"/>
      <c r="C33" s="233"/>
      <c r="D33" s="233"/>
      <c r="E33" s="234"/>
      <c r="F33" s="116">
        <v>0.110808356</v>
      </c>
      <c r="G33" s="116">
        <v>0.11617900170000001</v>
      </c>
      <c r="H33" s="116">
        <v>0.1173092699</v>
      </c>
      <c r="I33" s="116">
        <v>0.1128500824</v>
      </c>
      <c r="J33" s="116"/>
      <c r="K33" s="116"/>
      <c r="L33" s="116"/>
      <c r="M33" s="116"/>
      <c r="N33" s="116"/>
      <c r="O33" s="116"/>
    </row>
    <row r="34" spans="1:15" s="10" customFormat="1" ht="15" customHeight="1" x14ac:dyDescent="0.2">
      <c r="A34" s="232" t="s">
        <v>272</v>
      </c>
      <c r="B34" s="233"/>
      <c r="C34" s="233"/>
      <c r="D34" s="233"/>
      <c r="E34" s="234"/>
      <c r="F34" s="84">
        <v>437</v>
      </c>
      <c r="G34" s="84">
        <v>458</v>
      </c>
      <c r="H34" s="84">
        <v>478</v>
      </c>
      <c r="I34" s="84">
        <v>481</v>
      </c>
      <c r="J34" s="84"/>
      <c r="K34" s="84"/>
      <c r="L34" s="84"/>
      <c r="M34" s="84"/>
      <c r="N34" s="84"/>
      <c r="O34" s="84"/>
    </row>
    <row r="35" spans="1:15" s="10" customFormat="1" ht="15" customHeight="1" x14ac:dyDescent="0.2">
      <c r="A35" s="232" t="s">
        <v>273</v>
      </c>
      <c r="B35" s="233"/>
      <c r="C35" s="233"/>
      <c r="D35" s="233"/>
      <c r="E35" s="234"/>
      <c r="F35" s="116">
        <v>0.39691189830000001</v>
      </c>
      <c r="G35" s="116">
        <v>0.39414802069999999</v>
      </c>
      <c r="H35" s="116">
        <v>0.39212469239999997</v>
      </c>
      <c r="I35" s="116">
        <v>0.39621087310000003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1148</v>
      </c>
      <c r="G25" s="84">
        <v>1253</v>
      </c>
      <c r="H25" s="84">
        <v>1267</v>
      </c>
      <c r="I25" s="84">
        <v>1280</v>
      </c>
      <c r="J25" s="84"/>
      <c r="K25" s="84"/>
      <c r="L25" s="84"/>
      <c r="M25" s="84"/>
      <c r="N25" s="84"/>
      <c r="O25" s="84"/>
    </row>
    <row r="26" spans="1:16" s="9" customFormat="1" ht="15" customHeight="1" x14ac:dyDescent="0.2">
      <c r="A26" s="232" t="s">
        <v>259</v>
      </c>
      <c r="B26" s="233"/>
      <c r="C26" s="233"/>
      <c r="D26" s="233"/>
      <c r="E26" s="234"/>
      <c r="F26" s="84">
        <v>1148</v>
      </c>
      <c r="G26" s="84">
        <v>1253</v>
      </c>
      <c r="H26" s="84">
        <v>1267</v>
      </c>
      <c r="I26" s="84">
        <v>1280</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245</v>
      </c>
      <c r="G28" s="58">
        <v>258</v>
      </c>
      <c r="H28" s="58">
        <v>257</v>
      </c>
      <c r="I28" s="58">
        <v>250</v>
      </c>
      <c r="J28" s="58"/>
      <c r="K28" s="58"/>
      <c r="L28" s="58"/>
      <c r="M28" s="58"/>
      <c r="N28" s="58"/>
      <c r="O28" s="58"/>
    </row>
    <row r="29" spans="1:16" s="9" customFormat="1" ht="15" customHeight="1" x14ac:dyDescent="0.2">
      <c r="A29" s="168" t="s">
        <v>77</v>
      </c>
      <c r="B29" s="169"/>
      <c r="C29" s="169"/>
      <c r="D29" s="169"/>
      <c r="E29" s="170"/>
      <c r="F29" s="116">
        <v>0.2134146341</v>
      </c>
      <c r="G29" s="116">
        <v>0.20590582599999999</v>
      </c>
      <c r="H29" s="116">
        <v>0.20284135750000001</v>
      </c>
      <c r="I29" s="116">
        <v>0.1953125</v>
      </c>
      <c r="J29" s="116"/>
      <c r="K29" s="116"/>
      <c r="L29" s="116"/>
      <c r="M29" s="116"/>
      <c r="N29" s="116"/>
      <c r="O29" s="116"/>
    </row>
    <row r="30" spans="1:16" s="9" customFormat="1" ht="15" customHeight="1" x14ac:dyDescent="0.2">
      <c r="A30" s="168" t="s">
        <v>78</v>
      </c>
      <c r="B30" s="169"/>
      <c r="C30" s="169"/>
      <c r="D30" s="169"/>
      <c r="E30" s="170"/>
      <c r="F30" s="58">
        <v>223</v>
      </c>
      <c r="G30" s="58">
        <v>267</v>
      </c>
      <c r="H30" s="58">
        <v>269</v>
      </c>
      <c r="I30" s="58">
        <v>276</v>
      </c>
      <c r="J30" s="58"/>
      <c r="K30" s="58"/>
      <c r="L30" s="58"/>
      <c r="M30" s="58"/>
      <c r="N30" s="58"/>
      <c r="O30" s="58"/>
    </row>
    <row r="31" spans="1:16" s="10" customFormat="1" ht="15" customHeight="1" x14ac:dyDescent="0.2">
      <c r="A31" s="168" t="s">
        <v>79</v>
      </c>
      <c r="B31" s="169"/>
      <c r="C31" s="169"/>
      <c r="D31" s="169"/>
      <c r="E31" s="170"/>
      <c r="F31" s="116">
        <v>0.1942508711</v>
      </c>
      <c r="G31" s="116">
        <v>0.2130885874</v>
      </c>
      <c r="H31" s="116">
        <v>0.21231254929999999</v>
      </c>
      <c r="I31" s="116">
        <v>0.21562500000000001</v>
      </c>
      <c r="J31" s="116"/>
      <c r="K31" s="116"/>
      <c r="L31" s="116"/>
      <c r="M31" s="116"/>
      <c r="N31" s="116"/>
      <c r="O31" s="116"/>
      <c r="P31" s="83"/>
    </row>
    <row r="32" spans="1:16" s="10" customFormat="1" ht="15" customHeight="1" x14ac:dyDescent="0.2">
      <c r="A32" s="232" t="s">
        <v>80</v>
      </c>
      <c r="B32" s="233"/>
      <c r="C32" s="233"/>
      <c r="D32" s="233"/>
      <c r="E32" s="234"/>
      <c r="F32" s="58">
        <v>282</v>
      </c>
      <c r="G32" s="58">
        <v>305</v>
      </c>
      <c r="H32" s="58">
        <v>278</v>
      </c>
      <c r="I32" s="58">
        <v>306</v>
      </c>
      <c r="J32" s="58"/>
      <c r="K32" s="58"/>
      <c r="L32" s="58"/>
      <c r="M32" s="58"/>
      <c r="N32" s="58"/>
      <c r="O32" s="58"/>
    </row>
    <row r="33" spans="1:15" s="10" customFormat="1" ht="15" customHeight="1" x14ac:dyDescent="0.2">
      <c r="A33" s="232" t="s">
        <v>81</v>
      </c>
      <c r="B33" s="233"/>
      <c r="C33" s="233"/>
      <c r="D33" s="233"/>
      <c r="E33" s="234"/>
      <c r="F33" s="116">
        <v>0.24564459929999999</v>
      </c>
      <c r="G33" s="116">
        <v>0.24341580209999999</v>
      </c>
      <c r="H33" s="116">
        <v>0.21941594319999999</v>
      </c>
      <c r="I33" s="116">
        <v>0.23906250000000001</v>
      </c>
      <c r="J33" s="116"/>
      <c r="K33" s="116"/>
      <c r="L33" s="116"/>
      <c r="M33" s="116"/>
      <c r="N33" s="116"/>
      <c r="O33" s="116"/>
    </row>
    <row r="34" spans="1:15" s="10" customFormat="1" ht="15" customHeight="1" x14ac:dyDescent="0.2">
      <c r="A34" s="232" t="s">
        <v>272</v>
      </c>
      <c r="B34" s="233"/>
      <c r="C34" s="233"/>
      <c r="D34" s="233"/>
      <c r="E34" s="234"/>
      <c r="F34" s="84">
        <v>436</v>
      </c>
      <c r="G34" s="84">
        <v>582</v>
      </c>
      <c r="H34" s="84">
        <v>536</v>
      </c>
      <c r="I34" s="84">
        <v>537</v>
      </c>
      <c r="J34" s="84"/>
      <c r="K34" s="84"/>
      <c r="L34" s="84"/>
      <c r="M34" s="84"/>
      <c r="N34" s="84"/>
      <c r="O34" s="84"/>
    </row>
    <row r="35" spans="1:15" s="10" customFormat="1" ht="15" customHeight="1" x14ac:dyDescent="0.2">
      <c r="A35" s="232" t="s">
        <v>273</v>
      </c>
      <c r="B35" s="233"/>
      <c r="C35" s="233"/>
      <c r="D35" s="233"/>
      <c r="E35" s="234"/>
      <c r="F35" s="116">
        <v>0.37979094079999998</v>
      </c>
      <c r="G35" s="116">
        <v>0.46448523539999997</v>
      </c>
      <c r="H35" s="116">
        <v>0.42304656670000002</v>
      </c>
      <c r="I35" s="116">
        <v>0.41953125000000002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1481</v>
      </c>
      <c r="F1" s="132">
        <f>I28-I32</f>
        <v>0.22693921450000001</v>
      </c>
      <c r="G1" s="133">
        <f>I29-I31</f>
        <v>142</v>
      </c>
      <c r="H1" s="132">
        <f>I30-I32</f>
        <v>4.08045977E-2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6270</v>
      </c>
      <c r="G25" s="84">
        <v>6863</v>
      </c>
      <c r="H25" s="84">
        <v>6945</v>
      </c>
      <c r="I25" s="84">
        <v>7112</v>
      </c>
      <c r="J25" s="84"/>
      <c r="K25" s="84"/>
      <c r="L25" s="84"/>
      <c r="M25" s="84"/>
      <c r="N25" s="84"/>
      <c r="O25" s="84"/>
    </row>
    <row r="26" spans="1:16" s="9" customFormat="1" ht="14.25" customHeight="1" x14ac:dyDescent="0.2">
      <c r="A26" s="232" t="s">
        <v>259</v>
      </c>
      <c r="B26" s="233"/>
      <c r="C26" s="233"/>
      <c r="D26" s="233"/>
      <c r="E26" s="234"/>
      <c r="F26" s="84">
        <v>4900</v>
      </c>
      <c r="G26" s="84">
        <v>5315</v>
      </c>
      <c r="H26" s="84">
        <v>5348</v>
      </c>
      <c r="I26" s="84">
        <v>5379</v>
      </c>
      <c r="J26" s="84"/>
      <c r="K26" s="84"/>
      <c r="L26" s="84"/>
      <c r="M26" s="84"/>
      <c r="N26" s="84"/>
      <c r="O26" s="84"/>
    </row>
    <row r="27" spans="1:16" s="9" customFormat="1" ht="14.25" customHeight="1" x14ac:dyDescent="0.2">
      <c r="A27" s="232" t="s">
        <v>86</v>
      </c>
      <c r="B27" s="233"/>
      <c r="C27" s="233"/>
      <c r="D27" s="233"/>
      <c r="E27" s="234"/>
      <c r="F27" s="84">
        <v>1893</v>
      </c>
      <c r="G27" s="84">
        <v>2053</v>
      </c>
      <c r="H27" s="84">
        <v>1983</v>
      </c>
      <c r="I27" s="84">
        <v>1958</v>
      </c>
      <c r="J27" s="84"/>
      <c r="K27" s="84"/>
      <c r="L27" s="84"/>
      <c r="M27" s="84"/>
      <c r="N27" s="84"/>
      <c r="O27" s="84"/>
    </row>
    <row r="28" spans="1:16" s="82" customFormat="1" ht="14.25" customHeight="1" x14ac:dyDescent="0.25">
      <c r="A28" s="232" t="s">
        <v>87</v>
      </c>
      <c r="B28" s="233"/>
      <c r="C28" s="233"/>
      <c r="D28" s="233"/>
      <c r="E28" s="234"/>
      <c r="F28" s="116">
        <v>0.3863265306</v>
      </c>
      <c r="G28" s="116">
        <v>0.3862652869</v>
      </c>
      <c r="H28" s="116">
        <v>0.3707928197</v>
      </c>
      <c r="I28" s="116">
        <v>0.36400818000000001</v>
      </c>
      <c r="J28" s="116"/>
      <c r="K28" s="116"/>
      <c r="L28" s="116"/>
      <c r="M28" s="116"/>
      <c r="N28" s="116"/>
      <c r="O28" s="116"/>
    </row>
    <row r="29" spans="1:16" s="9" customFormat="1" ht="14.25" customHeight="1" x14ac:dyDescent="0.2">
      <c r="A29" s="232" t="s">
        <v>90</v>
      </c>
      <c r="B29" s="233"/>
      <c r="C29" s="233"/>
      <c r="D29" s="233"/>
      <c r="E29" s="234"/>
      <c r="F29" s="58">
        <v>445</v>
      </c>
      <c r="G29" s="58">
        <v>505</v>
      </c>
      <c r="H29" s="58">
        <v>563</v>
      </c>
      <c r="I29" s="58">
        <v>619</v>
      </c>
      <c r="J29" s="58"/>
      <c r="K29" s="58"/>
      <c r="L29" s="58"/>
      <c r="M29" s="58"/>
      <c r="N29" s="58"/>
      <c r="O29" s="58"/>
    </row>
    <row r="30" spans="1:16" s="9" customFormat="1" ht="14.25" customHeight="1" x14ac:dyDescent="0.2">
      <c r="A30" s="232" t="s">
        <v>91</v>
      </c>
      <c r="B30" s="233"/>
      <c r="C30" s="233"/>
      <c r="D30" s="233"/>
      <c r="E30" s="234"/>
      <c r="F30" s="116">
        <v>0.14037854890000001</v>
      </c>
      <c r="G30" s="116">
        <v>0.1479203281</v>
      </c>
      <c r="H30" s="116">
        <v>0.16136428780000001</v>
      </c>
      <c r="I30" s="116">
        <v>0.1778735632</v>
      </c>
      <c r="J30" s="116"/>
      <c r="K30" s="116"/>
      <c r="L30" s="116"/>
      <c r="M30" s="116"/>
      <c r="N30" s="116"/>
      <c r="O30" s="116"/>
    </row>
    <row r="31" spans="1:16" s="9" customFormat="1" ht="14.25" customHeight="1" x14ac:dyDescent="0.2">
      <c r="A31" s="232" t="s">
        <v>96</v>
      </c>
      <c r="B31" s="233"/>
      <c r="C31" s="233"/>
      <c r="D31" s="233"/>
      <c r="E31" s="234"/>
      <c r="F31" s="58">
        <v>366</v>
      </c>
      <c r="G31" s="58">
        <v>411</v>
      </c>
      <c r="H31" s="58">
        <v>453</v>
      </c>
      <c r="I31" s="58">
        <v>477</v>
      </c>
      <c r="J31" s="58"/>
      <c r="K31" s="58"/>
      <c r="L31" s="58"/>
      <c r="M31" s="58"/>
      <c r="N31" s="58"/>
      <c r="O31" s="58"/>
    </row>
    <row r="32" spans="1:16" s="10" customFormat="1" ht="14.25" customHeight="1" x14ac:dyDescent="0.2">
      <c r="A32" s="232" t="s">
        <v>97</v>
      </c>
      <c r="B32" s="233"/>
      <c r="C32" s="233"/>
      <c r="D32" s="233"/>
      <c r="E32" s="234"/>
      <c r="F32" s="116">
        <v>0.1154574132</v>
      </c>
      <c r="G32" s="116">
        <v>0.1203866432</v>
      </c>
      <c r="H32" s="116">
        <v>0.12983662939999999</v>
      </c>
      <c r="I32" s="116">
        <v>0.1370689655</v>
      </c>
      <c r="J32" s="116"/>
      <c r="K32" s="116"/>
      <c r="L32" s="116"/>
      <c r="M32" s="116"/>
      <c r="N32" s="116"/>
      <c r="O32" s="116"/>
      <c r="P32" s="83"/>
    </row>
    <row r="33" spans="1:15" s="10" customFormat="1" ht="14.25" customHeight="1" x14ac:dyDescent="0.2">
      <c r="A33" s="232" t="s">
        <v>224</v>
      </c>
      <c r="B33" s="233"/>
      <c r="C33" s="233"/>
      <c r="D33" s="233"/>
      <c r="E33" s="234"/>
      <c r="F33" s="58">
        <v>881</v>
      </c>
      <c r="G33" s="58">
        <v>941</v>
      </c>
      <c r="H33" s="58">
        <v>900</v>
      </c>
      <c r="I33" s="58">
        <v>911</v>
      </c>
      <c r="J33" s="58"/>
      <c r="K33" s="58"/>
      <c r="L33" s="58"/>
      <c r="M33" s="58"/>
      <c r="N33" s="58"/>
      <c r="O33" s="58"/>
    </row>
    <row r="34" spans="1:15" s="10" customFormat="1" ht="14.25" customHeight="1" x14ac:dyDescent="0.2">
      <c r="A34" s="232" t="s">
        <v>225</v>
      </c>
      <c r="B34" s="233"/>
      <c r="C34" s="233"/>
      <c r="D34" s="233"/>
      <c r="E34" s="234"/>
      <c r="F34" s="116">
        <v>0.1797959184</v>
      </c>
      <c r="G34" s="116">
        <v>0.17704609599999999</v>
      </c>
      <c r="H34" s="116">
        <v>0.16828721020000001</v>
      </c>
      <c r="I34" s="116">
        <v>0.169362335</v>
      </c>
      <c r="J34" s="116"/>
      <c r="K34" s="116"/>
      <c r="L34" s="116"/>
      <c r="M34" s="116"/>
      <c r="N34" s="116"/>
      <c r="O34" s="116"/>
    </row>
    <row r="35" spans="1:15" s="10" customFormat="1" ht="14.25" customHeight="1" x14ac:dyDescent="0.2">
      <c r="A35" s="232" t="s">
        <v>88</v>
      </c>
      <c r="B35" s="233"/>
      <c r="C35" s="233"/>
      <c r="D35" s="233"/>
      <c r="E35" s="234"/>
      <c r="F35" s="58">
        <v>503</v>
      </c>
      <c r="G35" s="58">
        <v>550</v>
      </c>
      <c r="H35" s="58">
        <v>531</v>
      </c>
      <c r="I35" s="58">
        <v>500</v>
      </c>
      <c r="J35" s="58"/>
      <c r="K35" s="58"/>
      <c r="L35" s="58"/>
      <c r="M35" s="58"/>
      <c r="N35" s="58"/>
      <c r="O35" s="58"/>
    </row>
    <row r="36" spans="1:15" s="10" customFormat="1" ht="14.25" customHeight="1" x14ac:dyDescent="0.2">
      <c r="A36" s="232" t="s">
        <v>89</v>
      </c>
      <c r="B36" s="233"/>
      <c r="C36" s="233"/>
      <c r="D36" s="233"/>
      <c r="E36" s="234"/>
      <c r="F36" s="116">
        <v>0.10265306120000001</v>
      </c>
      <c r="G36" s="116">
        <v>0.103480715</v>
      </c>
      <c r="H36" s="116">
        <v>9.9289453999999999E-2</v>
      </c>
      <c r="I36" s="116">
        <v>9.2954080699999997E-2</v>
      </c>
      <c r="J36" s="116"/>
      <c r="K36" s="116"/>
      <c r="L36" s="116"/>
      <c r="M36" s="116"/>
      <c r="N36" s="116"/>
      <c r="O36" s="116"/>
    </row>
    <row r="37" spans="1:15" s="10" customFormat="1" ht="14.25" customHeight="1" x14ac:dyDescent="0.2">
      <c r="A37" s="232" t="s">
        <v>275</v>
      </c>
      <c r="B37" s="233"/>
      <c r="C37" s="233"/>
      <c r="D37" s="233"/>
      <c r="E37" s="234"/>
      <c r="F37" s="84">
        <v>246</v>
      </c>
      <c r="G37" s="84">
        <v>270</v>
      </c>
      <c r="H37" s="84">
        <v>264</v>
      </c>
      <c r="I37" s="84">
        <v>242</v>
      </c>
      <c r="J37" s="84"/>
      <c r="K37" s="84"/>
      <c r="L37" s="84"/>
      <c r="M37" s="84"/>
      <c r="N37" s="84"/>
      <c r="O37" s="84"/>
    </row>
    <row r="38" spans="1:15" s="10" customFormat="1" ht="14.25" customHeight="1" x14ac:dyDescent="0.2">
      <c r="A38" s="232" t="s">
        <v>276</v>
      </c>
      <c r="B38" s="233"/>
      <c r="C38" s="233"/>
      <c r="D38" s="233"/>
      <c r="E38" s="234"/>
      <c r="F38" s="116">
        <v>5.0204081599999999E-2</v>
      </c>
      <c r="G38" s="116">
        <v>5.0799623699999998E-2</v>
      </c>
      <c r="H38" s="116">
        <v>4.9364248300000003E-2</v>
      </c>
      <c r="I38" s="116">
        <v>4.4989775099999997E-2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2804</v>
      </c>
      <c r="G25" s="84">
        <v>3049</v>
      </c>
      <c r="H25" s="84">
        <v>2984</v>
      </c>
      <c r="I25" s="84">
        <v>3026</v>
      </c>
      <c r="J25" s="84"/>
      <c r="K25" s="84"/>
      <c r="L25" s="84"/>
      <c r="M25" s="84"/>
      <c r="N25" s="84"/>
      <c r="O25" s="84"/>
    </row>
    <row r="26" spans="1:16" s="9" customFormat="1" ht="14.25" customHeight="1" x14ac:dyDescent="0.2">
      <c r="A26" s="232" t="s">
        <v>259</v>
      </c>
      <c r="B26" s="233"/>
      <c r="C26" s="233"/>
      <c r="D26" s="233"/>
      <c r="E26" s="234"/>
      <c r="F26" s="84">
        <v>2651</v>
      </c>
      <c r="G26" s="84">
        <v>2900</v>
      </c>
      <c r="H26" s="84">
        <v>2862</v>
      </c>
      <c r="I26" s="84">
        <v>2885</v>
      </c>
      <c r="J26" s="84"/>
      <c r="K26" s="84"/>
      <c r="L26" s="84"/>
      <c r="M26" s="84"/>
      <c r="N26" s="84"/>
      <c r="O26" s="84"/>
    </row>
    <row r="27" spans="1:16" s="82" customFormat="1" ht="14.25" customHeight="1" x14ac:dyDescent="0.25">
      <c r="A27" s="232" t="s">
        <v>86</v>
      </c>
      <c r="B27" s="233"/>
      <c r="C27" s="233"/>
      <c r="D27" s="233"/>
      <c r="E27" s="234"/>
      <c r="F27" s="84">
        <v>466</v>
      </c>
      <c r="G27" s="84">
        <v>527</v>
      </c>
      <c r="H27" s="84">
        <v>498</v>
      </c>
      <c r="I27" s="84">
        <v>516</v>
      </c>
      <c r="J27" s="84"/>
      <c r="K27" s="84"/>
      <c r="L27" s="84"/>
      <c r="M27" s="84"/>
      <c r="N27" s="84"/>
      <c r="O27" s="84"/>
    </row>
    <row r="28" spans="1:16" s="9" customFormat="1" ht="14.25" customHeight="1" x14ac:dyDescent="0.2">
      <c r="A28" s="232" t="s">
        <v>87</v>
      </c>
      <c r="B28" s="233"/>
      <c r="C28" s="233"/>
      <c r="D28" s="233"/>
      <c r="E28" s="234"/>
      <c r="F28" s="116">
        <v>0.17578272349999999</v>
      </c>
      <c r="G28" s="116">
        <v>0.1817241379</v>
      </c>
      <c r="H28" s="116">
        <v>0.17400419289999999</v>
      </c>
      <c r="I28" s="116">
        <v>0.1788561525</v>
      </c>
      <c r="J28" s="116"/>
      <c r="K28" s="116"/>
      <c r="L28" s="116"/>
      <c r="M28" s="116"/>
      <c r="N28" s="116"/>
      <c r="O28" s="116"/>
    </row>
    <row r="29" spans="1:16" s="9" customFormat="1" ht="14.25" customHeight="1" x14ac:dyDescent="0.2">
      <c r="A29" s="232" t="s">
        <v>90</v>
      </c>
      <c r="B29" s="233"/>
      <c r="C29" s="233"/>
      <c r="D29" s="233"/>
      <c r="E29" s="234"/>
      <c r="F29" s="58">
        <v>52</v>
      </c>
      <c r="G29" s="58">
        <v>50</v>
      </c>
      <c r="H29" s="58">
        <v>62</v>
      </c>
      <c r="I29" s="58">
        <v>70</v>
      </c>
      <c r="J29" s="58"/>
      <c r="K29" s="58"/>
      <c r="L29" s="58"/>
      <c r="M29" s="58"/>
      <c r="N29" s="58"/>
      <c r="O29" s="58"/>
    </row>
    <row r="30" spans="1:16" s="9" customFormat="1" ht="14.25" customHeight="1" x14ac:dyDescent="0.2">
      <c r="A30" s="232" t="s">
        <v>91</v>
      </c>
      <c r="B30" s="233"/>
      <c r="C30" s="233"/>
      <c r="D30" s="233"/>
      <c r="E30" s="234"/>
      <c r="F30" s="116">
        <v>5.6460369199999999E-2</v>
      </c>
      <c r="G30" s="116">
        <v>5.00500501E-2</v>
      </c>
      <c r="H30" s="116">
        <v>6.1814556299999997E-2</v>
      </c>
      <c r="I30" s="116">
        <v>7.0993914800000002E-2</v>
      </c>
      <c r="J30" s="116"/>
      <c r="K30" s="116"/>
      <c r="L30" s="116"/>
      <c r="M30" s="116"/>
      <c r="N30" s="116"/>
      <c r="O30" s="116"/>
    </row>
    <row r="31" spans="1:16" s="10" customFormat="1" ht="14.25" customHeight="1" x14ac:dyDescent="0.2">
      <c r="A31" s="232" t="s">
        <v>96</v>
      </c>
      <c r="B31" s="233"/>
      <c r="C31" s="233"/>
      <c r="D31" s="233"/>
      <c r="E31" s="234"/>
      <c r="F31" s="58">
        <v>29</v>
      </c>
      <c r="G31" s="58">
        <v>23</v>
      </c>
      <c r="H31" s="58">
        <v>31</v>
      </c>
      <c r="I31" s="58">
        <v>38</v>
      </c>
      <c r="J31" s="58"/>
      <c r="K31" s="58"/>
      <c r="L31" s="58"/>
      <c r="M31" s="58"/>
      <c r="N31" s="58"/>
      <c r="O31" s="58"/>
      <c r="P31" s="83"/>
    </row>
    <row r="32" spans="1:16" s="10" customFormat="1" ht="14.25" customHeight="1" x14ac:dyDescent="0.2">
      <c r="A32" s="232" t="s">
        <v>97</v>
      </c>
      <c r="B32" s="233"/>
      <c r="C32" s="233"/>
      <c r="D32" s="233"/>
      <c r="E32" s="234"/>
      <c r="F32" s="116">
        <v>3.1487513600000003E-2</v>
      </c>
      <c r="G32" s="116">
        <v>2.3023023E-2</v>
      </c>
      <c r="H32" s="116">
        <v>3.0907278199999999E-2</v>
      </c>
      <c r="I32" s="116">
        <v>3.8539553800000001E-2</v>
      </c>
      <c r="J32" s="116"/>
      <c r="K32" s="116"/>
      <c r="L32" s="116"/>
      <c r="M32" s="116"/>
      <c r="N32" s="116"/>
      <c r="O32" s="116"/>
    </row>
    <row r="33" spans="1:15" s="10" customFormat="1" ht="14.25" customHeight="1" x14ac:dyDescent="0.2">
      <c r="A33" s="232" t="s">
        <v>224</v>
      </c>
      <c r="B33" s="233"/>
      <c r="C33" s="233"/>
      <c r="D33" s="233"/>
      <c r="E33" s="234"/>
      <c r="F33" s="58">
        <v>106</v>
      </c>
      <c r="G33" s="58">
        <v>124</v>
      </c>
      <c r="H33" s="58">
        <v>109</v>
      </c>
      <c r="I33" s="58">
        <v>117</v>
      </c>
      <c r="J33" s="58"/>
      <c r="K33" s="58"/>
      <c r="L33" s="58"/>
      <c r="M33" s="58"/>
      <c r="N33" s="58"/>
      <c r="O33" s="58"/>
    </row>
    <row r="34" spans="1:15" s="10" customFormat="1" ht="14.25" customHeight="1" x14ac:dyDescent="0.2">
      <c r="A34" s="232" t="s">
        <v>225</v>
      </c>
      <c r="B34" s="233"/>
      <c r="C34" s="233"/>
      <c r="D34" s="233"/>
      <c r="E34" s="234"/>
      <c r="F34" s="116">
        <v>3.9984911400000003E-2</v>
      </c>
      <c r="G34" s="116">
        <v>4.27586207E-2</v>
      </c>
      <c r="H34" s="116">
        <v>3.80852551E-2</v>
      </c>
      <c r="I34" s="116">
        <v>4.0554592700000003E-2</v>
      </c>
      <c r="J34" s="116"/>
      <c r="K34" s="116"/>
      <c r="L34" s="116"/>
      <c r="M34" s="116"/>
      <c r="N34" s="116"/>
      <c r="O34" s="116"/>
    </row>
    <row r="35" spans="1:15" s="10" customFormat="1" ht="14.25" customHeight="1" x14ac:dyDescent="0.2">
      <c r="A35" s="232" t="s">
        <v>88</v>
      </c>
      <c r="B35" s="233"/>
      <c r="C35" s="233"/>
      <c r="D35" s="233"/>
      <c r="E35" s="234"/>
      <c r="F35" s="58">
        <v>35</v>
      </c>
      <c r="G35" s="58">
        <v>36</v>
      </c>
      <c r="H35" s="58">
        <v>25</v>
      </c>
      <c r="I35" s="58">
        <v>26</v>
      </c>
      <c r="J35" s="58"/>
      <c r="K35" s="58"/>
      <c r="L35" s="58"/>
      <c r="M35" s="58"/>
      <c r="N35" s="58"/>
      <c r="O35" s="58"/>
    </row>
    <row r="36" spans="1:15" s="10" customFormat="1" ht="14.25" customHeight="1" x14ac:dyDescent="0.2">
      <c r="A36" s="232" t="s">
        <v>89</v>
      </c>
      <c r="B36" s="233"/>
      <c r="C36" s="233"/>
      <c r="D36" s="233"/>
      <c r="E36" s="234"/>
      <c r="F36" s="116">
        <v>1.3202565100000001E-2</v>
      </c>
      <c r="G36" s="116">
        <v>1.2413793100000001E-2</v>
      </c>
      <c r="H36" s="116">
        <v>8.7351501999999998E-3</v>
      </c>
      <c r="I36" s="116">
        <v>9.0121317000000003E-3</v>
      </c>
      <c r="J36" s="116"/>
      <c r="K36" s="116"/>
      <c r="L36" s="116"/>
      <c r="M36" s="116"/>
      <c r="N36" s="116"/>
      <c r="O36" s="116"/>
    </row>
    <row r="37" spans="1:15" s="10" customFormat="1" ht="14.25" customHeight="1" x14ac:dyDescent="0.2">
      <c r="A37" s="232" t="s">
        <v>275</v>
      </c>
      <c r="B37" s="233"/>
      <c r="C37" s="233"/>
      <c r="D37" s="233"/>
      <c r="E37" s="234"/>
      <c r="F37" s="101">
        <v>13</v>
      </c>
      <c r="G37" s="101">
        <v>12</v>
      </c>
      <c r="H37" s="101">
        <v>13</v>
      </c>
      <c r="I37" s="101">
        <v>16</v>
      </c>
      <c r="J37" s="59"/>
      <c r="K37" s="101"/>
      <c r="L37" s="101"/>
      <c r="M37" s="101"/>
      <c r="N37" s="101"/>
      <c r="O37" s="59"/>
    </row>
    <row r="38" spans="1:15" s="1" customFormat="1" ht="14.25" customHeight="1" x14ac:dyDescent="0.25">
      <c r="A38" s="232" t="s">
        <v>276</v>
      </c>
      <c r="B38" s="233"/>
      <c r="C38" s="233"/>
      <c r="D38" s="233"/>
      <c r="E38" s="234"/>
      <c r="F38" s="116">
        <v>4.9038099000000002E-3</v>
      </c>
      <c r="G38" s="116">
        <v>4.1379310000000001E-3</v>
      </c>
      <c r="H38" s="116">
        <v>4.5422780999999999E-3</v>
      </c>
      <c r="I38" s="116">
        <v>5.5459272E-3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2318</v>
      </c>
      <c r="G25" s="84">
        <v>2561</v>
      </c>
      <c r="H25" s="84">
        <v>2694</v>
      </c>
      <c r="I25" s="84">
        <v>2806</v>
      </c>
      <c r="J25" s="84"/>
      <c r="K25" s="84"/>
      <c r="L25" s="84"/>
      <c r="M25" s="84"/>
      <c r="N25" s="84"/>
      <c r="O25" s="84"/>
    </row>
    <row r="26" spans="1:16" s="9" customFormat="1" ht="14.25" customHeight="1" x14ac:dyDescent="0.2">
      <c r="A26" s="232" t="s">
        <v>259</v>
      </c>
      <c r="B26" s="233"/>
      <c r="C26" s="233"/>
      <c r="D26" s="233"/>
      <c r="E26" s="234"/>
      <c r="F26" s="84">
        <v>1101</v>
      </c>
      <c r="G26" s="84">
        <v>1162</v>
      </c>
      <c r="H26" s="84">
        <v>1219</v>
      </c>
      <c r="I26" s="84">
        <v>1214</v>
      </c>
      <c r="J26" s="84"/>
      <c r="K26" s="84"/>
      <c r="L26" s="84"/>
      <c r="M26" s="84"/>
      <c r="N26" s="84"/>
      <c r="O26" s="84"/>
    </row>
    <row r="27" spans="1:16" s="82" customFormat="1" ht="14.25" customHeight="1" x14ac:dyDescent="0.25">
      <c r="A27" s="232" t="s">
        <v>86</v>
      </c>
      <c r="B27" s="233"/>
      <c r="C27" s="233"/>
      <c r="D27" s="233"/>
      <c r="E27" s="234"/>
      <c r="F27" s="84">
        <v>506</v>
      </c>
      <c r="G27" s="84">
        <v>524</v>
      </c>
      <c r="H27" s="84">
        <v>518</v>
      </c>
      <c r="I27" s="84">
        <v>513</v>
      </c>
      <c r="J27" s="84"/>
      <c r="K27" s="84"/>
      <c r="L27" s="84"/>
      <c r="M27" s="84"/>
      <c r="N27" s="84"/>
      <c r="O27" s="84"/>
    </row>
    <row r="28" spans="1:16" s="9" customFormat="1" ht="14.25" customHeight="1" x14ac:dyDescent="0.2">
      <c r="A28" s="232" t="s">
        <v>87</v>
      </c>
      <c r="B28" s="233"/>
      <c r="C28" s="233"/>
      <c r="D28" s="233"/>
      <c r="E28" s="234"/>
      <c r="F28" s="116">
        <v>0.459582198</v>
      </c>
      <c r="G28" s="116">
        <v>0.45094664369999998</v>
      </c>
      <c r="H28" s="116">
        <v>0.42493847420000003</v>
      </c>
      <c r="I28" s="116">
        <v>0.42257001649999998</v>
      </c>
      <c r="J28" s="116"/>
      <c r="K28" s="116"/>
      <c r="L28" s="116"/>
      <c r="M28" s="116"/>
      <c r="N28" s="116"/>
      <c r="O28" s="116"/>
    </row>
    <row r="29" spans="1:16" s="9" customFormat="1" ht="14.25" customHeight="1" x14ac:dyDescent="0.2">
      <c r="A29" s="232" t="s">
        <v>90</v>
      </c>
      <c r="B29" s="233"/>
      <c r="C29" s="233"/>
      <c r="D29" s="233"/>
      <c r="E29" s="234"/>
      <c r="F29" s="58">
        <v>175</v>
      </c>
      <c r="G29" s="58">
        <v>200</v>
      </c>
      <c r="H29" s="58">
        <v>212</v>
      </c>
      <c r="I29" s="58">
        <v>224</v>
      </c>
      <c r="J29" s="58"/>
      <c r="K29" s="58"/>
      <c r="L29" s="58"/>
      <c r="M29" s="58"/>
      <c r="N29" s="58"/>
      <c r="O29" s="58"/>
    </row>
    <row r="30" spans="1:16" s="9" customFormat="1" ht="14.25" customHeight="1" x14ac:dyDescent="0.2">
      <c r="A30" s="232" t="s">
        <v>91</v>
      </c>
      <c r="B30" s="233"/>
      <c r="C30" s="233"/>
      <c r="D30" s="233"/>
      <c r="E30" s="234"/>
      <c r="F30" s="116">
        <v>0.15894641239999999</v>
      </c>
      <c r="G30" s="116">
        <v>0.17211703959999999</v>
      </c>
      <c r="H30" s="116">
        <v>0.1739130435</v>
      </c>
      <c r="I30" s="116">
        <v>0.18451400330000001</v>
      </c>
      <c r="J30" s="116"/>
      <c r="K30" s="116"/>
      <c r="L30" s="116"/>
      <c r="M30" s="116"/>
      <c r="N30" s="116"/>
      <c r="O30" s="116"/>
    </row>
    <row r="31" spans="1:16" s="10" customFormat="1" ht="14.25" customHeight="1" x14ac:dyDescent="0.2">
      <c r="A31" s="232" t="s">
        <v>96</v>
      </c>
      <c r="B31" s="233"/>
      <c r="C31" s="233"/>
      <c r="D31" s="233"/>
      <c r="E31" s="234"/>
      <c r="F31" s="58">
        <v>130</v>
      </c>
      <c r="G31" s="58">
        <v>152</v>
      </c>
      <c r="H31" s="58">
        <v>156</v>
      </c>
      <c r="I31" s="58">
        <v>157</v>
      </c>
      <c r="J31" s="58"/>
      <c r="K31" s="58"/>
      <c r="L31" s="58"/>
      <c r="M31" s="58"/>
      <c r="N31" s="58"/>
      <c r="O31" s="58"/>
      <c r="P31" s="83"/>
    </row>
    <row r="32" spans="1:16" s="10" customFormat="1" ht="14.25" customHeight="1" x14ac:dyDescent="0.2">
      <c r="A32" s="232" t="s">
        <v>97</v>
      </c>
      <c r="B32" s="233"/>
      <c r="C32" s="233"/>
      <c r="D32" s="233"/>
      <c r="E32" s="234"/>
      <c r="F32" s="116">
        <v>0.1180744777</v>
      </c>
      <c r="G32" s="116">
        <v>0.13080895009999999</v>
      </c>
      <c r="H32" s="116">
        <v>0.127973749</v>
      </c>
      <c r="I32" s="116">
        <v>0.12932454700000001</v>
      </c>
      <c r="J32" s="116"/>
      <c r="K32" s="116"/>
      <c r="L32" s="116"/>
      <c r="M32" s="116"/>
      <c r="N32" s="116"/>
      <c r="O32" s="116"/>
    </row>
    <row r="33" spans="1:15" s="10" customFormat="1" ht="14.25" customHeight="1" x14ac:dyDescent="0.2">
      <c r="A33" s="232" t="s">
        <v>224</v>
      </c>
      <c r="B33" s="233"/>
      <c r="C33" s="233"/>
      <c r="D33" s="233"/>
      <c r="E33" s="234"/>
      <c r="F33" s="58">
        <v>266</v>
      </c>
      <c r="G33" s="58">
        <v>283</v>
      </c>
      <c r="H33" s="58">
        <v>278</v>
      </c>
      <c r="I33" s="58">
        <v>286</v>
      </c>
      <c r="J33" s="58"/>
      <c r="K33" s="58"/>
      <c r="L33" s="58"/>
      <c r="M33" s="58"/>
      <c r="N33" s="58"/>
      <c r="O33" s="58"/>
    </row>
    <row r="34" spans="1:15" s="10" customFormat="1" ht="14.25" customHeight="1" x14ac:dyDescent="0.2">
      <c r="A34" s="232" t="s">
        <v>225</v>
      </c>
      <c r="B34" s="233"/>
      <c r="C34" s="233"/>
      <c r="D34" s="233"/>
      <c r="E34" s="234"/>
      <c r="F34" s="116">
        <v>0.24159854680000001</v>
      </c>
      <c r="G34" s="116">
        <v>0.243545611</v>
      </c>
      <c r="H34" s="116">
        <v>0.22805578339999999</v>
      </c>
      <c r="I34" s="116">
        <v>0.2355848435</v>
      </c>
      <c r="J34" s="116"/>
      <c r="K34" s="116"/>
      <c r="L34" s="116"/>
      <c r="M34" s="116"/>
      <c r="N34" s="116"/>
      <c r="O34" s="116"/>
    </row>
    <row r="35" spans="1:15" s="10" customFormat="1" ht="14.25" customHeight="1" x14ac:dyDescent="0.2">
      <c r="A35" s="232" t="s">
        <v>88</v>
      </c>
      <c r="B35" s="233"/>
      <c r="C35" s="233"/>
      <c r="D35" s="233"/>
      <c r="E35" s="234"/>
      <c r="F35" s="58">
        <v>106</v>
      </c>
      <c r="G35" s="58">
        <v>114</v>
      </c>
      <c r="H35" s="58">
        <v>104</v>
      </c>
      <c r="I35" s="58">
        <v>81</v>
      </c>
      <c r="J35" s="58"/>
      <c r="K35" s="58"/>
      <c r="L35" s="58"/>
      <c r="M35" s="58"/>
      <c r="N35" s="58"/>
      <c r="O35" s="58"/>
    </row>
    <row r="36" spans="1:15" s="10" customFormat="1" ht="14.25" customHeight="1" x14ac:dyDescent="0.2">
      <c r="A36" s="232" t="s">
        <v>89</v>
      </c>
      <c r="B36" s="233"/>
      <c r="C36" s="233"/>
      <c r="D36" s="233"/>
      <c r="E36" s="234"/>
      <c r="F36" s="116">
        <v>9.6276112600000005E-2</v>
      </c>
      <c r="G36" s="116">
        <v>9.8106712600000007E-2</v>
      </c>
      <c r="H36" s="116">
        <v>8.5315832600000002E-2</v>
      </c>
      <c r="I36" s="116">
        <v>6.6721581500000002E-2</v>
      </c>
      <c r="J36" s="116"/>
      <c r="K36" s="116"/>
      <c r="L36" s="116"/>
      <c r="M36" s="116"/>
      <c r="N36" s="116"/>
      <c r="O36" s="116"/>
    </row>
    <row r="37" spans="1:15" s="10" customFormat="1" ht="14.25" customHeight="1" x14ac:dyDescent="0.2">
      <c r="A37" s="232" t="s">
        <v>275</v>
      </c>
      <c r="B37" s="233"/>
      <c r="C37" s="233"/>
      <c r="D37" s="233"/>
      <c r="E37" s="234"/>
      <c r="F37" s="84">
        <v>15</v>
      </c>
      <c r="G37" s="84" t="s">
        <v>334</v>
      </c>
      <c r="H37" s="84" t="s">
        <v>334</v>
      </c>
      <c r="I37" s="84" t="s">
        <v>334</v>
      </c>
      <c r="J37" s="84"/>
      <c r="K37" s="84"/>
      <c r="L37" s="84"/>
      <c r="M37" s="84"/>
      <c r="N37" s="84"/>
      <c r="O37" s="84"/>
    </row>
    <row r="38" spans="1:15" s="1" customFormat="1" ht="14.25" customHeight="1" x14ac:dyDescent="0.25">
      <c r="A38" s="232" t="s">
        <v>276</v>
      </c>
      <c r="B38" s="233"/>
      <c r="C38" s="233"/>
      <c r="D38" s="233"/>
      <c r="E38" s="234"/>
      <c r="F38" s="116">
        <v>1.3623978199999999E-2</v>
      </c>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1148</v>
      </c>
      <c r="G25" s="84">
        <v>1253</v>
      </c>
      <c r="H25" s="84">
        <v>1267</v>
      </c>
      <c r="I25" s="84">
        <v>1280</v>
      </c>
      <c r="J25" s="84"/>
      <c r="K25" s="84"/>
      <c r="L25" s="84"/>
      <c r="M25" s="84"/>
      <c r="N25" s="84"/>
      <c r="O25" s="84"/>
    </row>
    <row r="26" spans="1:16" s="9" customFormat="1" ht="14.25" customHeight="1" x14ac:dyDescent="0.2">
      <c r="A26" s="232" t="s">
        <v>259</v>
      </c>
      <c r="B26" s="233"/>
      <c r="C26" s="233"/>
      <c r="D26" s="233"/>
      <c r="E26" s="234"/>
      <c r="F26" s="84">
        <v>1148</v>
      </c>
      <c r="G26" s="84">
        <v>1253</v>
      </c>
      <c r="H26" s="84">
        <v>1267</v>
      </c>
      <c r="I26" s="84">
        <v>1280</v>
      </c>
      <c r="J26" s="84"/>
      <c r="K26" s="84"/>
      <c r="L26" s="84"/>
      <c r="M26" s="84"/>
      <c r="N26" s="84"/>
      <c r="O26" s="84"/>
    </row>
    <row r="27" spans="1:16" s="82" customFormat="1" ht="14.25" customHeight="1" x14ac:dyDescent="0.25">
      <c r="A27" s="232" t="s">
        <v>86</v>
      </c>
      <c r="B27" s="233"/>
      <c r="C27" s="233"/>
      <c r="D27" s="233"/>
      <c r="E27" s="234"/>
      <c r="F27" s="84">
        <v>921</v>
      </c>
      <c r="G27" s="84">
        <v>1002</v>
      </c>
      <c r="H27" s="84">
        <v>967</v>
      </c>
      <c r="I27" s="84">
        <v>929</v>
      </c>
      <c r="J27" s="84"/>
      <c r="K27" s="84"/>
      <c r="L27" s="84"/>
      <c r="M27" s="84"/>
      <c r="N27" s="84"/>
      <c r="O27" s="84"/>
    </row>
    <row r="28" spans="1:16" s="9" customFormat="1" ht="14.25" customHeight="1" x14ac:dyDescent="0.2">
      <c r="A28" s="232" t="s">
        <v>87</v>
      </c>
      <c r="B28" s="233"/>
      <c r="C28" s="233"/>
      <c r="D28" s="233"/>
      <c r="E28" s="234"/>
      <c r="F28" s="116">
        <v>0.80226480840000003</v>
      </c>
      <c r="G28" s="116">
        <v>0.79968076619999995</v>
      </c>
      <c r="H28" s="116">
        <v>0.7632202052</v>
      </c>
      <c r="I28" s="116">
        <v>0.72578125000000004</v>
      </c>
      <c r="J28" s="116"/>
      <c r="K28" s="116"/>
      <c r="L28" s="116"/>
      <c r="M28" s="116"/>
      <c r="N28" s="116"/>
      <c r="O28" s="116"/>
    </row>
    <row r="29" spans="1:16" s="9" customFormat="1" ht="14.25" customHeight="1" x14ac:dyDescent="0.2">
      <c r="A29" s="232" t="s">
        <v>90</v>
      </c>
      <c r="B29" s="233"/>
      <c r="C29" s="233"/>
      <c r="D29" s="233"/>
      <c r="E29" s="234"/>
      <c r="F29" s="58">
        <v>218</v>
      </c>
      <c r="G29" s="58">
        <v>255</v>
      </c>
      <c r="H29" s="58">
        <v>289</v>
      </c>
      <c r="I29" s="58">
        <v>325</v>
      </c>
      <c r="J29" s="58"/>
      <c r="K29" s="58"/>
      <c r="L29" s="58"/>
      <c r="M29" s="58"/>
      <c r="N29" s="58"/>
      <c r="O29" s="58"/>
    </row>
    <row r="30" spans="1:16" s="9" customFormat="1" ht="14.25" customHeight="1" x14ac:dyDescent="0.2">
      <c r="A30" s="232" t="s">
        <v>91</v>
      </c>
      <c r="B30" s="233"/>
      <c r="C30" s="233"/>
      <c r="D30" s="233"/>
      <c r="E30" s="234"/>
      <c r="F30" s="116">
        <v>0.18989547039999999</v>
      </c>
      <c r="G30" s="116">
        <v>0.20351157219999999</v>
      </c>
      <c r="H30" s="116">
        <v>0.22809786900000001</v>
      </c>
      <c r="I30" s="116">
        <v>0.25390625</v>
      </c>
      <c r="J30" s="116"/>
      <c r="K30" s="116"/>
      <c r="L30" s="116"/>
      <c r="M30" s="116"/>
      <c r="N30" s="116"/>
      <c r="O30" s="116"/>
    </row>
    <row r="31" spans="1:16" s="10" customFormat="1" ht="14.25" customHeight="1" x14ac:dyDescent="0.2">
      <c r="A31" s="232" t="s">
        <v>96</v>
      </c>
      <c r="B31" s="233"/>
      <c r="C31" s="233"/>
      <c r="D31" s="233"/>
      <c r="E31" s="234"/>
      <c r="F31" s="58">
        <v>207</v>
      </c>
      <c r="G31" s="58">
        <v>236</v>
      </c>
      <c r="H31" s="58">
        <v>266</v>
      </c>
      <c r="I31" s="58">
        <v>282</v>
      </c>
      <c r="J31" s="58"/>
      <c r="K31" s="58"/>
      <c r="L31" s="58"/>
      <c r="M31" s="58"/>
      <c r="N31" s="58"/>
      <c r="O31" s="58"/>
      <c r="P31" s="83"/>
    </row>
    <row r="32" spans="1:16" s="10" customFormat="1" ht="14.25" customHeight="1" x14ac:dyDescent="0.2">
      <c r="A32" s="232" t="s">
        <v>97</v>
      </c>
      <c r="B32" s="233"/>
      <c r="C32" s="233"/>
      <c r="D32" s="233"/>
      <c r="E32" s="234"/>
      <c r="F32" s="116">
        <v>0.18031358889999999</v>
      </c>
      <c r="G32" s="116">
        <v>0.1883479649</v>
      </c>
      <c r="H32" s="116">
        <v>0.20994475139999999</v>
      </c>
      <c r="I32" s="116">
        <v>0.22031249999999999</v>
      </c>
      <c r="J32" s="116"/>
      <c r="K32" s="116"/>
      <c r="L32" s="116"/>
      <c r="M32" s="116"/>
      <c r="N32" s="116"/>
      <c r="O32" s="116"/>
    </row>
    <row r="33" spans="1:15" s="10" customFormat="1" ht="14.25" customHeight="1" x14ac:dyDescent="0.2">
      <c r="A33" s="232" t="s">
        <v>224</v>
      </c>
      <c r="B33" s="233"/>
      <c r="C33" s="233"/>
      <c r="D33" s="233"/>
      <c r="E33" s="234"/>
      <c r="F33" s="58">
        <v>509</v>
      </c>
      <c r="G33" s="58">
        <v>534</v>
      </c>
      <c r="H33" s="58">
        <v>513</v>
      </c>
      <c r="I33" s="58">
        <v>508</v>
      </c>
      <c r="J33" s="58"/>
      <c r="K33" s="58"/>
      <c r="L33" s="58"/>
      <c r="M33" s="58"/>
      <c r="N33" s="58"/>
      <c r="O33" s="58"/>
    </row>
    <row r="34" spans="1:15" s="10" customFormat="1" ht="14.25" customHeight="1" x14ac:dyDescent="0.2">
      <c r="A34" s="232" t="s">
        <v>225</v>
      </c>
      <c r="B34" s="233"/>
      <c r="C34" s="233"/>
      <c r="D34" s="233"/>
      <c r="E34" s="234"/>
      <c r="F34" s="116">
        <v>0.44337979090000001</v>
      </c>
      <c r="G34" s="116">
        <v>0.4261771748</v>
      </c>
      <c r="H34" s="116">
        <v>0.40489344910000002</v>
      </c>
      <c r="I34" s="116">
        <v>0.39687499999999998</v>
      </c>
      <c r="J34" s="116"/>
      <c r="K34" s="116"/>
      <c r="L34" s="116"/>
      <c r="M34" s="116"/>
      <c r="N34" s="116"/>
      <c r="O34" s="116"/>
    </row>
    <row r="35" spans="1:15" s="10" customFormat="1" ht="14.25" customHeight="1" x14ac:dyDescent="0.2">
      <c r="A35" s="232" t="s">
        <v>88</v>
      </c>
      <c r="B35" s="233"/>
      <c r="C35" s="233"/>
      <c r="D35" s="233"/>
      <c r="E35" s="234"/>
      <c r="F35" s="58">
        <v>362</v>
      </c>
      <c r="G35" s="58">
        <v>400</v>
      </c>
      <c r="H35" s="58">
        <v>402</v>
      </c>
      <c r="I35" s="58">
        <v>393</v>
      </c>
      <c r="J35" s="58"/>
      <c r="K35" s="58"/>
      <c r="L35" s="58"/>
      <c r="M35" s="58"/>
      <c r="N35" s="58"/>
      <c r="O35" s="58"/>
    </row>
    <row r="36" spans="1:15" s="10" customFormat="1" ht="14.25" customHeight="1" x14ac:dyDescent="0.2">
      <c r="A36" s="232" t="s">
        <v>89</v>
      </c>
      <c r="B36" s="233"/>
      <c r="C36" s="233"/>
      <c r="D36" s="233"/>
      <c r="E36" s="234"/>
      <c r="F36" s="116">
        <v>0.31533101050000001</v>
      </c>
      <c r="G36" s="116">
        <v>0.3192338388</v>
      </c>
      <c r="H36" s="116">
        <v>0.317284925</v>
      </c>
      <c r="I36" s="116">
        <v>0.30703124999999998</v>
      </c>
      <c r="J36" s="116"/>
      <c r="K36" s="116"/>
      <c r="L36" s="116"/>
      <c r="M36" s="116"/>
      <c r="N36" s="116"/>
      <c r="O36" s="116"/>
    </row>
    <row r="37" spans="1:15" s="10" customFormat="1" ht="14.25" customHeight="1" x14ac:dyDescent="0.2">
      <c r="A37" s="232" t="s">
        <v>275</v>
      </c>
      <c r="B37" s="233"/>
      <c r="C37" s="233"/>
      <c r="D37" s="233"/>
      <c r="E37" s="234"/>
      <c r="F37" s="84">
        <v>218</v>
      </c>
      <c r="G37" s="84">
        <v>248</v>
      </c>
      <c r="H37" s="84">
        <v>241</v>
      </c>
      <c r="I37" s="84">
        <v>216</v>
      </c>
      <c r="J37" s="84"/>
      <c r="K37" s="84"/>
      <c r="L37" s="84"/>
      <c r="M37" s="84"/>
      <c r="N37" s="84"/>
      <c r="O37" s="84"/>
    </row>
    <row r="38" spans="1:15" s="1" customFormat="1" ht="14.25" customHeight="1" x14ac:dyDescent="0.25">
      <c r="A38" s="232" t="s">
        <v>276</v>
      </c>
      <c r="B38" s="233"/>
      <c r="C38" s="233"/>
      <c r="D38" s="233"/>
      <c r="E38" s="234"/>
      <c r="F38" s="116">
        <v>0.18989547039999999</v>
      </c>
      <c r="G38" s="116">
        <v>0.19792498</v>
      </c>
      <c r="H38" s="116">
        <v>0.19021310180000001</v>
      </c>
      <c r="I38" s="116">
        <v>0.16875000000000001</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7039</v>
      </c>
      <c r="G25" s="84">
        <v>7688</v>
      </c>
      <c r="H25" s="84">
        <v>7795</v>
      </c>
      <c r="I25" s="84">
        <v>7998</v>
      </c>
      <c r="J25" s="84"/>
      <c r="K25" s="84"/>
      <c r="L25" s="84"/>
      <c r="M25" s="84"/>
      <c r="N25" s="84"/>
      <c r="O25" s="84"/>
    </row>
    <row r="26" spans="1:16" s="9" customFormat="1" ht="15" customHeight="1" x14ac:dyDescent="0.2">
      <c r="A26" s="232" t="s">
        <v>111</v>
      </c>
      <c r="B26" s="233"/>
      <c r="C26" s="233"/>
      <c r="D26" s="233"/>
      <c r="E26" s="234"/>
      <c r="F26" s="84">
        <v>1602</v>
      </c>
      <c r="G26" s="84">
        <v>1688</v>
      </c>
      <c r="H26" s="84">
        <v>1392</v>
      </c>
      <c r="I26" s="84">
        <v>1195</v>
      </c>
      <c r="J26" s="84"/>
      <c r="K26" s="84"/>
      <c r="L26" s="84"/>
      <c r="M26" s="84"/>
      <c r="N26" s="84"/>
      <c r="O26" s="84"/>
    </row>
    <row r="27" spans="1:16" s="86" customFormat="1" ht="15" customHeight="1" x14ac:dyDescent="0.25">
      <c r="A27" s="232" t="s">
        <v>109</v>
      </c>
      <c r="B27" s="233"/>
      <c r="C27" s="233"/>
      <c r="D27" s="233"/>
      <c r="E27" s="234"/>
      <c r="F27" s="116">
        <v>0.22758914620000001</v>
      </c>
      <c r="G27" s="116">
        <v>0.2195629553</v>
      </c>
      <c r="H27" s="116">
        <v>0.1785760103</v>
      </c>
      <c r="I27" s="116">
        <v>0.14941235310000001</v>
      </c>
      <c r="J27" s="116"/>
      <c r="K27" s="116"/>
      <c r="L27" s="116"/>
      <c r="M27" s="116"/>
      <c r="N27" s="116"/>
      <c r="O27" s="116"/>
    </row>
    <row r="28" spans="1:16" s="9" customFormat="1" ht="15" customHeight="1" x14ac:dyDescent="0.2">
      <c r="A28" s="128" t="s">
        <v>112</v>
      </c>
      <c r="B28" s="129"/>
      <c r="C28" s="129"/>
      <c r="D28" s="129"/>
      <c r="E28" s="130"/>
      <c r="F28" s="115">
        <v>7.6098626717000002</v>
      </c>
      <c r="G28" s="115">
        <v>6.8915876776999996</v>
      </c>
      <c r="H28" s="115">
        <v>7.3347701149000004</v>
      </c>
      <c r="I28" s="115">
        <v>7.3757322176000004</v>
      </c>
      <c r="J28" s="115"/>
      <c r="K28" s="115"/>
      <c r="L28" s="115"/>
      <c r="M28" s="115"/>
      <c r="N28" s="115"/>
      <c r="O28" s="115"/>
    </row>
    <row r="29" spans="1:16" s="9" customFormat="1" ht="15" customHeight="1" x14ac:dyDescent="0.2">
      <c r="A29" s="128" t="s">
        <v>170</v>
      </c>
      <c r="B29" s="129"/>
      <c r="C29" s="129"/>
      <c r="D29" s="129"/>
      <c r="E29" s="130"/>
      <c r="F29" s="58">
        <v>991</v>
      </c>
      <c r="G29" s="58">
        <v>822</v>
      </c>
      <c r="H29" s="58">
        <v>551</v>
      </c>
      <c r="I29" s="58">
        <v>438</v>
      </c>
      <c r="J29" s="58"/>
      <c r="K29" s="58"/>
      <c r="L29" s="58"/>
      <c r="M29" s="58"/>
      <c r="N29" s="58"/>
      <c r="O29" s="58"/>
    </row>
    <row r="30" spans="1:16" s="9" customFormat="1" ht="15" customHeight="1" x14ac:dyDescent="0.2">
      <c r="A30" s="232" t="s">
        <v>120</v>
      </c>
      <c r="B30" s="233"/>
      <c r="C30" s="233"/>
      <c r="D30" s="233"/>
      <c r="E30" s="234"/>
      <c r="F30" s="116">
        <v>0.14078704359999999</v>
      </c>
      <c r="G30" s="116">
        <v>0.10691987510000001</v>
      </c>
      <c r="H30" s="116">
        <v>7.0686337399999993E-2</v>
      </c>
      <c r="I30" s="116">
        <v>5.4763690900000002E-2</v>
      </c>
      <c r="J30" s="116"/>
      <c r="K30" s="116"/>
      <c r="L30" s="116"/>
      <c r="M30" s="116"/>
      <c r="N30" s="116"/>
      <c r="O30" s="116"/>
    </row>
    <row r="31" spans="1:16" s="10" customFormat="1" ht="15" customHeight="1" x14ac:dyDescent="0.2">
      <c r="A31" s="232" t="s">
        <v>161</v>
      </c>
      <c r="B31" s="233"/>
      <c r="C31" s="233"/>
      <c r="D31" s="233"/>
      <c r="E31" s="234"/>
      <c r="F31" s="58">
        <v>5859</v>
      </c>
      <c r="G31" s="58">
        <v>6460</v>
      </c>
      <c r="H31" s="58">
        <v>6609</v>
      </c>
      <c r="I31" s="58">
        <v>6787</v>
      </c>
      <c r="J31" s="58"/>
      <c r="K31" s="58"/>
      <c r="L31" s="58"/>
      <c r="M31" s="58"/>
      <c r="N31" s="58"/>
      <c r="O31" s="58"/>
      <c r="P31" s="83"/>
    </row>
    <row r="32" spans="1:16" s="10" customFormat="1" ht="15" customHeight="1" x14ac:dyDescent="0.2">
      <c r="A32" s="232" t="s">
        <v>162</v>
      </c>
      <c r="B32" s="233"/>
      <c r="C32" s="233"/>
      <c r="D32" s="233"/>
      <c r="E32" s="234"/>
      <c r="F32" s="116">
        <v>0.83236255150000005</v>
      </c>
      <c r="G32" s="116">
        <v>0.84027055149999996</v>
      </c>
      <c r="H32" s="116">
        <v>0.84785118670000004</v>
      </c>
      <c r="I32" s="116">
        <v>0.84858714680000003</v>
      </c>
      <c r="J32" s="116"/>
      <c r="K32" s="116"/>
      <c r="L32" s="116"/>
      <c r="M32" s="116"/>
      <c r="N32" s="116"/>
      <c r="O32" s="116"/>
    </row>
    <row r="33" spans="1:15" s="10" customFormat="1" ht="15" customHeight="1" x14ac:dyDescent="0.2">
      <c r="A33" s="232" t="s">
        <v>229</v>
      </c>
      <c r="B33" s="233"/>
      <c r="C33" s="233"/>
      <c r="D33" s="233"/>
      <c r="E33" s="234"/>
      <c r="F33" s="58">
        <v>3188</v>
      </c>
      <c r="G33" s="58">
        <v>3470</v>
      </c>
      <c r="H33" s="58">
        <v>3429</v>
      </c>
      <c r="I33" s="58">
        <v>3450</v>
      </c>
      <c r="J33" s="58"/>
      <c r="K33" s="58"/>
      <c r="L33" s="58"/>
      <c r="M33" s="58"/>
      <c r="N33" s="58"/>
      <c r="O33" s="58"/>
    </row>
    <row r="34" spans="1:15" s="10" customFormat="1" ht="15" customHeight="1" x14ac:dyDescent="0.2">
      <c r="A34" s="232" t="s">
        <v>230</v>
      </c>
      <c r="B34" s="233"/>
      <c r="C34" s="233"/>
      <c r="D34" s="233"/>
      <c r="E34" s="234"/>
      <c r="F34" s="116">
        <v>0.4529052422</v>
      </c>
      <c r="G34" s="116">
        <v>0.45135275749999998</v>
      </c>
      <c r="H34" s="116">
        <v>0.43989737010000002</v>
      </c>
      <c r="I34" s="116">
        <v>0.43135783950000001</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7039</v>
      </c>
      <c r="G25" s="84">
        <v>7688</v>
      </c>
      <c r="H25" s="84">
        <v>7795</v>
      </c>
      <c r="I25" s="84">
        <v>7998</v>
      </c>
      <c r="J25" s="84"/>
      <c r="K25" s="84"/>
      <c r="L25" s="84"/>
      <c r="M25" s="84"/>
      <c r="N25" s="84"/>
      <c r="O25" s="84"/>
    </row>
    <row r="26" spans="1:16" s="9" customFormat="1" ht="15" customHeight="1" x14ac:dyDescent="0.2">
      <c r="A26" s="232" t="s">
        <v>116</v>
      </c>
      <c r="B26" s="233"/>
      <c r="C26" s="233"/>
      <c r="D26" s="233"/>
      <c r="E26" s="234"/>
      <c r="F26" s="84">
        <v>701</v>
      </c>
      <c r="G26" s="84">
        <v>862</v>
      </c>
      <c r="H26" s="84">
        <v>891</v>
      </c>
      <c r="I26" s="84">
        <v>833</v>
      </c>
      <c r="J26" s="84"/>
      <c r="K26" s="84"/>
      <c r="L26" s="84"/>
      <c r="M26" s="84"/>
      <c r="N26" s="84"/>
      <c r="O26" s="84"/>
    </row>
    <row r="27" spans="1:16" s="86" customFormat="1" ht="15" customHeight="1" x14ac:dyDescent="0.25">
      <c r="A27" s="232" t="s">
        <v>117</v>
      </c>
      <c r="B27" s="233"/>
      <c r="C27" s="233"/>
      <c r="D27" s="233"/>
      <c r="E27" s="234"/>
      <c r="F27" s="116">
        <v>9.9588009699999994E-2</v>
      </c>
      <c r="G27" s="116">
        <v>0.1121227888</v>
      </c>
      <c r="H27" s="116">
        <v>0.1143040411</v>
      </c>
      <c r="I27" s="116">
        <v>0.1041510378</v>
      </c>
      <c r="J27" s="116"/>
      <c r="K27" s="116"/>
      <c r="L27" s="116"/>
      <c r="M27" s="116"/>
      <c r="N27" s="116"/>
      <c r="O27" s="116"/>
    </row>
    <row r="28" spans="1:16" s="9" customFormat="1" ht="15" customHeight="1" x14ac:dyDescent="0.2">
      <c r="A28" s="232" t="s">
        <v>255</v>
      </c>
      <c r="B28" s="233"/>
      <c r="C28" s="233"/>
      <c r="D28" s="233"/>
      <c r="E28" s="234"/>
      <c r="F28" s="58">
        <v>578</v>
      </c>
      <c r="G28" s="58">
        <v>617</v>
      </c>
      <c r="H28" s="58">
        <v>643</v>
      </c>
      <c r="I28" s="58">
        <v>662</v>
      </c>
      <c r="J28" s="58"/>
      <c r="K28" s="58"/>
      <c r="L28" s="58"/>
      <c r="M28" s="58"/>
      <c r="N28" s="58"/>
      <c r="O28" s="58"/>
    </row>
    <row r="29" spans="1:16" s="9" customFormat="1" ht="15" customHeight="1" x14ac:dyDescent="0.2">
      <c r="A29" s="232" t="s">
        <v>256</v>
      </c>
      <c r="B29" s="233"/>
      <c r="C29" s="233"/>
      <c r="D29" s="233"/>
      <c r="E29" s="234"/>
      <c r="F29" s="116">
        <v>8.2113936600000006E-2</v>
      </c>
      <c r="G29" s="116">
        <v>8.0254942800000006E-2</v>
      </c>
      <c r="H29" s="116">
        <v>8.2488774900000006E-2</v>
      </c>
      <c r="I29" s="116">
        <v>8.2770692699999995E-2</v>
      </c>
      <c r="J29" s="116"/>
      <c r="K29" s="116"/>
      <c r="L29" s="116"/>
      <c r="M29" s="116"/>
      <c r="N29" s="116"/>
      <c r="O29" s="116"/>
    </row>
    <row r="30" spans="1:16" s="9" customFormat="1" ht="15" customHeight="1" x14ac:dyDescent="0.2">
      <c r="A30" s="232" t="s">
        <v>118</v>
      </c>
      <c r="B30" s="233"/>
      <c r="C30" s="233"/>
      <c r="D30" s="233"/>
      <c r="E30" s="234"/>
      <c r="F30" s="58">
        <v>211</v>
      </c>
      <c r="G30" s="58">
        <v>229</v>
      </c>
      <c r="H30" s="58">
        <v>229</v>
      </c>
      <c r="I30" s="58">
        <v>228</v>
      </c>
      <c r="J30" s="58"/>
      <c r="K30" s="58"/>
      <c r="L30" s="58"/>
      <c r="M30" s="58"/>
      <c r="N30" s="58"/>
      <c r="O30" s="58"/>
    </row>
    <row r="31" spans="1:16" s="10" customFormat="1" ht="15" customHeight="1" x14ac:dyDescent="0.2">
      <c r="A31" s="232" t="s">
        <v>119</v>
      </c>
      <c r="B31" s="233"/>
      <c r="C31" s="233"/>
      <c r="D31" s="233"/>
      <c r="E31" s="234"/>
      <c r="F31" s="116">
        <v>2.99758488E-2</v>
      </c>
      <c r="G31" s="116">
        <v>2.9786680499999999E-2</v>
      </c>
      <c r="H31" s="116">
        <v>2.93778063E-2</v>
      </c>
      <c r="I31" s="116">
        <v>2.8507126800000001E-2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7039</v>
      </c>
      <c r="G25" s="84">
        <v>7688</v>
      </c>
      <c r="H25" s="84">
        <v>7795</v>
      </c>
      <c r="I25" s="84">
        <v>7998</v>
      </c>
      <c r="J25" s="84"/>
      <c r="K25" s="84"/>
      <c r="L25" s="84"/>
      <c r="M25" s="84"/>
      <c r="N25" s="84"/>
      <c r="O25" s="84"/>
    </row>
    <row r="26" spans="1:16" s="9" customFormat="1" ht="15" customHeight="1" x14ac:dyDescent="0.2">
      <c r="A26" s="232" t="s">
        <v>124</v>
      </c>
      <c r="B26" s="233"/>
      <c r="C26" s="233"/>
      <c r="D26" s="233"/>
      <c r="E26" s="234"/>
      <c r="F26" s="84">
        <v>728</v>
      </c>
      <c r="G26" s="84">
        <v>788</v>
      </c>
      <c r="H26" s="84">
        <v>743</v>
      </c>
      <c r="I26" s="84">
        <v>784</v>
      </c>
      <c r="J26" s="84"/>
      <c r="K26" s="84"/>
      <c r="L26" s="84"/>
      <c r="M26" s="84"/>
      <c r="N26" s="84"/>
      <c r="O26" s="84"/>
    </row>
    <row r="27" spans="1:16" s="86" customFormat="1" ht="15" customHeight="1" x14ac:dyDescent="0.25">
      <c r="A27" s="232" t="s">
        <v>122</v>
      </c>
      <c r="B27" s="233"/>
      <c r="C27" s="233"/>
      <c r="D27" s="233"/>
      <c r="E27" s="234"/>
      <c r="F27" s="116">
        <v>0.1034237818</v>
      </c>
      <c r="G27" s="116">
        <v>0.1024973985</v>
      </c>
      <c r="H27" s="116">
        <v>9.5317511199999996E-2</v>
      </c>
      <c r="I27" s="116">
        <v>9.8024506100000006E-2</v>
      </c>
      <c r="J27" s="116"/>
      <c r="K27" s="116"/>
      <c r="L27" s="116"/>
      <c r="M27" s="116"/>
      <c r="N27" s="116"/>
      <c r="O27" s="116"/>
    </row>
    <row r="28" spans="1:16" s="9" customFormat="1" ht="15" customHeight="1" x14ac:dyDescent="0.2">
      <c r="A28" s="232" t="s">
        <v>125</v>
      </c>
      <c r="B28" s="233"/>
      <c r="C28" s="233"/>
      <c r="D28" s="233"/>
      <c r="E28" s="234"/>
      <c r="F28" s="58">
        <v>199</v>
      </c>
      <c r="G28" s="58">
        <v>237</v>
      </c>
      <c r="H28" s="58">
        <v>258</v>
      </c>
      <c r="I28" s="58">
        <v>262</v>
      </c>
      <c r="J28" s="58"/>
      <c r="K28" s="58"/>
      <c r="L28" s="58"/>
      <c r="M28" s="58"/>
      <c r="N28" s="58"/>
      <c r="O28" s="58"/>
    </row>
    <row r="29" spans="1:16" s="9" customFormat="1" ht="15" customHeight="1" x14ac:dyDescent="0.2">
      <c r="A29" s="232" t="s">
        <v>126</v>
      </c>
      <c r="B29" s="233"/>
      <c r="C29" s="233"/>
      <c r="D29" s="233"/>
      <c r="E29" s="234"/>
      <c r="F29" s="116">
        <v>2.8271061199999999E-2</v>
      </c>
      <c r="G29" s="116">
        <v>3.0827263300000001E-2</v>
      </c>
      <c r="H29" s="116">
        <v>3.3098139800000002E-2</v>
      </c>
      <c r="I29" s="116">
        <v>3.27581895E-2</v>
      </c>
      <c r="J29" s="116"/>
      <c r="K29" s="116"/>
      <c r="L29" s="116"/>
      <c r="M29" s="116"/>
      <c r="N29" s="116"/>
      <c r="O29" s="116"/>
    </row>
    <row r="30" spans="1:16" s="9" customFormat="1" ht="15" customHeight="1" x14ac:dyDescent="0.2">
      <c r="A30" s="232" t="s">
        <v>127</v>
      </c>
      <c r="B30" s="233"/>
      <c r="C30" s="233"/>
      <c r="D30" s="233"/>
      <c r="E30" s="234"/>
      <c r="F30" s="58">
        <v>79</v>
      </c>
      <c r="G30" s="58">
        <v>79</v>
      </c>
      <c r="H30" s="58">
        <v>65</v>
      </c>
      <c r="I30" s="58">
        <v>76</v>
      </c>
      <c r="J30" s="58"/>
      <c r="K30" s="58"/>
      <c r="L30" s="58"/>
      <c r="M30" s="58"/>
      <c r="N30" s="58"/>
      <c r="O30" s="58"/>
    </row>
    <row r="31" spans="1:16" s="10" customFormat="1" ht="15" customHeight="1" x14ac:dyDescent="0.2">
      <c r="A31" s="232" t="s">
        <v>128</v>
      </c>
      <c r="B31" s="233"/>
      <c r="C31" s="233"/>
      <c r="D31" s="233"/>
      <c r="E31" s="234"/>
      <c r="F31" s="116">
        <v>1.12231851E-2</v>
      </c>
      <c r="G31" s="116">
        <v>1.02757544E-2</v>
      </c>
      <c r="H31" s="116">
        <v>8.3386785999999997E-3</v>
      </c>
      <c r="I31" s="116">
        <v>9.5023755999999997E-3</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7039</v>
      </c>
      <c r="G25" s="84">
        <v>7688</v>
      </c>
      <c r="H25" s="84">
        <v>7795</v>
      </c>
      <c r="I25" s="84">
        <v>7998</v>
      </c>
      <c r="J25" s="84"/>
      <c r="K25" s="84"/>
      <c r="L25" s="84"/>
      <c r="M25" s="84"/>
      <c r="N25" s="84"/>
      <c r="O25" s="84"/>
    </row>
    <row r="26" spans="1:15" s="9" customFormat="1" ht="13.5" customHeight="1" x14ac:dyDescent="0.2">
      <c r="A26" s="232" t="s">
        <v>291</v>
      </c>
      <c r="B26" s="233"/>
      <c r="C26" s="233"/>
      <c r="D26" s="233"/>
      <c r="E26" s="234"/>
      <c r="F26" s="84">
        <v>431</v>
      </c>
      <c r="G26" s="84">
        <v>500</v>
      </c>
      <c r="H26" s="84">
        <v>467</v>
      </c>
      <c r="I26" s="84">
        <v>462</v>
      </c>
      <c r="J26" s="84"/>
      <c r="K26" s="84"/>
      <c r="L26" s="84"/>
      <c r="M26" s="84"/>
      <c r="N26" s="84"/>
      <c r="O26" s="84"/>
    </row>
    <row r="27" spans="1:15" s="152" customFormat="1" ht="13.5" customHeight="1" x14ac:dyDescent="0.25">
      <c r="A27" s="232" t="s">
        <v>292</v>
      </c>
      <c r="B27" s="233"/>
      <c r="C27" s="233"/>
      <c r="D27" s="233"/>
      <c r="E27" s="234"/>
      <c r="F27" s="116">
        <v>6.1230288399999999E-2</v>
      </c>
      <c r="G27" s="116">
        <v>6.5036420400000003E-2</v>
      </c>
      <c r="H27" s="116">
        <v>5.9910198800000002E-2</v>
      </c>
      <c r="I27" s="116">
        <v>5.7764441100000001E-2</v>
      </c>
      <c r="J27" s="116"/>
      <c r="K27" s="116"/>
      <c r="L27" s="116"/>
      <c r="M27" s="116"/>
      <c r="N27" s="116"/>
      <c r="O27" s="116"/>
    </row>
    <row r="28" spans="1:15" s="152" customFormat="1" ht="13.5" customHeight="1" x14ac:dyDescent="0.25">
      <c r="A28" s="177" t="s">
        <v>293</v>
      </c>
      <c r="B28" s="178"/>
      <c r="C28" s="178"/>
      <c r="D28" s="178"/>
      <c r="E28" s="179"/>
      <c r="F28" s="84">
        <v>268</v>
      </c>
      <c r="G28" s="84">
        <v>308</v>
      </c>
      <c r="H28" s="84">
        <v>290</v>
      </c>
      <c r="I28" s="84">
        <v>277</v>
      </c>
      <c r="J28" s="84"/>
      <c r="K28" s="84"/>
      <c r="L28" s="84"/>
      <c r="M28" s="84"/>
      <c r="N28" s="84"/>
      <c r="O28" s="84"/>
    </row>
    <row r="29" spans="1:15" s="152" customFormat="1" ht="13.5" customHeight="1" x14ac:dyDescent="0.25">
      <c r="A29" s="177" t="s">
        <v>294</v>
      </c>
      <c r="B29" s="178"/>
      <c r="C29" s="178"/>
      <c r="D29" s="178"/>
      <c r="E29" s="179"/>
      <c r="F29" s="116">
        <v>5.8147103499999998E-2</v>
      </c>
      <c r="G29" s="116">
        <v>6.2780269099999994E-2</v>
      </c>
      <c r="H29" s="116">
        <v>5.9377559400000002E-2</v>
      </c>
      <c r="I29" s="116">
        <v>5.60955853E-2</v>
      </c>
      <c r="J29" s="116"/>
      <c r="K29" s="116"/>
      <c r="L29" s="116"/>
      <c r="M29" s="116"/>
      <c r="N29" s="116"/>
      <c r="O29" s="116"/>
    </row>
    <row r="30" spans="1:15" s="152" customFormat="1" ht="13.5" customHeight="1" x14ac:dyDescent="0.25">
      <c r="A30" s="232" t="s">
        <v>23</v>
      </c>
      <c r="B30" s="233"/>
      <c r="C30" s="233"/>
      <c r="D30" s="233"/>
      <c r="E30" s="234"/>
      <c r="F30" s="84">
        <v>30</v>
      </c>
      <c r="G30" s="84">
        <v>36</v>
      </c>
      <c r="H30" s="84">
        <v>37</v>
      </c>
      <c r="I30" s="84">
        <v>43</v>
      </c>
      <c r="J30" s="84"/>
      <c r="K30" s="84"/>
      <c r="L30" s="84"/>
      <c r="M30" s="84"/>
      <c r="N30" s="84"/>
      <c r="O30" s="84"/>
    </row>
    <row r="31" spans="1:15" s="152" customFormat="1" ht="13.5" customHeight="1" x14ac:dyDescent="0.25">
      <c r="A31" s="232" t="s">
        <v>24</v>
      </c>
      <c r="B31" s="233"/>
      <c r="C31" s="233"/>
      <c r="D31" s="233"/>
      <c r="E31" s="234"/>
      <c r="F31" s="116">
        <v>5.31914894E-2</v>
      </c>
      <c r="G31" s="116">
        <v>5.1209103800000003E-2</v>
      </c>
      <c r="H31" s="116">
        <v>4.9465240600000002E-2</v>
      </c>
      <c r="I31" s="116">
        <v>5.4088050300000003E-2</v>
      </c>
      <c r="J31" s="116"/>
      <c r="K31" s="116"/>
      <c r="L31" s="116"/>
      <c r="M31" s="116"/>
      <c r="N31" s="116"/>
      <c r="O31" s="116"/>
    </row>
    <row r="32" spans="1:15" s="9" customFormat="1" ht="13.5" customHeight="1" x14ac:dyDescent="0.2">
      <c r="A32" s="232" t="s">
        <v>25</v>
      </c>
      <c r="B32" s="233"/>
      <c r="C32" s="233"/>
      <c r="D32" s="233"/>
      <c r="E32" s="234"/>
      <c r="F32" s="84">
        <v>86</v>
      </c>
      <c r="G32" s="84">
        <v>97</v>
      </c>
      <c r="H32" s="84">
        <v>79</v>
      </c>
      <c r="I32" s="84">
        <v>85</v>
      </c>
      <c r="J32" s="84"/>
      <c r="K32" s="84"/>
      <c r="L32" s="84"/>
      <c r="M32" s="84"/>
      <c r="N32" s="84"/>
      <c r="O32" s="84"/>
    </row>
    <row r="33" spans="1:15" s="9" customFormat="1" ht="13.5" customHeight="1" x14ac:dyDescent="0.2">
      <c r="A33" s="232" t="s">
        <v>26</v>
      </c>
      <c r="B33" s="233"/>
      <c r="C33" s="233"/>
      <c r="D33" s="233"/>
      <c r="E33" s="234"/>
      <c r="F33" s="116">
        <v>9.5661846499999995E-2</v>
      </c>
      <c r="G33" s="116">
        <v>9.6806387199999996E-2</v>
      </c>
      <c r="H33" s="116">
        <v>7.7299412900000003E-2</v>
      </c>
      <c r="I33" s="116">
        <v>8.0875356800000006E-2</v>
      </c>
      <c r="J33" s="116"/>
      <c r="K33" s="116"/>
      <c r="L33" s="116"/>
      <c r="M33" s="116"/>
      <c r="N33" s="116"/>
      <c r="O33" s="116"/>
    </row>
    <row r="34" spans="1:15" s="9" customFormat="1" ht="13.5" customHeight="1" x14ac:dyDescent="0.2">
      <c r="A34" s="232" t="s">
        <v>27</v>
      </c>
      <c r="B34" s="233"/>
      <c r="C34" s="233"/>
      <c r="D34" s="233"/>
      <c r="E34" s="234"/>
      <c r="F34" s="84">
        <v>16</v>
      </c>
      <c r="G34" s="84">
        <v>20</v>
      </c>
      <c r="H34" s="84">
        <v>25</v>
      </c>
      <c r="I34" s="84">
        <v>24</v>
      </c>
      <c r="J34" s="84"/>
      <c r="K34" s="84"/>
      <c r="L34" s="84"/>
      <c r="M34" s="84"/>
      <c r="N34" s="84"/>
      <c r="O34" s="84"/>
    </row>
    <row r="35" spans="1:15" s="10" customFormat="1" ht="13.5" customHeight="1" x14ac:dyDescent="0.2">
      <c r="A35" s="232" t="s">
        <v>28</v>
      </c>
      <c r="B35" s="233"/>
      <c r="C35" s="233"/>
      <c r="D35" s="233"/>
      <c r="E35" s="234"/>
      <c r="F35" s="116">
        <v>3.9603960399999999E-2</v>
      </c>
      <c r="G35" s="116">
        <v>4.3572984699999998E-2</v>
      </c>
      <c r="H35" s="116">
        <v>5.1124744399999998E-2</v>
      </c>
      <c r="I35" s="116">
        <v>4.6332046299999999E-2</v>
      </c>
      <c r="J35" s="116"/>
      <c r="K35" s="116"/>
      <c r="L35" s="116"/>
      <c r="M35" s="116"/>
      <c r="N35" s="116"/>
      <c r="O35" s="116"/>
    </row>
    <row r="36" spans="1:15" s="10" customFormat="1" ht="13.5" customHeight="1" x14ac:dyDescent="0.2">
      <c r="A36" s="232" t="s">
        <v>29</v>
      </c>
      <c r="B36" s="233"/>
      <c r="C36" s="233"/>
      <c r="D36" s="233"/>
      <c r="E36" s="234"/>
      <c r="F36" s="84">
        <v>12</v>
      </c>
      <c r="G36" s="84" t="s">
        <v>334</v>
      </c>
      <c r="H36" s="84">
        <v>12</v>
      </c>
      <c r="I36" s="84">
        <v>25</v>
      </c>
      <c r="J36" s="84"/>
      <c r="K36" s="84"/>
      <c r="L36" s="84"/>
      <c r="M36" s="84"/>
      <c r="N36" s="84"/>
      <c r="O36" s="84"/>
    </row>
    <row r="37" spans="1:15" s="10" customFormat="1" ht="13.5" customHeight="1" x14ac:dyDescent="0.2">
      <c r="A37" s="232" t="s">
        <v>30</v>
      </c>
      <c r="B37" s="233"/>
      <c r="C37" s="233"/>
      <c r="D37" s="233"/>
      <c r="E37" s="234"/>
      <c r="F37" s="116">
        <v>5.6872037899999998E-2</v>
      </c>
      <c r="G37" s="116"/>
      <c r="H37" s="116">
        <v>3.7617554900000003E-2</v>
      </c>
      <c r="I37" s="116">
        <v>7.1225071200000004E-2</v>
      </c>
      <c r="J37" s="116"/>
      <c r="K37" s="116"/>
      <c r="L37" s="116"/>
      <c r="M37" s="116"/>
      <c r="N37" s="116"/>
      <c r="O37" s="116"/>
    </row>
    <row r="38" spans="1:15" s="1" customFormat="1" ht="13.5" customHeight="1" x14ac:dyDescent="0.25">
      <c r="A38" s="232" t="s">
        <v>31</v>
      </c>
      <c r="B38" s="233"/>
      <c r="C38" s="233"/>
      <c r="D38" s="233"/>
      <c r="E38" s="234"/>
      <c r="F38" s="84">
        <v>43</v>
      </c>
      <c r="G38" s="84">
        <v>55</v>
      </c>
      <c r="H38" s="84">
        <v>47</v>
      </c>
      <c r="I38" s="84">
        <v>44</v>
      </c>
      <c r="J38" s="84"/>
      <c r="K38" s="84"/>
      <c r="L38" s="84"/>
      <c r="M38" s="84"/>
      <c r="N38" s="84"/>
      <c r="O38" s="84"/>
    </row>
    <row r="39" spans="1:15" s="1" customFormat="1" ht="13.5" customHeight="1" x14ac:dyDescent="0.25">
      <c r="A39" s="232" t="s">
        <v>32</v>
      </c>
      <c r="B39" s="233"/>
      <c r="C39" s="233"/>
      <c r="D39" s="233"/>
      <c r="E39" s="234"/>
      <c r="F39" s="116">
        <v>0.1026252983</v>
      </c>
      <c r="G39" s="116">
        <v>0.11802575110000001</v>
      </c>
      <c r="H39" s="116">
        <v>0.1023965142</v>
      </c>
      <c r="I39" s="116">
        <v>9.2436974800000002E-2</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7039</v>
      </c>
      <c r="G25" s="84">
        <v>7688</v>
      </c>
      <c r="H25" s="84">
        <v>7795</v>
      </c>
      <c r="I25" s="84">
        <v>7998</v>
      </c>
      <c r="J25" s="84"/>
      <c r="K25" s="84"/>
      <c r="L25" s="84"/>
      <c r="M25" s="84"/>
      <c r="N25" s="84"/>
      <c r="O25" s="84"/>
    </row>
    <row r="26" spans="1:15" s="9" customFormat="1" ht="15" customHeight="1" x14ac:dyDescent="0.2">
      <c r="A26" s="232" t="s">
        <v>291</v>
      </c>
      <c r="B26" s="233"/>
      <c r="C26" s="233"/>
      <c r="D26" s="233"/>
      <c r="E26" s="234"/>
      <c r="F26" s="84">
        <v>431</v>
      </c>
      <c r="G26" s="84">
        <v>500</v>
      </c>
      <c r="H26" s="84">
        <v>467</v>
      </c>
      <c r="I26" s="84">
        <v>462</v>
      </c>
      <c r="J26" s="84"/>
      <c r="K26" s="84"/>
      <c r="L26" s="84"/>
      <c r="M26" s="84"/>
      <c r="N26" s="84"/>
      <c r="O26" s="84"/>
    </row>
    <row r="27" spans="1:15" s="86" customFormat="1" ht="15" customHeight="1" x14ac:dyDescent="0.25">
      <c r="A27" s="232" t="s">
        <v>292</v>
      </c>
      <c r="B27" s="233"/>
      <c r="C27" s="233"/>
      <c r="D27" s="233"/>
      <c r="E27" s="234"/>
      <c r="F27" s="116">
        <v>6.1230288399999999E-2</v>
      </c>
      <c r="G27" s="116">
        <v>6.5036420400000003E-2</v>
      </c>
      <c r="H27" s="116">
        <v>5.9910198800000002E-2</v>
      </c>
      <c r="I27" s="116">
        <v>5.7764441100000001E-2</v>
      </c>
      <c r="J27" s="116"/>
      <c r="K27" s="116"/>
      <c r="L27" s="116"/>
      <c r="M27" s="116"/>
      <c r="N27" s="116"/>
      <c r="O27" s="116"/>
    </row>
    <row r="28" spans="1:15" s="150" customFormat="1" ht="15" customHeight="1" x14ac:dyDescent="0.25">
      <c r="A28" s="173" t="s">
        <v>324</v>
      </c>
      <c r="B28" s="174"/>
      <c r="C28" s="174"/>
      <c r="D28" s="174"/>
      <c r="E28" s="175"/>
      <c r="F28" s="84">
        <v>29</v>
      </c>
      <c r="G28" s="84">
        <v>19</v>
      </c>
      <c r="H28" s="84">
        <v>28</v>
      </c>
      <c r="I28" s="84">
        <v>36</v>
      </c>
      <c r="J28" s="84"/>
      <c r="K28" s="84"/>
      <c r="L28" s="84"/>
      <c r="M28" s="84"/>
      <c r="N28" s="84"/>
      <c r="O28" s="84"/>
    </row>
    <row r="29" spans="1:15" s="150" customFormat="1" ht="15" customHeight="1" x14ac:dyDescent="0.25">
      <c r="A29" s="182" t="s">
        <v>295</v>
      </c>
      <c r="B29" s="174"/>
      <c r="C29" s="174"/>
      <c r="D29" s="174"/>
      <c r="E29" s="175"/>
      <c r="F29" s="116">
        <v>2.86844708E-2</v>
      </c>
      <c r="G29" s="116">
        <v>1.75276753E-2</v>
      </c>
      <c r="H29" s="116">
        <v>2.6119402999999999E-2</v>
      </c>
      <c r="I29" s="116">
        <v>3.4351145E-2</v>
      </c>
      <c r="J29" s="116"/>
      <c r="K29" s="116"/>
      <c r="L29" s="116"/>
      <c r="M29" s="116"/>
      <c r="N29" s="116"/>
      <c r="O29" s="116"/>
    </row>
    <row r="30" spans="1:15" s="150" customFormat="1" ht="15" customHeight="1" x14ac:dyDescent="0.25">
      <c r="A30" s="182" t="s">
        <v>320</v>
      </c>
      <c r="B30" s="178"/>
      <c r="C30" s="178"/>
      <c r="D30" s="178"/>
      <c r="E30" s="179"/>
      <c r="F30" s="84">
        <v>268</v>
      </c>
      <c r="G30" s="84">
        <v>298</v>
      </c>
      <c r="H30" s="84">
        <v>277</v>
      </c>
      <c r="I30" s="84">
        <v>266</v>
      </c>
      <c r="J30" s="84"/>
      <c r="K30" s="84"/>
      <c r="L30" s="84"/>
      <c r="M30" s="84"/>
      <c r="N30" s="84"/>
      <c r="O30" s="84"/>
    </row>
    <row r="31" spans="1:15" s="150" customFormat="1" ht="15" customHeight="1" x14ac:dyDescent="0.25">
      <c r="A31" s="182" t="s">
        <v>332</v>
      </c>
      <c r="B31" s="178"/>
      <c r="C31" s="178"/>
      <c r="D31" s="178"/>
      <c r="E31" s="179"/>
      <c r="F31" s="116">
        <v>0.11868910539999999</v>
      </c>
      <c r="G31" s="116">
        <v>0.1200644641</v>
      </c>
      <c r="H31" s="116">
        <v>0.106374808</v>
      </c>
      <c r="I31" s="116">
        <v>9.7794117599999994E-2</v>
      </c>
      <c r="J31" s="116"/>
      <c r="K31" s="116"/>
      <c r="L31" s="116"/>
      <c r="M31" s="116"/>
      <c r="N31" s="116"/>
      <c r="O31" s="116"/>
    </row>
    <row r="32" spans="1:15" s="9" customFormat="1" ht="15" customHeight="1" x14ac:dyDescent="0.2">
      <c r="A32" s="182" t="s">
        <v>321</v>
      </c>
      <c r="B32" s="178"/>
      <c r="C32" s="178"/>
      <c r="D32" s="178"/>
      <c r="E32" s="179"/>
      <c r="F32" s="84">
        <v>126</v>
      </c>
      <c r="G32" s="84">
        <v>176</v>
      </c>
      <c r="H32" s="84">
        <v>153</v>
      </c>
      <c r="I32" s="84">
        <v>151</v>
      </c>
      <c r="J32" s="84"/>
      <c r="K32" s="84"/>
      <c r="L32" s="84"/>
      <c r="M32" s="84"/>
      <c r="N32" s="84"/>
      <c r="O32" s="84"/>
    </row>
    <row r="33" spans="1:15" s="9" customFormat="1" ht="15" customHeight="1" x14ac:dyDescent="0.2">
      <c r="A33" s="182" t="s">
        <v>322</v>
      </c>
      <c r="B33" s="178"/>
      <c r="C33" s="178"/>
      <c r="D33" s="178"/>
      <c r="E33" s="179"/>
      <c r="F33" s="116">
        <v>0.1043046358</v>
      </c>
      <c r="G33" s="116">
        <v>0.13213213209999999</v>
      </c>
      <c r="H33" s="116">
        <v>0.11274871039999999</v>
      </c>
      <c r="I33" s="116">
        <v>0.11054172769999999</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7,998</v>
      </c>
      <c r="B10" s="213"/>
      <c r="C10" s="213"/>
      <c r="D10" s="213"/>
      <c r="E10" s="77"/>
      <c r="F10" s="213" t="str">
        <f>"n = "&amp;TEXT('1'!I25,"#,##0")</f>
        <v>n = 3,489</v>
      </c>
      <c r="G10" s="213"/>
      <c r="H10" s="77"/>
      <c r="J10" s="218" t="str">
        <f>"Among those with Medicaid coverage (n = "&amp;TEXT('6a'!I26,"#,##0")&amp;", "&amp;TEXT('6a'!I27,"##.0%")&amp;"). Percent with these conditions or visiting an Emergency Department (ED)."</f>
        <v>Among those with Medicaid coverage (n = 5,379, 75.6%).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5,379, 75.6%).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0.36400818000000001</v>
      </c>
      <c r="K30" s="223"/>
      <c r="L30" s="38"/>
      <c r="M30" s="38"/>
      <c r="N30" s="38"/>
      <c r="O30" s="56"/>
      <c r="P30" s="223">
        <f>'7a'!I30</f>
        <v>0.1778735632</v>
      </c>
      <c r="Q30" s="223"/>
      <c r="R30" s="223"/>
    </row>
    <row r="31" spans="1:18" s="16" customFormat="1" ht="12.75" customHeight="1" x14ac:dyDescent="0.2">
      <c r="A31" s="14"/>
      <c r="B31" s="14"/>
      <c r="C31" s="14"/>
      <c r="D31" s="14"/>
      <c r="E31" s="14"/>
      <c r="F31" s="14"/>
      <c r="G31" s="14"/>
      <c r="H31" s="28"/>
      <c r="I31" s="34"/>
      <c r="J31" s="224" t="str">
        <f>"n = "&amp;TEXT('7a'!I27,"#,##0")</f>
        <v>n = 1,958</v>
      </c>
      <c r="K31" s="224"/>
      <c r="L31" s="39"/>
      <c r="M31" s="39"/>
      <c r="N31" s="39"/>
      <c r="O31" s="39"/>
      <c r="P31" s="224" t="str">
        <f>"n = "&amp;TEXT('7a'!I29,"#,##0")</f>
        <v>n = 619</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3086</v>
      </c>
      <c r="G25" s="100">
        <v>3325</v>
      </c>
      <c r="H25" s="100">
        <v>3398</v>
      </c>
      <c r="I25" s="100">
        <v>3489</v>
      </c>
      <c r="J25" s="84"/>
      <c r="K25" s="100"/>
      <c r="L25" s="100"/>
      <c r="M25" s="100"/>
      <c r="N25" s="100"/>
      <c r="O25" s="84"/>
    </row>
    <row r="26" spans="1:15" s="9" customFormat="1" ht="15" customHeight="1" x14ac:dyDescent="0.2">
      <c r="A26" s="232" t="s">
        <v>204</v>
      </c>
      <c r="B26" s="233"/>
      <c r="C26" s="233"/>
      <c r="D26" s="233"/>
      <c r="E26" s="234"/>
      <c r="F26" s="100">
        <v>7039</v>
      </c>
      <c r="G26" s="100">
        <v>7688</v>
      </c>
      <c r="H26" s="100">
        <v>7795</v>
      </c>
      <c r="I26" s="100">
        <v>7998</v>
      </c>
      <c r="J26" s="84"/>
      <c r="K26" s="100"/>
      <c r="L26" s="100"/>
      <c r="M26" s="100"/>
      <c r="N26" s="100"/>
      <c r="O26" s="84"/>
    </row>
    <row r="27" spans="1:15" s="5" customFormat="1" ht="15" customHeight="1" x14ac:dyDescent="0.25">
      <c r="A27" s="232" t="s">
        <v>13</v>
      </c>
      <c r="B27" s="233"/>
      <c r="C27" s="233"/>
      <c r="D27" s="233"/>
      <c r="E27" s="234"/>
      <c r="F27" s="100">
        <v>761</v>
      </c>
      <c r="G27" s="100">
        <v>816</v>
      </c>
      <c r="H27" s="100">
        <v>804</v>
      </c>
      <c r="I27" s="100">
        <v>822</v>
      </c>
      <c r="J27" s="59"/>
      <c r="K27" s="100"/>
      <c r="L27" s="100"/>
      <c r="M27" s="100"/>
      <c r="N27" s="100"/>
      <c r="O27" s="59"/>
    </row>
    <row r="28" spans="1:15" s="9" customFormat="1" ht="15" customHeight="1" x14ac:dyDescent="0.2">
      <c r="A28" s="232" t="s">
        <v>14</v>
      </c>
      <c r="B28" s="233"/>
      <c r="C28" s="233"/>
      <c r="D28" s="233"/>
      <c r="E28" s="234"/>
      <c r="F28" s="118">
        <v>0.2465975373</v>
      </c>
      <c r="G28" s="118">
        <v>0.2454135338</v>
      </c>
      <c r="H28" s="118">
        <v>0.23660977050000001</v>
      </c>
      <c r="I28" s="118">
        <v>0.2355975924</v>
      </c>
      <c r="J28" s="119"/>
      <c r="K28" s="118"/>
      <c r="L28" s="118"/>
      <c r="M28" s="118"/>
      <c r="N28" s="118"/>
      <c r="O28" s="119"/>
    </row>
    <row r="29" spans="1:15" s="9" customFormat="1" ht="15" customHeight="1" x14ac:dyDescent="0.2">
      <c r="A29" s="232" t="s">
        <v>17</v>
      </c>
      <c r="B29" s="233"/>
      <c r="C29" s="233"/>
      <c r="D29" s="233"/>
      <c r="E29" s="234"/>
      <c r="F29" s="100">
        <v>1255</v>
      </c>
      <c r="G29" s="100">
        <v>1373</v>
      </c>
      <c r="H29" s="100">
        <v>1377</v>
      </c>
      <c r="I29" s="100">
        <v>1402</v>
      </c>
      <c r="J29" s="59"/>
      <c r="K29" s="100"/>
      <c r="L29" s="100"/>
      <c r="M29" s="100"/>
      <c r="N29" s="100"/>
      <c r="O29" s="59"/>
    </row>
    <row r="30" spans="1:15" s="9" customFormat="1" ht="15" customHeight="1" x14ac:dyDescent="0.2">
      <c r="A30" s="232" t="s">
        <v>18</v>
      </c>
      <c r="B30" s="233"/>
      <c r="C30" s="233"/>
      <c r="D30" s="233"/>
      <c r="E30" s="234"/>
      <c r="F30" s="118">
        <v>0.4066753078</v>
      </c>
      <c r="G30" s="118">
        <v>0.41293233080000002</v>
      </c>
      <c r="H30" s="118">
        <v>0.40523837550000003</v>
      </c>
      <c r="I30" s="118">
        <v>0.4018343365</v>
      </c>
      <c r="J30" s="117"/>
      <c r="K30" s="118"/>
      <c r="L30" s="118"/>
      <c r="M30" s="118"/>
      <c r="N30" s="118"/>
      <c r="O30" s="117"/>
    </row>
    <row r="31" spans="1:15" s="9" customFormat="1" ht="15" customHeight="1" x14ac:dyDescent="0.2">
      <c r="A31" s="232" t="s">
        <v>15</v>
      </c>
      <c r="B31" s="233"/>
      <c r="C31" s="233"/>
      <c r="D31" s="233"/>
      <c r="E31" s="234"/>
      <c r="F31" s="100">
        <v>454</v>
      </c>
      <c r="G31" s="100">
        <v>500</v>
      </c>
      <c r="H31" s="100">
        <v>533</v>
      </c>
      <c r="I31" s="100">
        <v>550</v>
      </c>
      <c r="J31" s="60"/>
      <c r="K31" s="100"/>
      <c r="L31" s="100"/>
      <c r="M31" s="100"/>
      <c r="N31" s="100"/>
      <c r="O31" s="60"/>
    </row>
    <row r="32" spans="1:15" s="9" customFormat="1" ht="15" customHeight="1" x14ac:dyDescent="0.2">
      <c r="A32" s="232" t="s">
        <v>16</v>
      </c>
      <c r="B32" s="233"/>
      <c r="C32" s="233"/>
      <c r="D32" s="233"/>
      <c r="E32" s="234"/>
      <c r="F32" s="118">
        <v>0.1471160078</v>
      </c>
      <c r="G32" s="118">
        <v>0.1503759398</v>
      </c>
      <c r="H32" s="118">
        <v>0.15685697470000001</v>
      </c>
      <c r="I32" s="118">
        <v>0.1576382918</v>
      </c>
      <c r="J32" s="117"/>
      <c r="K32" s="118"/>
      <c r="L32" s="118"/>
      <c r="M32" s="118"/>
      <c r="N32" s="118"/>
      <c r="O32" s="117"/>
    </row>
    <row r="33" spans="1:15" s="9" customFormat="1" ht="15" customHeight="1" x14ac:dyDescent="0.2">
      <c r="A33" s="232" t="s">
        <v>300</v>
      </c>
      <c r="B33" s="233"/>
      <c r="C33" s="233"/>
      <c r="D33" s="233"/>
      <c r="E33" s="234"/>
      <c r="F33" s="100">
        <v>464</v>
      </c>
      <c r="G33" s="100">
        <v>479</v>
      </c>
      <c r="H33" s="100">
        <v>499</v>
      </c>
      <c r="I33" s="100">
        <v>501</v>
      </c>
      <c r="J33" s="60"/>
      <c r="K33" s="100"/>
      <c r="L33" s="100"/>
      <c r="M33" s="100"/>
      <c r="N33" s="100"/>
      <c r="O33" s="60"/>
    </row>
    <row r="34" spans="1:15" s="9" customFormat="1" ht="15" customHeight="1" x14ac:dyDescent="0.2">
      <c r="A34" s="232" t="s">
        <v>154</v>
      </c>
      <c r="B34" s="233"/>
      <c r="C34" s="233"/>
      <c r="D34" s="233"/>
      <c r="E34" s="234"/>
      <c r="F34" s="118">
        <v>6.5918454299999998E-2</v>
      </c>
      <c r="G34" s="118">
        <v>6.2304890699999997E-2</v>
      </c>
      <c r="H34" s="118">
        <v>6.4015394500000003E-2</v>
      </c>
      <c r="I34" s="118">
        <v>6.2640660200000003E-2</v>
      </c>
      <c r="J34" s="117"/>
      <c r="K34" s="118"/>
      <c r="L34" s="118"/>
      <c r="M34" s="118"/>
      <c r="N34" s="118"/>
      <c r="O34" s="117"/>
    </row>
    <row r="35" spans="1:15" s="10" customFormat="1" ht="15" customHeight="1" x14ac:dyDescent="0.2">
      <c r="A35" s="235"/>
      <c r="B35" s="236"/>
      <c r="C35" s="236"/>
      <c r="D35" s="236"/>
      <c r="E35" s="237"/>
      <c r="F35" s="124">
        <v>0.59332469219999995</v>
      </c>
      <c r="G35" s="124">
        <v>0.58706766919999998</v>
      </c>
      <c r="H35" s="124">
        <v>0.59476162450000003</v>
      </c>
      <c r="I35" s="124">
        <v>0.5981656635</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0.7534024627</v>
      </c>
      <c r="G36" s="124">
        <v>0.75458646620000003</v>
      </c>
      <c r="H36" s="124">
        <v>0.76339022950000002</v>
      </c>
      <c r="I36" s="124">
        <v>0.7644024076</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0.8528839922</v>
      </c>
      <c r="G37" s="124">
        <v>0.84962406020000003</v>
      </c>
      <c r="H37" s="124">
        <v>0.84314302529999996</v>
      </c>
      <c r="I37" s="124">
        <v>0.8423617082</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600</v>
      </c>
      <c r="G25" s="84">
        <v>640</v>
      </c>
      <c r="H25" s="84">
        <v>668</v>
      </c>
      <c r="I25" s="84">
        <v>665</v>
      </c>
      <c r="J25" s="84"/>
      <c r="K25" s="84"/>
      <c r="L25" s="84"/>
      <c r="M25" s="84"/>
      <c r="N25" s="84"/>
      <c r="O25" s="84"/>
    </row>
    <row r="26" spans="1:15" s="9" customFormat="1" ht="15" customHeight="1" x14ac:dyDescent="0.2">
      <c r="A26" s="232" t="s">
        <v>205</v>
      </c>
      <c r="B26" s="233"/>
      <c r="C26" s="233"/>
      <c r="D26" s="233"/>
      <c r="E26" s="234"/>
      <c r="F26" s="84">
        <v>1524</v>
      </c>
      <c r="G26" s="84">
        <v>1674</v>
      </c>
      <c r="H26" s="84">
        <v>1735</v>
      </c>
      <c r="I26" s="84">
        <v>1726</v>
      </c>
      <c r="J26" s="84"/>
      <c r="K26" s="84"/>
      <c r="L26" s="84"/>
      <c r="M26" s="84"/>
      <c r="N26" s="84"/>
      <c r="O26" s="84"/>
    </row>
    <row r="27" spans="1:15" s="78" customFormat="1" ht="15" customHeight="1" x14ac:dyDescent="0.25">
      <c r="A27" s="232" t="s">
        <v>216</v>
      </c>
      <c r="B27" s="233"/>
      <c r="C27" s="233"/>
      <c r="D27" s="233"/>
      <c r="E27" s="234"/>
      <c r="F27" s="84">
        <v>2464</v>
      </c>
      <c r="G27" s="84">
        <v>2579</v>
      </c>
      <c r="H27" s="84">
        <v>2627</v>
      </c>
      <c r="I27" s="84">
        <v>2647</v>
      </c>
      <c r="J27" s="59"/>
      <c r="K27" s="59"/>
      <c r="L27" s="59"/>
      <c r="M27" s="59"/>
      <c r="N27" s="59"/>
      <c r="O27" s="59"/>
    </row>
    <row r="28" spans="1:15" s="9" customFormat="1" ht="15" customHeight="1" x14ac:dyDescent="0.2">
      <c r="A28" s="232" t="s">
        <v>217</v>
      </c>
      <c r="B28" s="233"/>
      <c r="C28" s="233"/>
      <c r="D28" s="233"/>
      <c r="E28" s="234"/>
      <c r="F28" s="84">
        <v>5462</v>
      </c>
      <c r="G28" s="84">
        <v>5811</v>
      </c>
      <c r="H28" s="84">
        <v>5858</v>
      </c>
      <c r="I28" s="84">
        <v>5881</v>
      </c>
      <c r="J28" s="58"/>
      <c r="K28" s="58"/>
      <c r="L28" s="58"/>
      <c r="M28" s="58"/>
      <c r="N28" s="58"/>
      <c r="O28" s="58"/>
    </row>
    <row r="29" spans="1:15" s="9" customFormat="1" ht="15" customHeight="1" x14ac:dyDescent="0.2">
      <c r="A29" s="232" t="s">
        <v>218</v>
      </c>
      <c r="B29" s="233"/>
      <c r="C29" s="233"/>
      <c r="D29" s="233"/>
      <c r="E29" s="234"/>
      <c r="F29" s="84">
        <v>22</v>
      </c>
      <c r="G29" s="84">
        <v>107</v>
      </c>
      <c r="H29" s="84">
        <v>108</v>
      </c>
      <c r="I29" s="84">
        <v>180</v>
      </c>
      <c r="J29" s="59"/>
      <c r="K29" s="59"/>
      <c r="L29" s="59"/>
      <c r="M29" s="59"/>
      <c r="N29" s="59"/>
      <c r="O29" s="59"/>
    </row>
    <row r="30" spans="1:15" s="9" customFormat="1" ht="15" customHeight="1" x14ac:dyDescent="0.2">
      <c r="A30" s="232" t="s">
        <v>219</v>
      </c>
      <c r="B30" s="233"/>
      <c r="C30" s="233"/>
      <c r="D30" s="233"/>
      <c r="E30" s="234"/>
      <c r="F30" s="84">
        <v>55</v>
      </c>
      <c r="G30" s="84">
        <v>208</v>
      </c>
      <c r="H30" s="84">
        <v>217</v>
      </c>
      <c r="I30" s="84">
        <v>400</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7039</v>
      </c>
      <c r="G25" s="84">
        <v>7688</v>
      </c>
      <c r="H25" s="84">
        <v>7795</v>
      </c>
      <c r="I25" s="84">
        <v>7998</v>
      </c>
      <c r="J25" s="84"/>
      <c r="K25" s="84"/>
      <c r="L25" s="84"/>
      <c r="M25" s="84"/>
      <c r="N25" s="84"/>
      <c r="O25" s="84"/>
    </row>
    <row r="26" spans="1:15" s="9" customFormat="1" ht="13.5" customHeight="1" x14ac:dyDescent="0.2">
      <c r="A26" s="232" t="s">
        <v>21</v>
      </c>
      <c r="B26" s="233"/>
      <c r="C26" s="233"/>
      <c r="D26" s="233"/>
      <c r="E26" s="234"/>
      <c r="F26" s="84">
        <v>4609</v>
      </c>
      <c r="G26" s="84">
        <v>4906</v>
      </c>
      <c r="H26" s="84">
        <v>4884</v>
      </c>
      <c r="I26" s="84">
        <v>4938</v>
      </c>
      <c r="J26" s="84"/>
      <c r="K26" s="84"/>
      <c r="L26" s="84"/>
      <c r="M26" s="84"/>
      <c r="N26" s="84"/>
      <c r="O26" s="84"/>
    </row>
    <row r="27" spans="1:15" s="78" customFormat="1" ht="13.5" customHeight="1" x14ac:dyDescent="0.25">
      <c r="A27" s="232" t="s">
        <v>22</v>
      </c>
      <c r="B27" s="233"/>
      <c r="C27" s="233"/>
      <c r="D27" s="233"/>
      <c r="E27" s="234"/>
      <c r="F27" s="116">
        <v>0.65478050860000003</v>
      </c>
      <c r="G27" s="116">
        <v>0.63813735689999995</v>
      </c>
      <c r="H27" s="116">
        <v>0.62655548429999997</v>
      </c>
      <c r="I27" s="116">
        <v>0.61740435110000003</v>
      </c>
      <c r="J27" s="116"/>
      <c r="K27" s="116"/>
      <c r="L27" s="116"/>
      <c r="M27" s="116"/>
      <c r="N27" s="116"/>
      <c r="O27" s="116"/>
    </row>
    <row r="28" spans="1:15" s="102" customFormat="1" ht="13.5" customHeight="1" x14ac:dyDescent="0.25">
      <c r="A28" s="232" t="s">
        <v>144</v>
      </c>
      <c r="B28" s="233"/>
      <c r="C28" s="233"/>
      <c r="D28" s="233"/>
      <c r="E28" s="234"/>
      <c r="F28" s="84">
        <v>2223</v>
      </c>
      <c r="G28" s="84">
        <v>2561</v>
      </c>
      <c r="H28" s="84">
        <v>2680</v>
      </c>
      <c r="I28" s="84">
        <v>2802</v>
      </c>
      <c r="J28" s="59"/>
      <c r="K28" s="59"/>
      <c r="L28" s="59"/>
      <c r="M28" s="59"/>
      <c r="N28" s="59"/>
      <c r="O28" s="59"/>
    </row>
    <row r="29" spans="1:15" s="102" customFormat="1" ht="13.5" customHeight="1" x14ac:dyDescent="0.25">
      <c r="A29" s="232" t="s">
        <v>145</v>
      </c>
      <c r="B29" s="233"/>
      <c r="C29" s="233"/>
      <c r="D29" s="233"/>
      <c r="E29" s="234"/>
      <c r="F29" s="116">
        <v>0.31581190510000001</v>
      </c>
      <c r="G29" s="116">
        <v>0.33311654530000001</v>
      </c>
      <c r="H29" s="116">
        <v>0.34381013469999999</v>
      </c>
      <c r="I29" s="116">
        <v>0.35033758440000001</v>
      </c>
      <c r="J29" s="116"/>
      <c r="K29" s="116"/>
      <c r="L29" s="116"/>
      <c r="M29" s="116"/>
      <c r="N29" s="116"/>
      <c r="O29" s="116"/>
    </row>
    <row r="30" spans="1:15" s="9" customFormat="1" ht="13.5" customHeight="1" x14ac:dyDescent="0.2">
      <c r="A30" s="232" t="s">
        <v>23</v>
      </c>
      <c r="B30" s="233"/>
      <c r="C30" s="233"/>
      <c r="D30" s="233"/>
      <c r="E30" s="234"/>
      <c r="F30" s="58">
        <v>564</v>
      </c>
      <c r="G30" s="58">
        <v>703</v>
      </c>
      <c r="H30" s="58">
        <v>748</v>
      </c>
      <c r="I30" s="58">
        <v>795</v>
      </c>
      <c r="J30" s="58"/>
      <c r="K30" s="58"/>
      <c r="L30" s="58"/>
      <c r="M30" s="58"/>
      <c r="N30" s="58"/>
      <c r="O30" s="58"/>
    </row>
    <row r="31" spans="1:15" s="9" customFormat="1" ht="13.5" customHeight="1" x14ac:dyDescent="0.2">
      <c r="A31" s="232" t="s">
        <v>24</v>
      </c>
      <c r="B31" s="233"/>
      <c r="C31" s="233"/>
      <c r="D31" s="233"/>
      <c r="E31" s="234"/>
      <c r="F31" s="116">
        <v>8.0125017800000004E-2</v>
      </c>
      <c r="G31" s="116">
        <v>9.1441207100000005E-2</v>
      </c>
      <c r="H31" s="116">
        <v>9.5958948000000002E-2</v>
      </c>
      <c r="I31" s="116">
        <v>9.9399849999999998E-2</v>
      </c>
      <c r="J31" s="120"/>
      <c r="K31" s="120"/>
      <c r="L31" s="120"/>
      <c r="M31" s="120"/>
      <c r="N31" s="116"/>
      <c r="O31" s="116"/>
    </row>
    <row r="32" spans="1:15" s="9" customFormat="1" ht="13.5" customHeight="1" x14ac:dyDescent="0.2">
      <c r="A32" s="232" t="s">
        <v>25</v>
      </c>
      <c r="B32" s="233"/>
      <c r="C32" s="233"/>
      <c r="D32" s="233"/>
      <c r="E32" s="234"/>
      <c r="F32" s="58">
        <v>899</v>
      </c>
      <c r="G32" s="58">
        <v>1002</v>
      </c>
      <c r="H32" s="58">
        <v>1022</v>
      </c>
      <c r="I32" s="58">
        <v>1051</v>
      </c>
      <c r="J32" s="58"/>
      <c r="K32" s="58"/>
      <c r="L32" s="58"/>
      <c r="M32" s="58"/>
      <c r="N32" s="58"/>
      <c r="O32" s="58"/>
    </row>
    <row r="33" spans="1:15" s="10" customFormat="1" ht="13.5" customHeight="1" x14ac:dyDescent="0.2">
      <c r="A33" s="232" t="s">
        <v>26</v>
      </c>
      <c r="B33" s="233"/>
      <c r="C33" s="233"/>
      <c r="D33" s="233"/>
      <c r="E33" s="234"/>
      <c r="F33" s="116">
        <v>0.12771700529999999</v>
      </c>
      <c r="G33" s="116">
        <v>0.1303329865</v>
      </c>
      <c r="H33" s="116">
        <v>0.13110968570000001</v>
      </c>
      <c r="I33" s="116">
        <v>0.13140785199999999</v>
      </c>
      <c r="J33" s="116"/>
      <c r="K33" s="116"/>
      <c r="L33" s="116"/>
      <c r="M33" s="116"/>
      <c r="N33" s="116"/>
      <c r="O33" s="116"/>
    </row>
    <row r="34" spans="1:15" s="10" customFormat="1" ht="13.5" customHeight="1" x14ac:dyDescent="0.2">
      <c r="A34" s="232" t="s">
        <v>27</v>
      </c>
      <c r="B34" s="233"/>
      <c r="C34" s="233"/>
      <c r="D34" s="233"/>
      <c r="E34" s="234"/>
      <c r="F34" s="58">
        <v>404</v>
      </c>
      <c r="G34" s="58">
        <v>459</v>
      </c>
      <c r="H34" s="58">
        <v>489</v>
      </c>
      <c r="I34" s="58">
        <v>518</v>
      </c>
      <c r="J34" s="58"/>
      <c r="K34" s="58"/>
      <c r="L34" s="58"/>
      <c r="M34" s="58"/>
      <c r="N34" s="58"/>
      <c r="O34" s="58"/>
    </row>
    <row r="35" spans="1:15" s="10" customFormat="1" ht="13.5" customHeight="1" x14ac:dyDescent="0.2">
      <c r="A35" s="232" t="s">
        <v>28</v>
      </c>
      <c r="B35" s="233"/>
      <c r="C35" s="233"/>
      <c r="D35" s="233"/>
      <c r="E35" s="234"/>
      <c r="F35" s="116">
        <v>5.7394516299999997E-2</v>
      </c>
      <c r="G35" s="116">
        <v>5.9703433899999998E-2</v>
      </c>
      <c r="H35" s="116">
        <v>6.2732520799999997E-2</v>
      </c>
      <c r="I35" s="116">
        <v>6.47661915E-2</v>
      </c>
      <c r="J35" s="116"/>
      <c r="K35" s="116"/>
      <c r="L35" s="116"/>
      <c r="M35" s="116"/>
      <c r="N35" s="116"/>
      <c r="O35" s="116"/>
    </row>
    <row r="36" spans="1:15" s="10" customFormat="1" ht="13.5" customHeight="1" x14ac:dyDescent="0.2">
      <c r="A36" s="232" t="s">
        <v>29</v>
      </c>
      <c r="B36" s="233"/>
      <c r="C36" s="233"/>
      <c r="D36" s="233"/>
      <c r="E36" s="234"/>
      <c r="F36" s="58">
        <v>211</v>
      </c>
      <c r="G36" s="58">
        <v>259</v>
      </c>
      <c r="H36" s="58">
        <v>319</v>
      </c>
      <c r="I36" s="58">
        <v>351</v>
      </c>
      <c r="J36" s="58"/>
      <c r="K36" s="58"/>
      <c r="L36" s="58"/>
      <c r="M36" s="58"/>
      <c r="N36" s="58"/>
      <c r="O36" s="58"/>
    </row>
    <row r="37" spans="1:15" s="10" customFormat="1" ht="13.5" customHeight="1" x14ac:dyDescent="0.2">
      <c r="A37" s="232" t="s">
        <v>30</v>
      </c>
      <c r="B37" s="233"/>
      <c r="C37" s="233"/>
      <c r="D37" s="233"/>
      <c r="E37" s="234"/>
      <c r="F37" s="116">
        <v>2.99758488E-2</v>
      </c>
      <c r="G37" s="116">
        <v>3.3688865800000002E-2</v>
      </c>
      <c r="H37" s="116">
        <v>4.0923669000000003E-2</v>
      </c>
      <c r="I37" s="116">
        <v>4.3885971500000003E-2</v>
      </c>
      <c r="J37" s="116"/>
      <c r="K37" s="116"/>
      <c r="L37" s="116"/>
      <c r="M37" s="116"/>
      <c r="N37" s="116"/>
      <c r="O37" s="116"/>
    </row>
    <row r="38" spans="1:15" s="10" customFormat="1" ht="13.5" customHeight="1" x14ac:dyDescent="0.2">
      <c r="A38" s="232" t="s">
        <v>31</v>
      </c>
      <c r="B38" s="233"/>
      <c r="C38" s="233"/>
      <c r="D38" s="233"/>
      <c r="E38" s="234"/>
      <c r="F38" s="58">
        <v>419</v>
      </c>
      <c r="G38" s="58">
        <v>466</v>
      </c>
      <c r="H38" s="58">
        <v>459</v>
      </c>
      <c r="I38" s="58">
        <v>476</v>
      </c>
      <c r="J38" s="58"/>
      <c r="K38" s="58"/>
      <c r="L38" s="58"/>
      <c r="M38" s="58"/>
      <c r="N38" s="58"/>
      <c r="O38" s="58"/>
    </row>
    <row r="39" spans="1:15" s="10" customFormat="1" ht="13.5" customHeight="1" x14ac:dyDescent="0.2">
      <c r="A39" s="232" t="s">
        <v>32</v>
      </c>
      <c r="B39" s="233"/>
      <c r="C39" s="233"/>
      <c r="D39" s="233"/>
      <c r="E39" s="234"/>
      <c r="F39" s="116">
        <v>5.9525500799999999E-2</v>
      </c>
      <c r="G39" s="116">
        <v>6.06139438E-2</v>
      </c>
      <c r="H39" s="116">
        <v>5.8883899900000002E-2</v>
      </c>
      <c r="I39" s="116">
        <v>5.9514878700000003E-2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J30" sqref="J30"/>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7039</v>
      </c>
      <c r="G25" s="84">
        <v>7688</v>
      </c>
      <c r="H25" s="84">
        <v>7795</v>
      </c>
      <c r="I25" s="84">
        <v>7998</v>
      </c>
      <c r="J25" s="84"/>
      <c r="K25" s="84"/>
      <c r="L25" s="84"/>
      <c r="M25" s="84"/>
      <c r="N25" s="84"/>
      <c r="O25" s="84"/>
    </row>
    <row r="26" spans="1:17" s="9" customFormat="1" ht="14.25" customHeight="1" x14ac:dyDescent="0.2">
      <c r="A26" s="232" t="s">
        <v>46</v>
      </c>
      <c r="B26" s="233"/>
      <c r="C26" s="233"/>
      <c r="D26" s="233"/>
      <c r="E26" s="234"/>
      <c r="F26" s="84">
        <v>2820</v>
      </c>
      <c r="G26" s="84">
        <v>3055</v>
      </c>
      <c r="H26" s="84">
        <v>3128</v>
      </c>
      <c r="I26" s="84">
        <v>3219</v>
      </c>
      <c r="J26" s="84"/>
      <c r="K26" s="84"/>
      <c r="L26" s="84"/>
      <c r="M26" s="84"/>
      <c r="N26" s="84"/>
      <c r="O26" s="84"/>
    </row>
    <row r="27" spans="1:17" s="78" customFormat="1" ht="14.25" customHeight="1" x14ac:dyDescent="0.25">
      <c r="A27" s="232" t="s">
        <v>47</v>
      </c>
      <c r="B27" s="233"/>
      <c r="C27" s="233"/>
      <c r="D27" s="233"/>
      <c r="E27" s="234"/>
      <c r="F27" s="116">
        <v>0.66603684460000001</v>
      </c>
      <c r="G27" s="116">
        <v>0.65883114080000005</v>
      </c>
      <c r="H27" s="116">
        <v>0.65044707840000004</v>
      </c>
      <c r="I27" s="116">
        <v>0.6474255833</v>
      </c>
      <c r="J27" s="116"/>
      <c r="K27" s="116"/>
      <c r="L27" s="116"/>
      <c r="M27" s="116"/>
      <c r="N27" s="116"/>
      <c r="O27" s="116"/>
      <c r="Q27" s="152"/>
    </row>
    <row r="28" spans="1:17" s="9" customFormat="1" ht="14.25" customHeight="1" x14ac:dyDescent="0.2">
      <c r="A28" s="232" t="s">
        <v>48</v>
      </c>
      <c r="B28" s="233"/>
      <c r="C28" s="233"/>
      <c r="D28" s="233"/>
      <c r="E28" s="234"/>
      <c r="F28" s="58">
        <v>1414</v>
      </c>
      <c r="G28" s="58">
        <v>1582</v>
      </c>
      <c r="H28" s="58">
        <v>1681</v>
      </c>
      <c r="I28" s="58">
        <v>1753</v>
      </c>
      <c r="J28" s="58"/>
      <c r="K28" s="58"/>
      <c r="L28" s="58"/>
      <c r="M28" s="58"/>
      <c r="N28" s="58"/>
      <c r="O28" s="58"/>
    </row>
    <row r="29" spans="1:17" s="9" customFormat="1" ht="14.25" customHeight="1" x14ac:dyDescent="0.2">
      <c r="A29" s="232" t="s">
        <v>49</v>
      </c>
      <c r="B29" s="233"/>
      <c r="C29" s="233"/>
      <c r="D29" s="233"/>
      <c r="E29" s="234"/>
      <c r="F29" s="116">
        <v>0.33396315539999999</v>
      </c>
      <c r="G29" s="116">
        <v>0.34116885920000001</v>
      </c>
      <c r="H29" s="116">
        <v>0.34955292160000001</v>
      </c>
      <c r="I29" s="116">
        <v>0.3525744167</v>
      </c>
      <c r="J29" s="116"/>
      <c r="K29" s="116"/>
      <c r="L29" s="116"/>
      <c r="M29" s="116"/>
      <c r="N29" s="116"/>
      <c r="O29" s="116"/>
    </row>
    <row r="30" spans="1:17" s="9" customFormat="1" ht="14.25" customHeight="1" x14ac:dyDescent="0.2">
      <c r="A30" s="232" t="s">
        <v>53</v>
      </c>
      <c r="B30" s="233"/>
      <c r="C30" s="233"/>
      <c r="D30" s="233"/>
      <c r="E30" s="234"/>
      <c r="F30" s="58">
        <v>2804</v>
      </c>
      <c r="G30" s="58">
        <v>3049</v>
      </c>
      <c r="H30" s="58">
        <v>2984</v>
      </c>
      <c r="I30" s="58">
        <v>3026</v>
      </c>
      <c r="J30" s="58"/>
      <c r="K30" s="58"/>
      <c r="L30" s="58"/>
      <c r="M30" s="58"/>
      <c r="N30" s="58"/>
      <c r="O30" s="58"/>
    </row>
    <row r="31" spans="1:17" s="10" customFormat="1" ht="14.25" customHeight="1" x14ac:dyDescent="0.2">
      <c r="A31" s="232" t="s">
        <v>50</v>
      </c>
      <c r="B31" s="233"/>
      <c r="C31" s="233"/>
      <c r="D31" s="233"/>
      <c r="E31" s="234"/>
      <c r="F31" s="116">
        <v>0.39835203860000001</v>
      </c>
      <c r="G31" s="116">
        <v>0.39659209159999997</v>
      </c>
      <c r="H31" s="116">
        <v>0.38280949330000003</v>
      </c>
      <c r="I31" s="116">
        <v>0.37834458609999999</v>
      </c>
      <c r="J31" s="116"/>
      <c r="K31" s="116"/>
      <c r="L31" s="116"/>
      <c r="M31" s="116"/>
      <c r="N31" s="116"/>
      <c r="O31" s="116"/>
    </row>
    <row r="32" spans="1:17" s="10" customFormat="1" ht="14.25" customHeight="1" x14ac:dyDescent="0.2">
      <c r="A32" s="232" t="s">
        <v>64</v>
      </c>
      <c r="B32" s="233"/>
      <c r="C32" s="233"/>
      <c r="D32" s="233"/>
      <c r="E32" s="234"/>
      <c r="F32" s="58">
        <v>2318</v>
      </c>
      <c r="G32" s="58">
        <v>2561</v>
      </c>
      <c r="H32" s="58">
        <v>2694</v>
      </c>
      <c r="I32" s="58">
        <v>2806</v>
      </c>
      <c r="J32" s="58"/>
      <c r="K32" s="58"/>
      <c r="L32" s="58"/>
      <c r="M32" s="58"/>
      <c r="N32" s="58"/>
      <c r="O32" s="58"/>
    </row>
    <row r="33" spans="1:15" s="10" customFormat="1" ht="14.25" customHeight="1" x14ac:dyDescent="0.2">
      <c r="A33" s="232" t="s">
        <v>65</v>
      </c>
      <c r="B33" s="233"/>
      <c r="C33" s="233"/>
      <c r="D33" s="233"/>
      <c r="E33" s="234"/>
      <c r="F33" s="116">
        <v>0.3293081404</v>
      </c>
      <c r="G33" s="116">
        <v>0.33311654530000001</v>
      </c>
      <c r="H33" s="116">
        <v>0.34560615779999998</v>
      </c>
      <c r="I33" s="116">
        <v>0.35083770939999998</v>
      </c>
      <c r="J33" s="116"/>
      <c r="K33" s="116"/>
      <c r="L33" s="116"/>
      <c r="M33" s="116"/>
      <c r="N33" s="116"/>
      <c r="O33" s="116"/>
    </row>
    <row r="34" spans="1:15" s="10" customFormat="1" ht="14.25" customHeight="1" x14ac:dyDescent="0.2">
      <c r="A34" s="232" t="s">
        <v>66</v>
      </c>
      <c r="B34" s="233"/>
      <c r="C34" s="233"/>
      <c r="D34" s="233"/>
      <c r="E34" s="234"/>
      <c r="F34" s="58">
        <v>1148</v>
      </c>
      <c r="G34" s="58">
        <v>1253</v>
      </c>
      <c r="H34" s="58">
        <v>1267</v>
      </c>
      <c r="I34" s="58">
        <v>1280</v>
      </c>
      <c r="J34" s="58"/>
      <c r="K34" s="58"/>
      <c r="L34" s="58"/>
      <c r="M34" s="58"/>
      <c r="N34" s="58"/>
      <c r="O34" s="58"/>
    </row>
    <row r="35" spans="1:15" s="10" customFormat="1" ht="14.25" customHeight="1" x14ac:dyDescent="0.2">
      <c r="A35" s="232" t="s">
        <v>147</v>
      </c>
      <c r="B35" s="233"/>
      <c r="C35" s="233"/>
      <c r="D35" s="233"/>
      <c r="E35" s="234"/>
      <c r="F35" s="116">
        <v>0.16309134820000001</v>
      </c>
      <c r="G35" s="116">
        <v>0.1629812695</v>
      </c>
      <c r="H35" s="116">
        <v>0.16254008980000001</v>
      </c>
      <c r="I35" s="116">
        <v>0.16004001000000001</v>
      </c>
      <c r="J35" s="116"/>
      <c r="K35" s="116"/>
      <c r="L35" s="116"/>
      <c r="M35" s="116"/>
      <c r="N35" s="116"/>
      <c r="O35" s="116"/>
    </row>
    <row r="36" spans="1:15" s="10" customFormat="1" ht="14.25" customHeight="1" x14ac:dyDescent="0.2">
      <c r="A36" s="232" t="s">
        <v>52</v>
      </c>
      <c r="B36" s="233"/>
      <c r="C36" s="233"/>
      <c r="D36" s="233"/>
      <c r="E36" s="234"/>
      <c r="F36" s="58">
        <v>769</v>
      </c>
      <c r="G36" s="58">
        <v>825</v>
      </c>
      <c r="H36" s="58">
        <v>850</v>
      </c>
      <c r="I36" s="58">
        <v>886</v>
      </c>
      <c r="J36" s="58"/>
      <c r="K36" s="58"/>
      <c r="L36" s="58"/>
      <c r="M36" s="58"/>
      <c r="N36" s="58"/>
      <c r="O36" s="58"/>
    </row>
    <row r="37" spans="1:15" s="10" customFormat="1" ht="14.25" customHeight="1" x14ac:dyDescent="0.2">
      <c r="A37" s="232" t="s">
        <v>51</v>
      </c>
      <c r="B37" s="233"/>
      <c r="C37" s="233"/>
      <c r="D37" s="233"/>
      <c r="E37" s="234"/>
      <c r="F37" s="116">
        <v>0.1092484728</v>
      </c>
      <c r="G37" s="116">
        <v>0.1073100937</v>
      </c>
      <c r="H37" s="116">
        <v>0.1090442591</v>
      </c>
      <c r="I37" s="116">
        <v>0.1107776944</v>
      </c>
      <c r="J37" s="116"/>
      <c r="K37" s="116"/>
      <c r="L37" s="116"/>
      <c r="M37" s="116"/>
      <c r="N37" s="116"/>
      <c r="O37" s="116"/>
    </row>
    <row r="38" spans="1:15" s="1" customFormat="1" ht="6.75" customHeight="1" x14ac:dyDescent="0.25">
      <c r="B38"/>
      <c r="C38"/>
      <c r="D38"/>
      <c r="E38"/>
      <c r="F38"/>
      <c r="G38"/>
      <c r="H38"/>
      <c r="I38" s="125">
        <f>1-I37</f>
        <v>0.88922230560000004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0.83995998999999999</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7039</v>
      </c>
      <c r="G25" s="84">
        <v>7688</v>
      </c>
      <c r="H25" s="84">
        <v>7795</v>
      </c>
      <c r="I25" s="84">
        <v>7998</v>
      </c>
      <c r="J25" s="84"/>
      <c r="K25" s="84"/>
      <c r="L25" s="84"/>
      <c r="M25" s="84"/>
      <c r="N25" s="84"/>
      <c r="O25" s="84"/>
    </row>
    <row r="26" spans="1:16" s="9" customFormat="1" ht="15" customHeight="1" x14ac:dyDescent="0.2">
      <c r="A26" s="232" t="s">
        <v>172</v>
      </c>
      <c r="B26" s="233"/>
      <c r="C26" s="233"/>
      <c r="D26" s="233"/>
      <c r="E26" s="234"/>
      <c r="F26" s="84">
        <v>2318</v>
      </c>
      <c r="G26" s="84">
        <v>2561</v>
      </c>
      <c r="H26" s="84">
        <v>2694</v>
      </c>
      <c r="I26" s="84">
        <v>2806</v>
      </c>
      <c r="J26" s="84"/>
      <c r="K26" s="84"/>
      <c r="L26" s="84"/>
      <c r="M26" s="84"/>
      <c r="N26" s="84"/>
      <c r="O26" s="84"/>
    </row>
    <row r="27" spans="1:16" s="79" customFormat="1" ht="15" customHeight="1" x14ac:dyDescent="0.25">
      <c r="A27" s="232" t="s">
        <v>171</v>
      </c>
      <c r="B27" s="233"/>
      <c r="C27" s="233"/>
      <c r="D27" s="233"/>
      <c r="E27" s="234"/>
      <c r="F27" s="116">
        <v>0.3293081404</v>
      </c>
      <c r="G27" s="116">
        <v>0.33311654530000001</v>
      </c>
      <c r="H27" s="116">
        <v>0.34560615779999998</v>
      </c>
      <c r="I27" s="116">
        <v>0.35083770939999998</v>
      </c>
      <c r="J27" s="116"/>
      <c r="K27" s="116"/>
      <c r="L27" s="116"/>
      <c r="M27" s="116"/>
      <c r="N27" s="116"/>
      <c r="O27" s="116"/>
      <c r="P27" s="112"/>
    </row>
    <row r="28" spans="1:16" s="9" customFormat="1" ht="15" customHeight="1" x14ac:dyDescent="0.2">
      <c r="A28" s="232" t="s">
        <v>62</v>
      </c>
      <c r="B28" s="233"/>
      <c r="C28" s="233"/>
      <c r="D28" s="233"/>
      <c r="E28" s="234"/>
      <c r="F28" s="58">
        <v>1131</v>
      </c>
      <c r="G28" s="58">
        <v>1292</v>
      </c>
      <c r="H28" s="58">
        <v>1387</v>
      </c>
      <c r="I28" s="58">
        <v>1474</v>
      </c>
      <c r="J28" s="58"/>
      <c r="K28" s="58"/>
      <c r="L28" s="58"/>
      <c r="M28" s="58"/>
      <c r="N28" s="58"/>
      <c r="O28" s="58"/>
    </row>
    <row r="29" spans="1:16" s="9" customFormat="1" ht="15" customHeight="1" x14ac:dyDescent="0.2">
      <c r="A29" s="232" t="s">
        <v>67</v>
      </c>
      <c r="B29" s="233"/>
      <c r="C29" s="233"/>
      <c r="D29" s="233"/>
      <c r="E29" s="234"/>
      <c r="F29" s="116">
        <v>0.48792062120000002</v>
      </c>
      <c r="G29" s="116">
        <v>0.50449043339999999</v>
      </c>
      <c r="H29" s="116">
        <v>0.51484780990000001</v>
      </c>
      <c r="I29" s="116">
        <v>0.52530292229999997</v>
      </c>
      <c r="J29" s="116"/>
      <c r="K29" s="116"/>
      <c r="L29" s="116"/>
      <c r="M29" s="116"/>
      <c r="N29" s="116"/>
      <c r="O29" s="116"/>
    </row>
    <row r="30" spans="1:16" s="9" customFormat="1" ht="15" customHeight="1" x14ac:dyDescent="0.2">
      <c r="A30" s="232" t="s">
        <v>262</v>
      </c>
      <c r="B30" s="233"/>
      <c r="C30" s="233"/>
      <c r="D30" s="233"/>
      <c r="E30" s="234"/>
      <c r="F30" s="108">
        <v>935.27583248999997</v>
      </c>
      <c r="G30" s="108">
        <v>906.00624918999995</v>
      </c>
      <c r="H30" s="108">
        <v>968.07999864999999</v>
      </c>
      <c r="I30" s="108">
        <v>993.45499832999997</v>
      </c>
      <c r="J30" s="108"/>
      <c r="K30" s="108"/>
      <c r="L30" s="108"/>
      <c r="M30" s="108"/>
      <c r="N30" s="108"/>
      <c r="O30" s="108"/>
    </row>
    <row r="31" spans="1:16" s="10" customFormat="1" ht="15" customHeight="1" x14ac:dyDescent="0.2">
      <c r="A31" s="232" t="s">
        <v>263</v>
      </c>
      <c r="B31" s="233"/>
      <c r="C31" s="233"/>
      <c r="D31" s="233"/>
      <c r="E31" s="234"/>
      <c r="F31" s="113">
        <v>10.926644718</v>
      </c>
      <c r="G31" s="113">
        <v>10.857546148999999</v>
      </c>
      <c r="H31" s="113">
        <v>10.971766875</v>
      </c>
      <c r="I31" s="113">
        <v>11.149399679</v>
      </c>
      <c r="J31" s="113"/>
      <c r="K31" s="113"/>
      <c r="L31" s="113"/>
      <c r="M31" s="113"/>
      <c r="N31" s="113"/>
      <c r="O31" s="113"/>
      <c r="P31" s="83"/>
    </row>
    <row r="32" spans="1:16" s="10" customFormat="1" ht="15" customHeight="1" x14ac:dyDescent="0.2">
      <c r="A32" s="232" t="s">
        <v>264</v>
      </c>
      <c r="B32" s="233"/>
      <c r="C32" s="233"/>
      <c r="D32" s="233"/>
      <c r="E32" s="234"/>
      <c r="F32" s="60">
        <v>19.576923077</v>
      </c>
      <c r="G32" s="60">
        <v>19.288461538</v>
      </c>
      <c r="H32" s="60">
        <v>19.134615385</v>
      </c>
      <c r="I32" s="60">
        <v>20.442307692</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2318</v>
      </c>
      <c r="G25" s="84">
        <v>2561</v>
      </c>
      <c r="H25" s="84">
        <v>2694</v>
      </c>
      <c r="I25" s="84">
        <v>2806</v>
      </c>
      <c r="J25" s="84"/>
      <c r="K25" s="84"/>
      <c r="L25" s="84"/>
      <c r="M25" s="84"/>
      <c r="N25" s="84"/>
      <c r="O25" s="84"/>
    </row>
    <row r="26" spans="1:16" s="9" customFormat="1" ht="15" customHeight="1" x14ac:dyDescent="0.2">
      <c r="A26" s="232" t="s">
        <v>157</v>
      </c>
      <c r="B26" s="233"/>
      <c r="C26" s="233"/>
      <c r="D26" s="233"/>
      <c r="E26" s="234"/>
      <c r="F26" s="84">
        <v>1131</v>
      </c>
      <c r="G26" s="84">
        <v>1292</v>
      </c>
      <c r="H26" s="84">
        <v>1387</v>
      </c>
      <c r="I26" s="84">
        <v>1474</v>
      </c>
      <c r="J26" s="84"/>
      <c r="K26" s="84"/>
      <c r="L26" s="84"/>
      <c r="M26" s="84"/>
      <c r="N26" s="84"/>
      <c r="O26" s="84"/>
    </row>
    <row r="27" spans="1:16" s="79" customFormat="1" ht="15" customHeight="1" x14ac:dyDescent="0.25">
      <c r="A27" s="232" t="s">
        <v>156</v>
      </c>
      <c r="B27" s="233"/>
      <c r="C27" s="233"/>
      <c r="D27" s="233"/>
      <c r="E27" s="234"/>
      <c r="F27" s="84">
        <v>1183</v>
      </c>
      <c r="G27" s="84">
        <v>1353</v>
      </c>
      <c r="H27" s="84">
        <v>1456</v>
      </c>
      <c r="I27" s="84">
        <v>1555</v>
      </c>
      <c r="J27" s="84"/>
      <c r="K27" s="84"/>
      <c r="L27" s="84"/>
      <c r="M27" s="84"/>
      <c r="N27" s="84"/>
      <c r="O27" s="84"/>
    </row>
    <row r="28" spans="1:16" s="9" customFormat="1" ht="15" customHeight="1" x14ac:dyDescent="0.2">
      <c r="A28" s="232" t="s">
        <v>73</v>
      </c>
      <c r="B28" s="233"/>
      <c r="C28" s="233"/>
      <c r="D28" s="233"/>
      <c r="E28" s="234"/>
      <c r="F28" s="116">
        <v>0.48792062120000002</v>
      </c>
      <c r="G28" s="116">
        <v>0.50449043339999999</v>
      </c>
      <c r="H28" s="116">
        <v>0.51484780990000001</v>
      </c>
      <c r="I28" s="116">
        <v>0.52530292229999997</v>
      </c>
      <c r="J28" s="116"/>
      <c r="K28" s="119"/>
      <c r="L28" s="119"/>
      <c r="M28" s="119"/>
      <c r="N28" s="119"/>
      <c r="O28" s="116"/>
    </row>
    <row r="29" spans="1:16" s="9" customFormat="1" ht="15" customHeight="1" x14ac:dyDescent="0.2">
      <c r="A29" s="109" t="s">
        <v>158</v>
      </c>
      <c r="B29" s="110"/>
      <c r="C29" s="110"/>
      <c r="D29" s="110"/>
      <c r="E29" s="111"/>
      <c r="F29" s="116">
        <v>0.51035375319999998</v>
      </c>
      <c r="G29" s="116">
        <v>0.52830925419999997</v>
      </c>
      <c r="H29" s="116">
        <v>0.54046028209999997</v>
      </c>
      <c r="I29" s="116">
        <v>0.55416963649999995</v>
      </c>
      <c r="J29" s="116"/>
      <c r="K29" s="116"/>
      <c r="L29" s="116"/>
      <c r="M29" s="116"/>
      <c r="N29" s="116"/>
      <c r="O29" s="116"/>
    </row>
    <row r="30" spans="1:16" s="9" customFormat="1" ht="15" customHeight="1" x14ac:dyDescent="0.2">
      <c r="A30" s="232" t="s">
        <v>265</v>
      </c>
      <c r="B30" s="233"/>
      <c r="C30" s="233"/>
      <c r="D30" s="233"/>
      <c r="E30" s="234"/>
      <c r="F30" s="108">
        <v>935.27583248999997</v>
      </c>
      <c r="G30" s="108">
        <v>906.00624918999995</v>
      </c>
      <c r="H30" s="108">
        <v>968.07999864999999</v>
      </c>
      <c r="I30" s="108">
        <v>993.45499832999997</v>
      </c>
      <c r="J30" s="108"/>
      <c r="K30" s="108"/>
      <c r="L30" s="108"/>
      <c r="M30" s="108"/>
      <c r="N30" s="108"/>
      <c r="O30" s="108"/>
    </row>
    <row r="31" spans="1:16" s="10" customFormat="1" ht="15" customHeight="1" x14ac:dyDescent="0.2">
      <c r="A31" s="232" t="s">
        <v>266</v>
      </c>
      <c r="B31" s="233"/>
      <c r="C31" s="233"/>
      <c r="D31" s="233"/>
      <c r="E31" s="234"/>
      <c r="F31" s="108">
        <v>1168.8074982999999</v>
      </c>
      <c r="G31" s="108">
        <v>1160.8341648999999</v>
      </c>
      <c r="H31" s="108">
        <v>1227.4704158</v>
      </c>
      <c r="I31" s="108">
        <v>1352.4499982</v>
      </c>
      <c r="J31" s="108"/>
      <c r="K31" s="108"/>
      <c r="L31" s="108"/>
      <c r="M31" s="108"/>
      <c r="N31" s="108"/>
      <c r="O31" s="108"/>
      <c r="P31" s="9"/>
    </row>
    <row r="32" spans="1:16" s="10" customFormat="1" ht="15" customHeight="1" x14ac:dyDescent="0.2">
      <c r="A32" s="232" t="s">
        <v>267</v>
      </c>
      <c r="B32" s="233"/>
      <c r="C32" s="233"/>
      <c r="D32" s="233"/>
      <c r="E32" s="234"/>
      <c r="F32" s="113">
        <v>10.926644718</v>
      </c>
      <c r="G32" s="113">
        <v>10.857546148999999</v>
      </c>
      <c r="H32" s="113">
        <v>10.971766875</v>
      </c>
      <c r="I32" s="113">
        <v>11.149399679</v>
      </c>
      <c r="J32" s="113"/>
      <c r="K32" s="114"/>
      <c r="L32" s="114"/>
      <c r="M32" s="114"/>
      <c r="N32" s="114"/>
      <c r="O32" s="113"/>
      <c r="P32" s="83"/>
    </row>
    <row r="33" spans="1:15" s="10" customFormat="1" ht="15" customHeight="1" x14ac:dyDescent="0.2">
      <c r="A33" s="109" t="s">
        <v>268</v>
      </c>
      <c r="B33" s="110"/>
      <c r="C33" s="110"/>
      <c r="D33" s="110"/>
      <c r="E33" s="111"/>
      <c r="F33" s="113">
        <v>11.500034869</v>
      </c>
      <c r="G33" s="113">
        <v>11.666666666999999</v>
      </c>
      <c r="H33" s="113">
        <v>12</v>
      </c>
      <c r="I33" s="113">
        <v>12.756568609</v>
      </c>
      <c r="J33" s="114"/>
      <c r="K33" s="114"/>
      <c r="L33" s="114"/>
      <c r="M33" s="114"/>
      <c r="N33" s="114"/>
      <c r="O33" s="114"/>
    </row>
    <row r="34" spans="1:15" s="10" customFormat="1" ht="15" customHeight="1" x14ac:dyDescent="0.2">
      <c r="A34" s="109" t="s">
        <v>269</v>
      </c>
      <c r="B34" s="110"/>
      <c r="C34" s="110"/>
      <c r="D34" s="110"/>
      <c r="E34" s="111"/>
      <c r="F34" s="121">
        <v>19.576923077</v>
      </c>
      <c r="G34" s="121">
        <v>19.288461538</v>
      </c>
      <c r="H34" s="121">
        <v>19.134615385</v>
      </c>
      <c r="I34" s="121">
        <v>20.442307692</v>
      </c>
      <c r="J34" s="121"/>
      <c r="K34" s="121"/>
      <c r="L34" s="121"/>
      <c r="M34" s="121"/>
      <c r="N34" s="121"/>
      <c r="O34" s="121"/>
    </row>
    <row r="35" spans="1:15" s="10" customFormat="1" ht="15" customHeight="1" x14ac:dyDescent="0.2">
      <c r="A35" s="109" t="s">
        <v>270</v>
      </c>
      <c r="B35" s="110"/>
      <c r="C35" s="110"/>
      <c r="D35" s="110"/>
      <c r="E35" s="111"/>
      <c r="F35" s="122">
        <v>22.403846154</v>
      </c>
      <c r="G35" s="122">
        <v>22.653846154</v>
      </c>
      <c r="H35" s="122">
        <v>23.394230769</v>
      </c>
      <c r="I35" s="122">
        <v>24.480769231</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2016-09-07T20:59:11Z</dcterms:modified>
</cp:coreProperties>
</file>