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<sst xmlns="http://schemas.openxmlformats.org/spreadsheetml/2006/main" count="739" uniqueCount="335">
  <si>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</si>
  <si>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</si>
  <si>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</si>
  <si>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</si>
  <si>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</si>
  <si>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</si>
  <si>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</si>
  <si>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</si>
  <si>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</si>
  <si>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</si>
  <si>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</si>
  <si>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</si>
  <si>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</si>
  <si>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</si>
  <si>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</si>
  <si>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</si>
  <si>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</si>
  <si>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</si>
  <si>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</si>
  <si>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</si>
  <si>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</si>
  <si>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</si>
  <si>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</si>
  <si>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</si>
  <si>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</si>
  <si>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</si>
  <si>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</si>
  <si>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</si>
  <si>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</si>
  <si>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</si>
  <si>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</si>
  <si>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</si>
  <si>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</si>
  <si>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</si>
  <si>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</si>
  <si>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</si>
  <si>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</si>
  <si>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</si>
  <si>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</si>
  <si>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</si>
  <si>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</si>
  <si>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</si>
  <si>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</si>
  <si>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</si>
  <si>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</si>
  <si>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</si>
  <si>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</si>
  <si>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</si>
  <si>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</si>
  <si>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</si>
  <si>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</si>
  <si>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</si>
  <si>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</si>
  <si>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</si>
  <si>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</si>
  <si>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</si>
  <si>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</si>
  <si>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</si>
  <si>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</si>
  <si>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</si>
  <si>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</si>
  <si>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</si>
  <si>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</si>
  <si>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</si>
  <si>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</si>
  <si>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</si>
  <si>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</si>
  <si>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</si>
  <si>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</si>
  <si>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</si>
  <si>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</si>
  <si>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</si>
  <si>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</si>
  <si>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</si>
  <si>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</si>
  <si>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</si>
  <si>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</si>
  <si>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</si>
  <si>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</si>
  <si>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</si>
  <si>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</si>
  <si>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</si>
  <si>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</si>
  <si>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</si>
  <si>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</si>
  <si>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</si>
  <si>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</si>
  <si>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</si>
  <si>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</si>
  <si>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</si>
  <si>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</si>
  <si>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</si>
  <si>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</si>
  <si>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</si>
  <si>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</si>
  <si>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</si>
  <si>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</si>
  <si>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</si>
  <si>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</si>
  <si>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</si>
  <si>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</si>
  <si>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</si>
  <si>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</si>
  <si>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</si>
  <si>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</si>
  <si>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</si>
  <si>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</si>
  <si>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</si>
  <si>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</si>
  <si>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</si>
  <si>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</si>
  <si>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</si>
  <si>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</si>
  <si>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</si>
  <si>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</si>
  <si>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</si>
  <si>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</si>
  <si>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</si>
  <si>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</si>
  <si>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</si>
  <si>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</si>
  <si>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</si>
  <si>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</si>
  <si>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</si>
  <si>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</si>
  <si>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</si>
  <si>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</si>
  <si>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</si>
  <si>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</si>
  <si>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</si>
  <si>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</si>
  <si>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</si>
  <si>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</si>
  <si>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</si>
  <si>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</si>
  <si>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</si>
  <si>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</si>
  <si>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</si>
  <si>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</si>
  <si>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</si>
  <si>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</si>
  <si>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</si>
  <si>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</si>
  <si>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</si>
  <si>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</si>
  <si>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</si>
  <si>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</si>
  <si>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</si>
  <si>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</si>
  <si>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</si>
  <si>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</si>
  <si>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</si>
  <si>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</si>
  <si>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</si>
  <si>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</si>
  <si>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</si>
  <si>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</si>
  <si>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</si>
  <si>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</si>
  <si>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</si>
  <si>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</si>
  <si>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</si>
  <si>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</si>
  <si>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</si>
  <si>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</si>
  <si>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</si>
  <si>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</si>
  <si>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</si>
  <si>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</si>
  <si>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</si>
  <si>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</si>
  <si>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</si>
  <si>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</si>
  <si>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</si>
  <si>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</si>
  <si>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</si>
  <si>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</si>
  <si>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</si>
  <si>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</si>
  <si>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</si>
  <si>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</si>
  <si>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</si>
  <si>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</si>
  <si>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</si>
  <si>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</si>
  <si>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</si>
  <si>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</si>
  <si>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</si>
  <si>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</si>
  <si>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</si>
  <si>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</si>
  <si>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</si>
  <si>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</si>
  <si>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</si>
  <si>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</si>
  <si>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</si>
  <si>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</si>
  <si>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</si>
  <si>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</si>
  <si>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</si>
  <si>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</si>
  <si>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</si>
  <si>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</si>
  <si>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</si>
  <si>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</si>
  <si>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</si>
  <si>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</si>
  <si>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</si>
  <si>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</si>
  <si>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</si>
  <si>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</si>
  <si>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</si>
  <si>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</si>
  <si>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</si>
  <si>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</si>
  <si>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</si>
  <si>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</si>
  <si>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</si>
  <si>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</si>
  <si>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</si>
  <si>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</si>
  <si>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</si>
  <si>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</si>
  <si>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</si>
  <si>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</si>
  <si>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</si>
  <si>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</si>
  <si>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</si>
  <si>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</si>
  <si>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</si>
  <si>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</si>
  <si>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</si>
  <si>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</si>
  <si>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</si>
  <si>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</si>
  <si>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</si>
  <si>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</si>
  <si>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</si>
  <si>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</si>
  <si>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</si>
  <si>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</si>
  <si>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</si>
  <si>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</si>
  <si>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</si>
  <si>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</si>
  <si>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</si>
  <si>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</si>
  <si>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</si>
  <si>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</si>
  <si>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</si>
  <si>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</si>
  <si>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</si>
  <si>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</si>
  <si>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</si>
  <si>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</si>
  <si>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</si>
  <si>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</si>
  <si>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</si>
  <si>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</si>
  <si>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</si>
  <si>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</si>
  <si>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</si>
  <si>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</si>
  <si>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</si>
  <si>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</si>
  <si>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</si>
  <si>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</si>
  <si>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</si>
  <si>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</si>
  <si>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</si>
  <si>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</si>
  <si>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</si>
  <si>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</si>
  <si>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</si>
  <si>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</si>
  <si>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</si>
  <si>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</si>
  <si>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</si>
  <si>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</si>
  <si>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</si>
  <si>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</si>
  <si>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</si>
  <si>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</si>
  <si>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</si>
  <si>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</si>
  <si>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</si>
  <si>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</si>
  <si>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</si>
  <si>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</si>
  <si>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</si>
  <si>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</si>
  <si>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</si>
  <si>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</si>
  <si>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</si>
  <si>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</si>
  <si>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</si>
  <si>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</si>
  <si>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</si>
  <si>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</si>
  <si>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</si>
  <si>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</si>
  <si>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</si>
  <si>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</si>
  <si>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</si>
  <si>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</si>
  <si>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</si>
  <si>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</si>
  <si>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</si>
  <si>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</si>
  <si>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</si>
  <si>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</si>
  <si>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</si>
  <si>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</si>
  <si>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</si>
  <si>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</si>
  <si>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</si>
  <si>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</si>
  <si>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</si>
  <si>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</si>
  <si>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</si>
  <si>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</si>
  <si>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</si>
  <si>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</si>
  <si>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</si>
  <si>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</si>
  <si>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</si>
  <si>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</si>
  <si>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</si>
  <si>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</si>
  <si>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</si>
  <si>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</si>
  <si>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</si>
  <si>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</si>
  <si>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Grays Harbor County Housing Authority</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</si>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</sst>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38" fillId="0" borderId="0" xfId="0" applyFont="1" applyAlignment="1">
      <alignment vertical="center"/>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0" xfId="0" applyFont="1" applyAlignment="1">
      <alignment vertical="center" wrapText="1"/>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Border="1" applyAlignment="1">
      <alignment horizontal="left" vertical="top" wrapText="1" indent="1"/>
    </xf>
    <xf numFmtId="0" fontId="4" fillId="0" borderId="0" xfId="0" applyFont="1" applyAlignment="1">
      <alignment horizontal="left" vertical="center" wrapText="1"/>
    </xf>
    <xf numFmtId="0" fontId="14" fillId="0" borderId="0" xfId="0" applyFont="1" applyAlignment="1">
      <alignment horizontal="left" indent="4"/>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1"/>
    </xf>
    <xf numFmtId="0" fontId="4" fillId="0" borderId="0" xfId="0" applyFont="1" applyBorder="1" applyAlignment="1">
      <alignment horizontal="left" vertical="center" wrapText="1"/>
    </xf>
    <xf numFmtId="0" fontId="14" fillId="0" borderId="0" xfId="0" applyFont="1" applyAlignment="1">
      <alignment horizontal="left" indent="6"/>
    </xf>
    <xf numFmtId="0" fontId="4" fillId="0" borderId="0" xfId="0" applyFont="1" applyBorder="1" applyAlignment="1">
      <alignment horizontal="left" vertical="top"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Fill="1" applyAlignment="1">
      <alignment horizontal="left" vertical="top" wrapText="1"/>
    </xf>
    <xf numFmtId="0" fontId="14" fillId="0" borderId="0" xfId="0" applyFont="1" applyFill="1" applyAlignment="1">
      <alignment horizontal="left" vertical="top" wrapText="1" indent="2"/>
    </xf>
    <xf numFmtId="0" fontId="7" fillId="0" borderId="0" xfId="0" applyFont="1" applyFill="1" applyAlignment="1">
      <alignment horizontal="left" vertical="top" wrapText="1" indent="2"/>
    </xf>
    <xf numFmtId="0" fontId="3" fillId="0" borderId="0" xfId="0" applyFont="1" applyAlignment="1">
      <alignment horizontal="left" vertical="top" wrapText="1"/>
    </xf>
    <xf numFmtId="0" fontId="13" fillId="0" borderId="0" xfId="0" applyFont="1" applyBorder="1" applyAlignment="1">
      <alignment horizontal="left" vertical="center"/>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0.67115902959999996</c:v>
                </c:pt>
                <c:pt idx="1">
                  <c:v>0.30121293799999999</c:v>
                </c:pt>
                <c:pt idx="2">
                  <c:v>0.1543126685</c:v>
                </c:pt>
                <c:pt idx="3">
                  <c:v>3.43665768E-2</c:v>
                </c:pt>
                <c:pt idx="4">
                  <c:v>1.4150943399999999E-2</c:v>
                </c:pt>
                <c:pt idx="6">
                  <c:v>0.12196765499999999</c:v>
                </c:pt>
              </c:numCache>
            </c:numRef>
          </c:val>
        </c:ser>
        <c:dLbls>
          <c:showLegendKey val="0"/>
          <c:showVal val="0"/>
          <c:showCatName val="0"/>
          <c:showSerName val="0"/>
          <c:showPercent val="0"/>
          <c:showBubbleSize val="0"/>
        </c:dLbls>
        <c:gapWidth val="45"/>
        <c:axId val="48125056"/>
        <c:axId val="48126592"/>
      </c:barChart>
      <c:catAx>
        <c:axId val="48125056"/>
        <c:scaling>
          <c:orientation val="minMax"/>
        </c:scaling>
        <c:delete val="0"/>
        <c:axPos val="b"/>
        <c:majorTickMark val="none"/>
        <c:minorTickMark val="none"/>
        <c:tickLblPos val="none"/>
        <c:spPr>
          <a:ln>
            <a:solidFill>
              <a:schemeClr val="bg1">
                <a:lumMod val="75000"/>
              </a:schemeClr>
            </a:solidFill>
          </a:ln>
        </c:spPr>
        <c:crossAx val="48126592"/>
        <c:crosses val="autoZero"/>
        <c:auto val="1"/>
        <c:lblAlgn val="ctr"/>
        <c:lblOffset val="100"/>
        <c:noMultiLvlLbl val="0"/>
      </c:catAx>
      <c:valAx>
        <c:axId val="48126592"/>
        <c:scaling>
          <c:orientation val="minMax"/>
          <c:min val="0"/>
        </c:scaling>
        <c:delete val="1"/>
        <c:axPos val="l"/>
        <c:numFmt formatCode="0.0%" sourceLinked="1"/>
        <c:majorTickMark val="out"/>
        <c:minorTickMark val="none"/>
        <c:tickLblPos val="nextTo"/>
        <c:crossAx val="48125056"/>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1">
                  <c:v>2.98701299E-2</c:v>
                </c:pt>
                <c:pt idx="2">
                  <c:v>2.8909329800000001E-2</c:v>
                </c:pt>
                <c:pt idx="3">
                  <c:v>3.0573248399999999E-2</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numCache>
            </c:numRef>
          </c:val>
          <c:smooth val="0"/>
        </c:ser>
        <c:dLbls>
          <c:showLegendKey val="0"/>
          <c:showVal val="0"/>
          <c:showCatName val="0"/>
          <c:showSerName val="0"/>
          <c:showPercent val="0"/>
          <c:showBubbleSize val="0"/>
        </c:dLbls>
        <c:marker val="1"/>
        <c:smooth val="0"/>
        <c:axId val="64185088"/>
        <c:axId val="64258432"/>
      </c:lineChart>
      <c:catAx>
        <c:axId val="641850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258432"/>
        <c:crosses val="autoZero"/>
        <c:auto val="1"/>
        <c:lblAlgn val="ctr"/>
        <c:lblOffset val="50"/>
        <c:noMultiLvlLbl val="0"/>
      </c:catAx>
      <c:valAx>
        <c:axId val="6425843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18508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451</c:v>
                </c:pt>
                <c:pt idx="1">
                  <c:v>471</c:v>
                </c:pt>
                <c:pt idx="2">
                  <c:v>471</c:v>
                </c:pt>
                <c:pt idx="3">
                  <c:v>478</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690</c:v>
                </c:pt>
                <c:pt idx="1">
                  <c:v>750</c:v>
                </c:pt>
                <c:pt idx="2">
                  <c:v>744</c:v>
                </c:pt>
                <c:pt idx="3">
                  <c:v>798</c:v>
                </c:pt>
              </c:numCache>
            </c:numRef>
          </c:val>
          <c:smooth val="0"/>
        </c:ser>
        <c:dLbls>
          <c:showLegendKey val="0"/>
          <c:showVal val="0"/>
          <c:showCatName val="0"/>
          <c:showSerName val="0"/>
          <c:showPercent val="0"/>
          <c:showBubbleSize val="0"/>
        </c:dLbls>
        <c:marker val="1"/>
        <c:smooth val="0"/>
        <c:axId val="65524096"/>
        <c:axId val="65525632"/>
      </c:lineChart>
      <c:catAx>
        <c:axId val="655240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5525632"/>
        <c:crosses val="autoZero"/>
        <c:auto val="1"/>
        <c:lblAlgn val="ctr"/>
        <c:lblOffset val="50"/>
        <c:noMultiLvlLbl val="0"/>
      </c:catAx>
      <c:valAx>
        <c:axId val="65525632"/>
        <c:scaling>
          <c:orientation val="minMax"/>
          <c:max val="9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552409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234</c:v>
                </c:pt>
                <c:pt idx="1">
                  <c:v>247</c:v>
                </c:pt>
                <c:pt idx="2">
                  <c:v>244</c:v>
                </c:pt>
                <c:pt idx="3">
                  <c:v>251</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551</c:v>
                </c:pt>
                <c:pt idx="1">
                  <c:v>581</c:v>
                </c:pt>
                <c:pt idx="2">
                  <c:v>564</c:v>
                </c:pt>
                <c:pt idx="3">
                  <c:v>587</c:v>
                </c:pt>
              </c:numCache>
            </c:numRef>
          </c:val>
          <c:smooth val="0"/>
        </c:ser>
        <c:dLbls>
          <c:showLegendKey val="0"/>
          <c:showVal val="0"/>
          <c:showCatName val="0"/>
          <c:showSerName val="0"/>
          <c:showPercent val="0"/>
          <c:showBubbleSize val="0"/>
        </c:dLbls>
        <c:marker val="1"/>
        <c:smooth val="0"/>
        <c:axId val="66363776"/>
        <c:axId val="66365312"/>
      </c:lineChart>
      <c:catAx>
        <c:axId val="66363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6365312"/>
        <c:crosses val="autoZero"/>
        <c:auto val="1"/>
        <c:lblAlgn val="ctr"/>
        <c:lblOffset val="50"/>
        <c:noMultiLvlLbl val="0"/>
      </c:catAx>
      <c:valAx>
        <c:axId val="66365312"/>
        <c:scaling>
          <c:orientation val="minMax"/>
          <c:max val="9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636377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0.72691082799999995</c:v>
                </c:pt>
                <c:pt idx="1">
                  <c:v>0.69589422410000001</c:v>
                </c:pt>
                <c:pt idx="2">
                  <c:v>0.69405099150000005</c:v>
                </c:pt>
                <c:pt idx="3">
                  <c:v>0.67115902959999996</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9.7929936300000006E-2</c:v>
                </c:pt>
                <c:pt idx="1">
                  <c:v>0.1350034795</c:v>
                </c:pt>
                <c:pt idx="2">
                  <c:v>0.13456090649999999</c:v>
                </c:pt>
                <c:pt idx="3">
                  <c:v>0.1543126685</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3.1847133800000003E-2</c:v>
                </c:pt>
                <c:pt idx="1">
                  <c:v>3.4098816999999997E-2</c:v>
                </c:pt>
                <c:pt idx="2">
                  <c:v>3.3994334299999998E-2</c:v>
                </c:pt>
                <c:pt idx="3">
                  <c:v>3.43665768E-2</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8.7579618000000001E-3</c:v>
                </c:pt>
                <c:pt idx="1">
                  <c:v>7.6548364999999997E-3</c:v>
                </c:pt>
                <c:pt idx="2">
                  <c:v>9.9150142000000007E-3</c:v>
                </c:pt>
                <c:pt idx="3">
                  <c:v>1.4150943399999999E-2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0.1218152866</c:v>
                </c:pt>
                <c:pt idx="1">
                  <c:v>0.1113430759</c:v>
                </c:pt>
                <c:pt idx="2">
                  <c:v>0.1104815864</c:v>
                </c:pt>
                <c:pt idx="3">
                  <c:v>0.12196765499999999</c:v>
                </c:pt>
              </c:numCache>
            </c:numRef>
          </c:val>
          <c:smooth val="0"/>
        </c:ser>
        <c:dLbls>
          <c:showLegendKey val="0"/>
          <c:showVal val="0"/>
          <c:showCatName val="0"/>
          <c:showSerName val="0"/>
          <c:showPercent val="0"/>
          <c:showBubbleSize val="0"/>
        </c:dLbls>
        <c:marker val="1"/>
        <c:smooth val="0"/>
        <c:axId val="69835392"/>
        <c:axId val="69906816"/>
      </c:lineChart>
      <c:catAx>
        <c:axId val="698353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906816"/>
        <c:crosses val="autoZero"/>
        <c:auto val="1"/>
        <c:lblAlgn val="ctr"/>
        <c:lblOffset val="50"/>
        <c:noMultiLvlLbl val="0"/>
      </c:catAx>
      <c:valAx>
        <c:axId val="6990681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835392"/>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0.6694711538</c:v>
                </c:pt>
                <c:pt idx="1">
                  <c:v>0.65554359529999995</c:v>
                </c:pt>
                <c:pt idx="2">
                  <c:v>0.65268817199999996</c:v>
                </c:pt>
                <c:pt idx="3">
                  <c:v>0.67228661749999996</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0.3305288462</c:v>
                </c:pt>
                <c:pt idx="1">
                  <c:v>0.3444564047</c:v>
                </c:pt>
                <c:pt idx="2">
                  <c:v>0.34731182799999999</c:v>
                </c:pt>
                <c:pt idx="3">
                  <c:v>0.32771338249999998</c:v>
                </c:pt>
              </c:numCache>
            </c:numRef>
          </c:val>
          <c:smooth val="0"/>
        </c:ser>
        <c:dLbls>
          <c:showLegendKey val="0"/>
          <c:showVal val="0"/>
          <c:showCatName val="0"/>
          <c:showSerName val="0"/>
          <c:showPercent val="0"/>
          <c:showBubbleSize val="0"/>
        </c:dLbls>
        <c:marker val="1"/>
        <c:smooth val="0"/>
        <c:axId val="70484352"/>
        <c:axId val="70485888"/>
      </c:lineChart>
      <c:catAx>
        <c:axId val="704843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485888"/>
        <c:crosses val="autoZero"/>
        <c:auto val="1"/>
        <c:lblAlgn val="ctr"/>
        <c:lblOffset val="50"/>
        <c:noMultiLvlLbl val="0"/>
      </c:catAx>
      <c:valAx>
        <c:axId val="7048588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4843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0.33757961780000001</c:v>
                </c:pt>
                <c:pt idx="1">
                  <c:v>0.3535142658</c:v>
                </c:pt>
                <c:pt idx="2">
                  <c:v>0.34135977340000001</c:v>
                </c:pt>
                <c:pt idx="3">
                  <c:v>0.36051212939999999</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0.31050955409999997</c:v>
                </c:pt>
                <c:pt idx="1">
                  <c:v>0.31384829510000001</c:v>
                </c:pt>
                <c:pt idx="2">
                  <c:v>0.30949008500000003</c:v>
                </c:pt>
                <c:pt idx="3">
                  <c:v>0.31064690029999997</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0.25636942680000002</c:v>
                </c:pt>
                <c:pt idx="1">
                  <c:v>0.24356297839999999</c:v>
                </c:pt>
                <c:pt idx="2">
                  <c:v>0.2457507082</c:v>
                </c:pt>
                <c:pt idx="3">
                  <c:v>0.22237196770000001</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9.5541401299999995E-2</c:v>
                </c:pt>
                <c:pt idx="1">
                  <c:v>8.9074460699999997E-2</c:v>
                </c:pt>
                <c:pt idx="2">
                  <c:v>0.1033994334</c:v>
                </c:pt>
                <c:pt idx="3">
                  <c:v>0.1064690027</c:v>
                </c:pt>
              </c:numCache>
            </c:numRef>
          </c:val>
          <c:smooth val="0"/>
        </c:ser>
        <c:dLbls>
          <c:showLegendKey val="0"/>
          <c:showVal val="0"/>
          <c:showCatName val="0"/>
          <c:showSerName val="0"/>
          <c:showPercent val="0"/>
          <c:showBubbleSize val="0"/>
        </c:dLbls>
        <c:marker val="1"/>
        <c:smooth val="0"/>
        <c:axId val="75551488"/>
        <c:axId val="83669760"/>
      </c:lineChart>
      <c:catAx>
        <c:axId val="755514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3669760"/>
        <c:crosses val="autoZero"/>
        <c:auto val="1"/>
        <c:lblAlgn val="ctr"/>
        <c:lblOffset val="50"/>
        <c:noMultiLvlLbl val="0"/>
      </c:catAx>
      <c:valAx>
        <c:axId val="8366976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555148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0.47179487180000002</c:v>
                </c:pt>
                <c:pt idx="1">
                  <c:v>0.4745011086</c:v>
                </c:pt>
                <c:pt idx="2">
                  <c:v>0.48054919909999999</c:v>
                </c:pt>
                <c:pt idx="3">
                  <c:v>0.50108459869999999</c:v>
                </c:pt>
              </c:numCache>
            </c:numRef>
          </c:val>
          <c:smooth val="0"/>
        </c:ser>
        <c:dLbls>
          <c:showLegendKey val="0"/>
          <c:showVal val="0"/>
          <c:showCatName val="0"/>
          <c:showSerName val="0"/>
          <c:showPercent val="0"/>
          <c:showBubbleSize val="0"/>
        </c:dLbls>
        <c:marker val="1"/>
        <c:smooth val="0"/>
        <c:axId val="137638656"/>
        <c:axId val="137640576"/>
      </c:lineChart>
      <c:catAx>
        <c:axId val="1376386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7640576"/>
        <c:crosses val="autoZero"/>
        <c:auto val="1"/>
        <c:lblAlgn val="ctr"/>
        <c:lblOffset val="50"/>
        <c:noMultiLvlLbl val="0"/>
      </c:catAx>
      <c:valAx>
        <c:axId val="13764057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76386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687.57458241999996</c:v>
                </c:pt>
                <c:pt idx="1">
                  <c:v>653.32916624999996</c:v>
                </c:pt>
                <c:pt idx="2">
                  <c:v>656.86999908999996</c:v>
                </c:pt>
                <c:pt idx="3">
                  <c:v>789.54416529000002</c:v>
                </c:pt>
              </c:numCache>
            </c:numRef>
          </c:val>
          <c:smooth val="0"/>
        </c:ser>
        <c:dLbls>
          <c:showLegendKey val="0"/>
          <c:showVal val="0"/>
          <c:showCatName val="0"/>
          <c:showSerName val="0"/>
          <c:showPercent val="0"/>
          <c:showBubbleSize val="0"/>
        </c:dLbls>
        <c:marker val="1"/>
        <c:smooth val="0"/>
        <c:axId val="140327552"/>
        <c:axId val="140362112"/>
      </c:lineChart>
      <c:catAx>
        <c:axId val="1403275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0362112"/>
        <c:crosses val="autoZero"/>
        <c:auto val="1"/>
        <c:lblAlgn val="ctr"/>
        <c:lblOffset val="50"/>
        <c:noMultiLvlLbl val="0"/>
      </c:catAx>
      <c:valAx>
        <c:axId val="140362112"/>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0327552"/>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9.7441415005999996</c:v>
                </c:pt>
                <c:pt idx="1">
                  <c:v>9.7297475107999993</c:v>
                </c:pt>
                <c:pt idx="2">
                  <c:v>9.9969843184999991</c:v>
                </c:pt>
                <c:pt idx="3">
                  <c:v>10.198333315999999</c:v>
                </c:pt>
              </c:numCache>
            </c:numRef>
          </c:val>
          <c:smooth val="0"/>
        </c:ser>
        <c:dLbls>
          <c:showLegendKey val="0"/>
          <c:showVal val="0"/>
          <c:showCatName val="0"/>
          <c:showSerName val="0"/>
          <c:showPercent val="0"/>
          <c:showBubbleSize val="0"/>
        </c:dLbls>
        <c:marker val="1"/>
        <c:smooth val="0"/>
        <c:axId val="142128640"/>
        <c:axId val="142144256"/>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16.769230769</c:v>
                </c:pt>
                <c:pt idx="1">
                  <c:v>16.115384615</c:v>
                </c:pt>
                <c:pt idx="2">
                  <c:v>15.019230769</c:v>
                </c:pt>
                <c:pt idx="3">
                  <c:v>17.788461538</c:v>
                </c:pt>
              </c:numCache>
            </c:numRef>
          </c:val>
          <c:smooth val="0"/>
        </c:ser>
        <c:dLbls>
          <c:showLegendKey val="0"/>
          <c:showVal val="0"/>
          <c:showCatName val="0"/>
          <c:showSerName val="0"/>
          <c:showPercent val="0"/>
          <c:showBubbleSize val="0"/>
        </c:dLbls>
        <c:marker val="1"/>
        <c:smooth val="0"/>
        <c:axId val="142217216"/>
        <c:axId val="142145792"/>
      </c:lineChart>
      <c:catAx>
        <c:axId val="142128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144256"/>
        <c:crosses val="autoZero"/>
        <c:auto val="1"/>
        <c:lblAlgn val="ctr"/>
        <c:lblOffset val="50"/>
        <c:noMultiLvlLbl val="0"/>
      </c:catAx>
      <c:valAx>
        <c:axId val="142144256"/>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128640"/>
        <c:crosses val="autoZero"/>
        <c:crossBetween val="midCat"/>
        <c:majorUnit val="5"/>
      </c:valAx>
      <c:valAx>
        <c:axId val="142145792"/>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142217216"/>
        <c:crosses val="max"/>
        <c:crossBetween val="between"/>
        <c:majorUnit val="10"/>
      </c:valAx>
      <c:catAx>
        <c:axId val="142217216"/>
        <c:scaling>
          <c:orientation val="minMax"/>
        </c:scaling>
        <c:delete val="1"/>
        <c:axPos val="b"/>
        <c:numFmt formatCode="General" sourceLinked="1"/>
        <c:majorTickMark val="out"/>
        <c:minorTickMark val="none"/>
        <c:tickLblPos val="nextTo"/>
        <c:crossAx val="142145792"/>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0.50256410259999995</c:v>
                </c:pt>
                <c:pt idx="1">
                  <c:v>0.4545454545</c:v>
                </c:pt>
                <c:pt idx="2">
                  <c:v>0.48512585809999997</c:v>
                </c:pt>
                <c:pt idx="3">
                  <c:v>0.52928416489999996</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0.47179487180000002</c:v>
                </c:pt>
                <c:pt idx="1">
                  <c:v>0.4745011086</c:v>
                </c:pt>
                <c:pt idx="2">
                  <c:v>0.48054919909999999</c:v>
                </c:pt>
                <c:pt idx="3">
                  <c:v>0.50108459869999999</c:v>
                </c:pt>
              </c:numCache>
            </c:numRef>
          </c:val>
          <c:smooth val="0"/>
        </c:ser>
        <c:dLbls>
          <c:showLegendKey val="0"/>
          <c:showVal val="0"/>
          <c:showCatName val="0"/>
          <c:showSerName val="0"/>
          <c:showPercent val="0"/>
          <c:showBubbleSize val="0"/>
        </c:dLbls>
        <c:marker val="1"/>
        <c:smooth val="0"/>
        <c:axId val="145352960"/>
        <c:axId val="145544320"/>
      </c:lineChart>
      <c:catAx>
        <c:axId val="145352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544320"/>
        <c:crosses val="autoZero"/>
        <c:auto val="1"/>
        <c:lblAlgn val="ctr"/>
        <c:lblOffset val="50"/>
        <c:noMultiLvlLbl val="0"/>
      </c:catAx>
      <c:valAx>
        <c:axId val="1455443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3529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0.10674157300000001</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9.4569288400000007E-2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0.15730337080000001</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0.47284644190000003</c:v>
                </c:pt>
              </c:numCache>
            </c:numRef>
          </c:val>
        </c:ser>
        <c:dLbls>
          <c:showLegendKey val="0"/>
          <c:showVal val="0"/>
          <c:showCatName val="0"/>
          <c:showSerName val="0"/>
          <c:showPercent val="0"/>
          <c:showBubbleSize val="0"/>
        </c:dLbls>
        <c:gapWidth val="27"/>
        <c:overlap val="-24"/>
        <c:axId val="49264896"/>
        <c:axId val="51470336"/>
      </c:barChart>
      <c:catAx>
        <c:axId val="49264896"/>
        <c:scaling>
          <c:orientation val="maxMin"/>
        </c:scaling>
        <c:delete val="0"/>
        <c:axPos val="l"/>
        <c:majorTickMark val="none"/>
        <c:minorTickMark val="none"/>
        <c:tickLblPos val="none"/>
        <c:spPr>
          <a:ln>
            <a:solidFill>
              <a:schemeClr val="bg1">
                <a:lumMod val="75000"/>
              </a:schemeClr>
            </a:solidFill>
          </a:ln>
        </c:spPr>
        <c:crossAx val="51470336"/>
        <c:crosses val="autoZero"/>
        <c:auto val="1"/>
        <c:lblAlgn val="ctr"/>
        <c:lblOffset val="100"/>
        <c:noMultiLvlLbl val="0"/>
      </c:catAx>
      <c:valAx>
        <c:axId val="51470336"/>
        <c:scaling>
          <c:orientation val="minMax"/>
          <c:max val="0.60000000000000009"/>
          <c:min val="0"/>
        </c:scaling>
        <c:delete val="1"/>
        <c:axPos val="t"/>
        <c:numFmt formatCode="0.0%" sourceLinked="1"/>
        <c:majorTickMark val="out"/>
        <c:minorTickMark val="none"/>
        <c:tickLblPos val="nextTo"/>
        <c:crossAx val="49264896"/>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10.089738580000001</c:v>
                </c:pt>
                <c:pt idx="1">
                  <c:v>10.592032732</c:v>
                </c:pt>
                <c:pt idx="2">
                  <c:v>11.003177408999999</c:v>
                </c:pt>
                <c:pt idx="3">
                  <c:v>11.375677411</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9.7441415005999996</c:v>
                </c:pt>
                <c:pt idx="1">
                  <c:v>9.7297475107999993</c:v>
                </c:pt>
                <c:pt idx="2">
                  <c:v>9.9969843184999991</c:v>
                </c:pt>
                <c:pt idx="3">
                  <c:v>10.198333315999999</c:v>
                </c:pt>
              </c:numCache>
            </c:numRef>
          </c:val>
          <c:smooth val="0"/>
        </c:ser>
        <c:dLbls>
          <c:showLegendKey val="0"/>
          <c:showVal val="0"/>
          <c:showCatName val="0"/>
          <c:showSerName val="0"/>
          <c:showPercent val="0"/>
          <c:showBubbleSize val="0"/>
        </c:dLbls>
        <c:marker val="1"/>
        <c:smooth val="0"/>
        <c:axId val="147820928"/>
        <c:axId val="147822464"/>
      </c:lineChart>
      <c:catAx>
        <c:axId val="1478209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7822464"/>
        <c:crosses val="autoZero"/>
        <c:auto val="1"/>
        <c:lblAlgn val="ctr"/>
        <c:lblOffset val="50"/>
        <c:noMultiLvlLbl val="0"/>
      </c:catAx>
      <c:valAx>
        <c:axId val="147822464"/>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7820928"/>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18.701923077</c:v>
                </c:pt>
                <c:pt idx="1">
                  <c:v>19.942307692</c:v>
                </c:pt>
                <c:pt idx="2">
                  <c:v>20.038461538</c:v>
                </c:pt>
                <c:pt idx="3">
                  <c:v>23.836538462</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16.769230769</c:v>
                </c:pt>
                <c:pt idx="1">
                  <c:v>16.115384615</c:v>
                </c:pt>
                <c:pt idx="2">
                  <c:v>15.019230769</c:v>
                </c:pt>
                <c:pt idx="3">
                  <c:v>17.788461538</c:v>
                </c:pt>
              </c:numCache>
            </c:numRef>
          </c:val>
          <c:smooth val="0"/>
        </c:ser>
        <c:dLbls>
          <c:showLegendKey val="0"/>
          <c:showVal val="0"/>
          <c:showCatName val="0"/>
          <c:showSerName val="0"/>
          <c:showPercent val="0"/>
          <c:showBubbleSize val="0"/>
        </c:dLbls>
        <c:marker val="1"/>
        <c:smooth val="0"/>
        <c:axId val="148236544"/>
        <c:axId val="148456192"/>
      </c:lineChart>
      <c:catAx>
        <c:axId val="1482365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456192"/>
        <c:crosses val="autoZero"/>
        <c:auto val="1"/>
        <c:lblAlgn val="ctr"/>
        <c:lblOffset val="50"/>
        <c:noMultiLvlLbl val="0"/>
      </c:catAx>
      <c:valAx>
        <c:axId val="148456192"/>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236544"/>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0.81514084509999996</c:v>
                </c:pt>
                <c:pt idx="1">
                  <c:v>0.79679144390000001</c:v>
                </c:pt>
                <c:pt idx="2">
                  <c:v>0.8009478673</c:v>
                </c:pt>
                <c:pt idx="3">
                  <c:v>0.80542986429999996</c:v>
                </c:pt>
              </c:numCache>
            </c:numRef>
          </c:val>
          <c:smooth val="0"/>
        </c:ser>
        <c:dLbls>
          <c:showLegendKey val="0"/>
          <c:showVal val="0"/>
          <c:showCatName val="0"/>
          <c:showSerName val="0"/>
          <c:showPercent val="0"/>
          <c:showBubbleSize val="0"/>
        </c:dLbls>
        <c:marker val="1"/>
        <c:smooth val="0"/>
        <c:axId val="148990592"/>
        <c:axId val="149389696"/>
      </c:lineChart>
      <c:catAx>
        <c:axId val="1489905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389696"/>
        <c:crosses val="autoZero"/>
        <c:auto val="1"/>
        <c:lblAlgn val="ctr"/>
        <c:lblOffset val="50"/>
        <c:noMultiLvlLbl val="0"/>
      </c:catAx>
      <c:valAx>
        <c:axId val="1493896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99059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0.1112311015</c:v>
                </c:pt>
                <c:pt idx="1">
                  <c:v>0.1102588686</c:v>
                </c:pt>
                <c:pt idx="2">
                  <c:v>0.1232741617</c:v>
                </c:pt>
                <c:pt idx="3">
                  <c:v>0.10674157300000001</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0.1036717063</c:v>
                </c:pt>
                <c:pt idx="1">
                  <c:v>9.6836049899999999E-2</c:v>
                </c:pt>
                <c:pt idx="2">
                  <c:v>8.7771203199999995E-2</c:v>
                </c:pt>
                <c:pt idx="3">
                  <c:v>9.4569288400000007E-2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0.18682505399999999</c:v>
                </c:pt>
                <c:pt idx="1">
                  <c:v>0.19271332690000001</c:v>
                </c:pt>
                <c:pt idx="2">
                  <c:v>0.19033530570000001</c:v>
                </c:pt>
                <c:pt idx="3">
                  <c:v>0.15730337080000001</c:v>
                </c:pt>
              </c:numCache>
            </c:numRef>
          </c:val>
          <c:smooth val="0"/>
        </c:ser>
        <c:dLbls>
          <c:showLegendKey val="0"/>
          <c:showVal val="0"/>
          <c:showCatName val="0"/>
          <c:showSerName val="0"/>
          <c:showPercent val="0"/>
          <c:showBubbleSize val="0"/>
        </c:dLbls>
        <c:marker val="1"/>
        <c:smooth val="0"/>
        <c:axId val="150407040"/>
        <c:axId val="150422272"/>
      </c:lineChart>
      <c:catAx>
        <c:axId val="1504070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0422272"/>
        <c:crosses val="autoZero"/>
        <c:auto val="1"/>
        <c:lblAlgn val="ctr"/>
        <c:lblOffset val="50"/>
        <c:noMultiLvlLbl val="0"/>
      </c:catAx>
      <c:valAx>
        <c:axId val="15042227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040704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0.43628509720000003</c:v>
                </c:pt>
                <c:pt idx="1">
                  <c:v>0.49185043140000001</c:v>
                </c:pt>
                <c:pt idx="2">
                  <c:v>0.45956607500000002</c:v>
                </c:pt>
                <c:pt idx="3">
                  <c:v>0.47284644190000003</c:v>
                </c:pt>
              </c:numCache>
            </c:numRef>
          </c:val>
          <c:smooth val="0"/>
        </c:ser>
        <c:dLbls>
          <c:showLegendKey val="0"/>
          <c:showVal val="0"/>
          <c:showCatName val="0"/>
          <c:showSerName val="0"/>
          <c:showPercent val="0"/>
          <c:showBubbleSize val="0"/>
        </c:dLbls>
        <c:marker val="1"/>
        <c:smooth val="0"/>
        <c:axId val="152241280"/>
        <c:axId val="152242816"/>
      </c:lineChart>
      <c:catAx>
        <c:axId val="1522412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2242816"/>
        <c:crosses val="autoZero"/>
        <c:auto val="1"/>
        <c:lblAlgn val="ctr"/>
        <c:lblOffset val="50"/>
        <c:noMultiLvlLbl val="0"/>
      </c:catAx>
      <c:valAx>
        <c:axId val="15224281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22412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0.95990566040000003</c:v>
                </c:pt>
                <c:pt idx="1">
                  <c:v>0.95866141729999998</c:v>
                </c:pt>
                <c:pt idx="2">
                  <c:v>0.96058091290000003</c:v>
                </c:pt>
                <c:pt idx="3">
                  <c:v>0.97009345790000001</c:v>
                </c:pt>
              </c:numCache>
            </c:numRef>
          </c:val>
          <c:smooth val="0"/>
        </c:ser>
        <c:dLbls>
          <c:showLegendKey val="0"/>
          <c:showVal val="0"/>
          <c:showCatName val="0"/>
          <c:showSerName val="0"/>
          <c:showPercent val="0"/>
          <c:showBubbleSize val="0"/>
        </c:dLbls>
        <c:marker val="1"/>
        <c:smooth val="0"/>
        <c:axId val="155384064"/>
        <c:axId val="164388864"/>
      </c:lineChart>
      <c:catAx>
        <c:axId val="155384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4388864"/>
        <c:crosses val="autoZero"/>
        <c:auto val="1"/>
        <c:lblAlgn val="ctr"/>
        <c:lblOffset val="50"/>
        <c:noMultiLvlLbl val="0"/>
      </c:catAx>
      <c:valAx>
        <c:axId val="1643888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538406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0.1375921376</c:v>
                </c:pt>
                <c:pt idx="1">
                  <c:v>0.16632443529999999</c:v>
                </c:pt>
                <c:pt idx="2">
                  <c:v>0.1360691145</c:v>
                </c:pt>
                <c:pt idx="3">
                  <c:v>0.10404624279999999</c:v>
                </c:pt>
              </c:numCache>
            </c:numRef>
          </c:val>
          <c:smooth val="0"/>
        </c:ser>
        <c:dLbls>
          <c:showLegendKey val="0"/>
          <c:showVal val="0"/>
          <c:showCatName val="0"/>
          <c:showSerName val="0"/>
          <c:showPercent val="0"/>
          <c:showBubbleSize val="0"/>
        </c:dLbls>
        <c:marker val="1"/>
        <c:smooth val="0"/>
        <c:axId val="169985536"/>
        <c:axId val="169987456"/>
      </c:lineChart>
      <c:catAx>
        <c:axId val="1699855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987456"/>
        <c:crosses val="autoZero"/>
        <c:auto val="1"/>
        <c:lblAlgn val="ctr"/>
        <c:lblOffset val="50"/>
        <c:noMultiLvlLbl val="0"/>
      </c:catAx>
      <c:valAx>
        <c:axId val="16998745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98553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0.38083538080000001</c:v>
                </c:pt>
                <c:pt idx="1">
                  <c:v>0.44147843939999998</c:v>
                </c:pt>
                <c:pt idx="2">
                  <c:v>0.42332613390000001</c:v>
                </c:pt>
                <c:pt idx="3">
                  <c:v>0.43545279380000002</c:v>
                </c:pt>
              </c:numCache>
            </c:numRef>
          </c:val>
          <c:smooth val="0"/>
        </c:ser>
        <c:dLbls>
          <c:showLegendKey val="0"/>
          <c:showVal val="0"/>
          <c:showCatName val="0"/>
          <c:showSerName val="0"/>
          <c:showPercent val="0"/>
          <c:showBubbleSize val="0"/>
        </c:dLbls>
        <c:marker val="1"/>
        <c:smooth val="0"/>
        <c:axId val="172976000"/>
        <c:axId val="176984064"/>
      </c:lineChart>
      <c:catAx>
        <c:axId val="1729760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6984064"/>
        <c:crosses val="autoZero"/>
        <c:auto val="1"/>
        <c:lblAlgn val="ctr"/>
        <c:lblOffset val="50"/>
        <c:noMultiLvlLbl val="0"/>
      </c:catAx>
      <c:valAx>
        <c:axId val="1769840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29760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0.50512820510000001</c:v>
                </c:pt>
                <c:pt idx="1">
                  <c:v>0.4567627494</c:v>
                </c:pt>
                <c:pt idx="2">
                  <c:v>0.46681922199999998</c:v>
                </c:pt>
                <c:pt idx="3">
                  <c:v>0.47505422990000001</c:v>
                </c:pt>
              </c:numCache>
            </c:numRef>
          </c:val>
          <c:smooth val="0"/>
        </c:ser>
        <c:dLbls>
          <c:showLegendKey val="0"/>
          <c:showVal val="0"/>
          <c:showCatName val="0"/>
          <c:showSerName val="0"/>
          <c:showPercent val="0"/>
          <c:showBubbleSize val="0"/>
        </c:dLbls>
        <c:marker val="1"/>
        <c:smooth val="0"/>
        <c:axId val="177548288"/>
        <c:axId val="177570944"/>
      </c:lineChart>
      <c:catAx>
        <c:axId val="177548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7570944"/>
        <c:crosses val="autoZero"/>
        <c:auto val="1"/>
        <c:lblAlgn val="ctr"/>
        <c:lblOffset val="50"/>
        <c:noMultiLvlLbl val="0"/>
      </c:catAx>
      <c:valAx>
        <c:axId val="17757094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754828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7.1065989800000007E-2</c:v>
                </c:pt>
                <c:pt idx="1">
                  <c:v>6.7961165000000004E-2</c:v>
                </c:pt>
                <c:pt idx="2">
                  <c:v>6.8627451000000006E-2</c:v>
                </c:pt>
                <c:pt idx="3">
                  <c:v>5.4794520499999999E-2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9.1370558399999996E-2</c:v>
                </c:pt>
                <c:pt idx="1">
                  <c:v>9.2233009699999993E-2</c:v>
                </c:pt>
                <c:pt idx="2">
                  <c:v>5.3921568599999997E-2</c:v>
                </c:pt>
                <c:pt idx="3">
                  <c:v>9.5890410999999995E-2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0.13197969540000001</c:v>
                </c:pt>
                <c:pt idx="1">
                  <c:v>0.1213592233</c:v>
                </c:pt>
                <c:pt idx="2">
                  <c:v>0.1176470588</c:v>
                </c:pt>
                <c:pt idx="3">
                  <c:v>0.1232876712</c:v>
                </c:pt>
              </c:numCache>
            </c:numRef>
          </c:val>
          <c:smooth val="0"/>
        </c:ser>
        <c:dLbls>
          <c:showLegendKey val="0"/>
          <c:showVal val="0"/>
          <c:showCatName val="0"/>
          <c:showSerName val="0"/>
          <c:showPercent val="0"/>
          <c:showBubbleSize val="0"/>
        </c:dLbls>
        <c:marker val="1"/>
        <c:smooth val="0"/>
        <c:axId val="178339200"/>
        <c:axId val="181722112"/>
      </c:lineChart>
      <c:catAx>
        <c:axId val="178339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1722112"/>
        <c:crosses val="autoZero"/>
        <c:auto val="1"/>
        <c:lblAlgn val="ctr"/>
        <c:lblOffset val="50"/>
        <c:noMultiLvlLbl val="0"/>
      </c:catAx>
      <c:valAx>
        <c:axId val="18172211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833920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0.34267515920000002</c:v>
                </c:pt>
                <c:pt idx="1">
                  <c:v>0.65732484079999998</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0.50253807110000004</c:v>
                </c:pt>
                <c:pt idx="1">
                  <c:v>0.51941747569999996</c:v>
                </c:pt>
                <c:pt idx="2">
                  <c:v>0.4607843137</c:v>
                </c:pt>
                <c:pt idx="3">
                  <c:v>0.57534246580000004</c:v>
                </c:pt>
              </c:numCache>
            </c:numRef>
          </c:val>
          <c:smooth val="0"/>
        </c:ser>
        <c:dLbls>
          <c:showLegendKey val="0"/>
          <c:showVal val="0"/>
          <c:showCatName val="0"/>
          <c:showSerName val="0"/>
          <c:showPercent val="0"/>
          <c:showBubbleSize val="0"/>
        </c:dLbls>
        <c:marker val="1"/>
        <c:smooth val="0"/>
        <c:axId val="182032640"/>
        <c:axId val="186879360"/>
      </c:lineChart>
      <c:catAx>
        <c:axId val="182032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6879360"/>
        <c:crosses val="autoZero"/>
        <c:auto val="1"/>
        <c:lblAlgn val="ctr"/>
        <c:lblOffset val="50"/>
        <c:noMultiLvlLbl val="0"/>
      </c:catAx>
      <c:valAx>
        <c:axId val="1868793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20326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87956224"/>
        <c:axId val="189028608"/>
      </c:lineChart>
      <c:catAx>
        <c:axId val="1879562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9028608"/>
        <c:crosses val="autoZero"/>
        <c:auto val="1"/>
        <c:lblAlgn val="ctr"/>
        <c:lblOffset val="50"/>
        <c:noMultiLvlLbl val="0"/>
      </c:catAx>
      <c:valAx>
        <c:axId val="18902860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795622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0.27329192549999998</c:v>
                </c:pt>
                <c:pt idx="1">
                  <c:v>0.28285714290000002</c:v>
                </c:pt>
                <c:pt idx="2">
                  <c:v>0.31412103749999998</c:v>
                </c:pt>
                <c:pt idx="3">
                  <c:v>0.30606060610000002</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0.23913043480000001</c:v>
                </c:pt>
                <c:pt idx="1">
                  <c:v>0.22571428569999999</c:v>
                </c:pt>
                <c:pt idx="2">
                  <c:v>0.2190201729</c:v>
                </c:pt>
                <c:pt idx="3">
                  <c:v>0.23939393940000001</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0.28260869570000002</c:v>
                </c:pt>
                <c:pt idx="1">
                  <c:v>0.27142857139999998</c:v>
                </c:pt>
                <c:pt idx="2">
                  <c:v>0.30547550429999998</c:v>
                </c:pt>
                <c:pt idx="3">
                  <c:v>0.26363636359999998</c:v>
                </c:pt>
              </c:numCache>
            </c:numRef>
          </c:val>
          <c:smooth val="0"/>
        </c:ser>
        <c:dLbls>
          <c:showLegendKey val="0"/>
          <c:showVal val="0"/>
          <c:showCatName val="0"/>
          <c:showSerName val="0"/>
          <c:showPercent val="0"/>
          <c:showBubbleSize val="0"/>
        </c:dLbls>
        <c:marker val="1"/>
        <c:smooth val="0"/>
        <c:axId val="193752448"/>
        <c:axId val="193809024"/>
      </c:lineChart>
      <c:catAx>
        <c:axId val="193752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93809024"/>
        <c:crosses val="autoZero"/>
        <c:auto val="1"/>
        <c:lblAlgn val="ctr"/>
        <c:lblOffset val="50"/>
        <c:noMultiLvlLbl val="0"/>
      </c:catAx>
      <c:valAx>
        <c:axId val="19380902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9375244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0.46583850929999998</c:v>
                </c:pt>
                <c:pt idx="1">
                  <c:v>0.54571428570000002</c:v>
                </c:pt>
                <c:pt idx="2">
                  <c:v>0.50720461100000003</c:v>
                </c:pt>
                <c:pt idx="3">
                  <c:v>0.46363636359999999</c:v>
                </c:pt>
              </c:numCache>
            </c:numRef>
          </c:val>
          <c:smooth val="0"/>
        </c:ser>
        <c:dLbls>
          <c:showLegendKey val="0"/>
          <c:showVal val="0"/>
          <c:showCatName val="0"/>
          <c:showSerName val="0"/>
          <c:showPercent val="0"/>
          <c:showBubbleSize val="0"/>
        </c:dLbls>
        <c:marker val="1"/>
        <c:smooth val="0"/>
        <c:axId val="215418368"/>
        <c:axId val="216589440"/>
      </c:lineChart>
      <c:catAx>
        <c:axId val="2154183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16589440"/>
        <c:crosses val="autoZero"/>
        <c:auto val="1"/>
        <c:lblAlgn val="ctr"/>
        <c:lblOffset val="50"/>
        <c:noMultiLvlLbl val="0"/>
      </c:catAx>
      <c:valAx>
        <c:axId val="21658944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54183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0.46328293739999998</c:v>
                </c:pt>
                <c:pt idx="1">
                  <c:v>0.43815915630000002</c:v>
                </c:pt>
                <c:pt idx="2">
                  <c:v>0.45266272190000001</c:v>
                </c:pt>
                <c:pt idx="3">
                  <c:v>0.43445692879999998</c:v>
                </c:pt>
              </c:numCache>
            </c:numRef>
          </c:val>
          <c:smooth val="0"/>
        </c:ser>
        <c:dLbls>
          <c:showLegendKey val="0"/>
          <c:showVal val="0"/>
          <c:showCatName val="0"/>
          <c:showSerName val="0"/>
          <c:showPercent val="0"/>
          <c:showBubbleSize val="0"/>
        </c:dLbls>
        <c:marker val="1"/>
        <c:smooth val="0"/>
        <c:axId val="48081920"/>
        <c:axId val="48083712"/>
      </c:lineChart>
      <c:catAx>
        <c:axId val="480819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083712"/>
        <c:crosses val="autoZero"/>
        <c:auto val="1"/>
        <c:lblAlgn val="ctr"/>
        <c:lblOffset val="50"/>
        <c:noMultiLvlLbl val="0"/>
      </c:catAx>
      <c:valAx>
        <c:axId val="4808371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08192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0.23218142550000001</c:v>
                </c:pt>
                <c:pt idx="1">
                  <c:v>0.2061361457</c:v>
                </c:pt>
                <c:pt idx="2">
                  <c:v>0.21301775149999999</c:v>
                </c:pt>
                <c:pt idx="3">
                  <c:v>0.18164794009999999</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0.11231101509999999</c:v>
                </c:pt>
                <c:pt idx="1">
                  <c:v>0.1093000959</c:v>
                </c:pt>
                <c:pt idx="2">
                  <c:v>0.1153846154</c:v>
                </c:pt>
                <c:pt idx="3">
                  <c:v>0.10393258430000001</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4.8596112300000001E-2</c:v>
                </c:pt>
                <c:pt idx="1">
                  <c:v>4.5062320199999999E-2</c:v>
                </c:pt>
                <c:pt idx="2">
                  <c:v>4.4378698199999997E-2</c:v>
                </c:pt>
                <c:pt idx="3">
                  <c:v>3.2771535599999999E-2</c:v>
                </c:pt>
              </c:numCache>
            </c:numRef>
          </c:val>
          <c:smooth val="0"/>
        </c:ser>
        <c:dLbls>
          <c:showLegendKey val="0"/>
          <c:showVal val="0"/>
          <c:showCatName val="0"/>
          <c:showSerName val="0"/>
          <c:showPercent val="0"/>
          <c:showBubbleSize val="0"/>
        </c:dLbls>
        <c:marker val="1"/>
        <c:smooth val="0"/>
        <c:axId val="48100864"/>
        <c:axId val="48102400"/>
      </c:lineChart>
      <c:catAx>
        <c:axId val="481008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102400"/>
        <c:crosses val="autoZero"/>
        <c:auto val="1"/>
        <c:lblAlgn val="ctr"/>
        <c:lblOffset val="50"/>
        <c:noMultiLvlLbl val="0"/>
      </c:catAx>
      <c:valAx>
        <c:axId val="4810240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10086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0.1279620853</c:v>
                </c:pt>
                <c:pt idx="1">
                  <c:v>0.16172106820000001</c:v>
                </c:pt>
                <c:pt idx="2">
                  <c:v>0.152238806</c:v>
                </c:pt>
                <c:pt idx="3">
                  <c:v>0.15186246419999999</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0.14218009479999999</c:v>
                </c:pt>
                <c:pt idx="1">
                  <c:v>0.178041543</c:v>
                </c:pt>
                <c:pt idx="2">
                  <c:v>0.1701492537</c:v>
                </c:pt>
                <c:pt idx="3">
                  <c:v>0.1690544413</c:v>
                </c:pt>
              </c:numCache>
            </c:numRef>
          </c:val>
          <c:smooth val="0"/>
        </c:ser>
        <c:dLbls>
          <c:showLegendKey val="0"/>
          <c:showVal val="0"/>
          <c:showCatName val="0"/>
          <c:showSerName val="0"/>
          <c:showPercent val="0"/>
          <c:showBubbleSize val="0"/>
        </c:dLbls>
        <c:marker val="1"/>
        <c:smooth val="0"/>
        <c:axId val="48118784"/>
        <c:axId val="48141056"/>
      </c:lineChart>
      <c:catAx>
        <c:axId val="481187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141056"/>
        <c:crosses val="autoZero"/>
        <c:auto val="1"/>
        <c:lblAlgn val="ctr"/>
        <c:lblOffset val="50"/>
        <c:noMultiLvlLbl val="0"/>
      </c:catAx>
      <c:valAx>
        <c:axId val="4814105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11878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0.2235872236</c:v>
                </c:pt>
                <c:pt idx="1">
                  <c:v>0.2114989733</c:v>
                </c:pt>
                <c:pt idx="2">
                  <c:v>0.22894168470000001</c:v>
                </c:pt>
                <c:pt idx="3">
                  <c:v>0.2312138728</c:v>
                </c:pt>
              </c:numCache>
            </c:numRef>
          </c:val>
          <c:smooth val="0"/>
        </c:ser>
        <c:dLbls>
          <c:showLegendKey val="0"/>
          <c:showVal val="0"/>
          <c:showCatName val="0"/>
          <c:showSerName val="0"/>
          <c:showPercent val="0"/>
          <c:showBubbleSize val="0"/>
        </c:dLbls>
        <c:marker val="1"/>
        <c:smooth val="0"/>
        <c:axId val="48212608"/>
        <c:axId val="48218496"/>
      </c:lineChart>
      <c:catAx>
        <c:axId val="482126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218496"/>
        <c:crosses val="autoZero"/>
        <c:auto val="1"/>
        <c:lblAlgn val="ctr"/>
        <c:lblOffset val="50"/>
        <c:noMultiLvlLbl val="0"/>
      </c:catAx>
      <c:valAx>
        <c:axId val="4821849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21260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3.6855036899999999E-2</c:v>
                </c:pt>
                <c:pt idx="1">
                  <c:v>3.6960985600000003E-2</c:v>
                </c:pt>
                <c:pt idx="2">
                  <c:v>3.2397408199999998E-2</c:v>
                </c:pt>
                <c:pt idx="3">
                  <c:v>4.4315992300000003E-2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numCache>
            </c:numRef>
          </c:val>
          <c:smooth val="0"/>
        </c:ser>
        <c:dLbls>
          <c:showLegendKey val="0"/>
          <c:showVal val="0"/>
          <c:showCatName val="0"/>
          <c:showSerName val="0"/>
          <c:showPercent val="0"/>
          <c:showBubbleSize val="0"/>
        </c:dLbls>
        <c:marker val="1"/>
        <c:smooth val="0"/>
        <c:axId val="48583808"/>
        <c:axId val="48585344"/>
      </c:lineChart>
      <c:catAx>
        <c:axId val="485838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585344"/>
        <c:crosses val="autoZero"/>
        <c:auto val="1"/>
        <c:lblAlgn val="ctr"/>
        <c:lblOffset val="50"/>
        <c:noMultiLvlLbl val="0"/>
      </c:catAx>
      <c:valAx>
        <c:axId val="485853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5838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3">
                  <c:v>8.0536912799999999E-2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3">
                  <c:v>9.3959731500000004E-2</c:v>
                </c:pt>
              </c:numCache>
            </c:numRef>
          </c:val>
          <c:smooth val="0"/>
        </c:ser>
        <c:dLbls>
          <c:showLegendKey val="0"/>
          <c:showVal val="0"/>
          <c:showCatName val="0"/>
          <c:showSerName val="0"/>
          <c:showPercent val="0"/>
          <c:showBubbleSize val="0"/>
        </c:dLbls>
        <c:marker val="1"/>
        <c:smooth val="0"/>
        <c:axId val="48609920"/>
        <c:axId val="48615808"/>
      </c:lineChart>
      <c:catAx>
        <c:axId val="486099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615808"/>
        <c:crosses val="autoZero"/>
        <c:auto val="1"/>
        <c:lblAlgn val="ctr"/>
        <c:lblOffset val="50"/>
        <c:noMultiLvlLbl val="0"/>
      </c:catAx>
      <c:valAx>
        <c:axId val="4861580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60992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0.24076433119999999</c:v>
                </c:pt>
                <c:pt idx="1">
                  <c:v>0.75923566880000004</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0.48223350250000002</c:v>
                </c:pt>
                <c:pt idx="1">
                  <c:v>0.4854368932</c:v>
                </c:pt>
                <c:pt idx="2">
                  <c:v>0.50490196080000005</c:v>
                </c:pt>
                <c:pt idx="3">
                  <c:v>0.54794520550000003</c:v>
                </c:pt>
              </c:numCache>
            </c:numRef>
          </c:val>
          <c:smooth val="0"/>
        </c:ser>
        <c:dLbls>
          <c:showLegendKey val="0"/>
          <c:showVal val="0"/>
          <c:showCatName val="0"/>
          <c:showSerName val="0"/>
          <c:showPercent val="0"/>
          <c:showBubbleSize val="0"/>
        </c:dLbls>
        <c:marker val="1"/>
        <c:smooth val="0"/>
        <c:axId val="48843008"/>
        <c:axId val="48852992"/>
      </c:lineChart>
      <c:catAx>
        <c:axId val="488430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852992"/>
        <c:crosses val="autoZero"/>
        <c:auto val="1"/>
        <c:lblAlgn val="ctr"/>
        <c:lblOffset val="50"/>
        <c:noMultiLvlLbl val="0"/>
      </c:catAx>
      <c:valAx>
        <c:axId val="4885299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84300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0.26903553299999999</c:v>
                </c:pt>
                <c:pt idx="1">
                  <c:v>0.2281553398</c:v>
                </c:pt>
                <c:pt idx="2">
                  <c:v>0.29411764709999999</c:v>
                </c:pt>
                <c:pt idx="3">
                  <c:v>0.25114155249999998</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6.5989847700000007E-2</c:v>
                </c:pt>
                <c:pt idx="1">
                  <c:v>7.2815534000000001E-2</c:v>
                </c:pt>
                <c:pt idx="2">
                  <c:v>0.1029411765</c:v>
                </c:pt>
                <c:pt idx="3">
                  <c:v>9.1324200899999999E-2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numCache>
            </c:numRef>
          </c:val>
          <c:smooth val="0"/>
        </c:ser>
        <c:dLbls>
          <c:showLegendKey val="0"/>
          <c:showVal val="0"/>
          <c:showCatName val="0"/>
          <c:showSerName val="0"/>
          <c:showPercent val="0"/>
          <c:showBubbleSize val="0"/>
        </c:dLbls>
        <c:marker val="1"/>
        <c:smooth val="0"/>
        <c:axId val="48878336"/>
        <c:axId val="48879872"/>
      </c:lineChart>
      <c:catAx>
        <c:axId val="488783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879872"/>
        <c:crosses val="autoZero"/>
        <c:auto val="1"/>
        <c:lblAlgn val="ctr"/>
        <c:lblOffset val="50"/>
        <c:noMultiLvlLbl val="0"/>
      </c:catAx>
      <c:valAx>
        <c:axId val="4887987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8783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0.1218274112</c:v>
                </c:pt>
                <c:pt idx="1">
                  <c:v>0.145631068</c:v>
                </c:pt>
                <c:pt idx="2">
                  <c:v>0.1078431373</c:v>
                </c:pt>
                <c:pt idx="3">
                  <c:v>0.13242009129999999</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0.14213197969999999</c:v>
                </c:pt>
                <c:pt idx="1">
                  <c:v>0.16990291260000001</c:v>
                </c:pt>
                <c:pt idx="2">
                  <c:v>0.14705882349999999</c:v>
                </c:pt>
                <c:pt idx="3">
                  <c:v>0.1552511416</c:v>
                </c:pt>
              </c:numCache>
            </c:numRef>
          </c:val>
          <c:smooth val="0"/>
        </c:ser>
        <c:dLbls>
          <c:showLegendKey val="0"/>
          <c:showVal val="0"/>
          <c:showCatName val="0"/>
          <c:showSerName val="0"/>
          <c:showPercent val="0"/>
          <c:showBubbleSize val="0"/>
        </c:dLbls>
        <c:marker val="1"/>
        <c:smooth val="0"/>
        <c:axId val="48896256"/>
        <c:axId val="48906240"/>
      </c:lineChart>
      <c:catAx>
        <c:axId val="48896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906240"/>
        <c:crosses val="autoZero"/>
        <c:auto val="1"/>
        <c:lblAlgn val="ctr"/>
        <c:lblOffset val="50"/>
        <c:noMultiLvlLbl val="0"/>
      </c:catAx>
      <c:valAx>
        <c:axId val="489062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8962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0.75465838510000005</c:v>
                </c:pt>
                <c:pt idx="1">
                  <c:v>0.72571428569999996</c:v>
                </c:pt>
                <c:pt idx="2">
                  <c:v>0.7204610951</c:v>
                </c:pt>
                <c:pt idx="3">
                  <c:v>0.67878787880000002</c:v>
                </c:pt>
              </c:numCache>
            </c:numRef>
          </c:val>
          <c:smooth val="0"/>
        </c:ser>
        <c:dLbls>
          <c:showLegendKey val="0"/>
          <c:showVal val="0"/>
          <c:showCatName val="0"/>
          <c:showSerName val="0"/>
          <c:showPercent val="0"/>
          <c:showBubbleSize val="0"/>
        </c:dLbls>
        <c:marker val="1"/>
        <c:smooth val="0"/>
        <c:axId val="49158016"/>
        <c:axId val="49159552"/>
      </c:lineChart>
      <c:catAx>
        <c:axId val="491580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9159552"/>
        <c:crosses val="autoZero"/>
        <c:auto val="1"/>
        <c:lblAlgn val="ctr"/>
        <c:lblOffset val="50"/>
        <c:noMultiLvlLbl val="0"/>
      </c:catAx>
      <c:valAx>
        <c:axId val="4915955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915801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0.45652173909999999</c:v>
                </c:pt>
                <c:pt idx="1">
                  <c:v>0.42857142860000003</c:v>
                </c:pt>
                <c:pt idx="2">
                  <c:v>0.40634005760000003</c:v>
                </c:pt>
                <c:pt idx="3">
                  <c:v>0.35151515150000001</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0.27950310560000002</c:v>
                </c:pt>
                <c:pt idx="1">
                  <c:v>0.27714285709999997</c:v>
                </c:pt>
                <c:pt idx="2">
                  <c:v>0.2737752161</c:v>
                </c:pt>
                <c:pt idx="3">
                  <c:v>0.26969696970000001</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0.13043478259999999</c:v>
                </c:pt>
                <c:pt idx="1">
                  <c:v>0.12285714289999999</c:v>
                </c:pt>
                <c:pt idx="2">
                  <c:v>0.1152737752</c:v>
                </c:pt>
                <c:pt idx="3">
                  <c:v>8.7878787900000005E-2</c:v>
                </c:pt>
              </c:numCache>
            </c:numRef>
          </c:val>
          <c:smooth val="0"/>
        </c:ser>
        <c:dLbls>
          <c:showLegendKey val="0"/>
          <c:showVal val="0"/>
          <c:showCatName val="0"/>
          <c:showSerName val="0"/>
          <c:showPercent val="0"/>
          <c:showBubbleSize val="0"/>
        </c:dLbls>
        <c:marker val="1"/>
        <c:smooth val="0"/>
        <c:axId val="49176960"/>
        <c:axId val="49178496"/>
      </c:lineChart>
      <c:catAx>
        <c:axId val="49176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9178496"/>
        <c:crosses val="autoZero"/>
        <c:auto val="1"/>
        <c:lblAlgn val="ctr"/>
        <c:lblOffset val="50"/>
        <c:noMultiLvlLbl val="0"/>
      </c:catAx>
      <c:valAx>
        <c:axId val="4917849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91769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0.16770186340000001</c:v>
                </c:pt>
                <c:pt idx="1">
                  <c:v>0.2171428571</c:v>
                </c:pt>
                <c:pt idx="2">
                  <c:v>0.21037463980000001</c:v>
                </c:pt>
                <c:pt idx="3">
                  <c:v>0.196969697</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0.17701863349999999</c:v>
                </c:pt>
                <c:pt idx="1">
                  <c:v>0.22857142859999999</c:v>
                </c:pt>
                <c:pt idx="2">
                  <c:v>0.2190201729</c:v>
                </c:pt>
                <c:pt idx="3">
                  <c:v>0.21212121210000001</c:v>
                </c:pt>
              </c:numCache>
            </c:numRef>
          </c:val>
          <c:smooth val="0"/>
        </c:ser>
        <c:dLbls>
          <c:showLegendKey val="0"/>
          <c:showVal val="0"/>
          <c:showCatName val="0"/>
          <c:showSerName val="0"/>
          <c:showPercent val="0"/>
          <c:showBubbleSize val="0"/>
        </c:dLbls>
        <c:marker val="1"/>
        <c:smooth val="0"/>
        <c:axId val="49207168"/>
        <c:axId val="49208704"/>
      </c:lineChart>
      <c:catAx>
        <c:axId val="49207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9208704"/>
        <c:crosses val="autoZero"/>
        <c:auto val="1"/>
        <c:lblAlgn val="ctr"/>
        <c:lblOffset val="50"/>
        <c:noMultiLvlLbl val="0"/>
      </c:catAx>
      <c:valAx>
        <c:axId val="4920870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92071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0.23487261149999999</c:v>
                </c:pt>
                <c:pt idx="1">
                  <c:v>0.22199025750000001</c:v>
                </c:pt>
                <c:pt idx="2">
                  <c:v>0.1770538244</c:v>
                </c:pt>
                <c:pt idx="3">
                  <c:v>0.15026954179999999</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0.85748407640000002</c:v>
                </c:pt>
                <c:pt idx="1">
                  <c:v>0.86708420320000001</c:v>
                </c:pt>
                <c:pt idx="2">
                  <c:v>0.88597733710000004</c:v>
                </c:pt>
                <c:pt idx="3">
                  <c:v>0.89824797840000004</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0.55414012739999996</c:v>
                </c:pt>
                <c:pt idx="1">
                  <c:v>0.52192066810000004</c:v>
                </c:pt>
                <c:pt idx="2">
                  <c:v>0.51983002830000002</c:v>
                </c:pt>
                <c:pt idx="3">
                  <c:v>0.53234501349999996</c:v>
                </c:pt>
              </c:numCache>
            </c:numRef>
          </c:val>
          <c:smooth val="0"/>
        </c:ser>
        <c:dLbls>
          <c:showLegendKey val="0"/>
          <c:showVal val="0"/>
          <c:showCatName val="0"/>
          <c:showSerName val="0"/>
          <c:showPercent val="0"/>
          <c:showBubbleSize val="0"/>
        </c:dLbls>
        <c:marker val="1"/>
        <c:smooth val="0"/>
        <c:axId val="51478528"/>
        <c:axId val="51480064"/>
      </c:lineChart>
      <c:catAx>
        <c:axId val="514785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480064"/>
        <c:crosses val="autoZero"/>
        <c:auto val="1"/>
        <c:lblAlgn val="ctr"/>
        <c:lblOffset val="50"/>
        <c:noMultiLvlLbl val="0"/>
      </c:catAx>
      <c:valAx>
        <c:axId val="514800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47852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8.1661016949</c:v>
                </c:pt>
                <c:pt idx="1">
                  <c:v>7.8244514107000001</c:v>
                </c:pt>
                <c:pt idx="2">
                  <c:v>7.8040000000000003</c:v>
                </c:pt>
                <c:pt idx="3">
                  <c:v>7.5381165918999997</c:v>
                </c:pt>
              </c:numCache>
            </c:numRef>
          </c:val>
          <c:smooth val="0"/>
        </c:ser>
        <c:dLbls>
          <c:showLegendKey val="0"/>
          <c:showVal val="0"/>
          <c:showCatName val="0"/>
          <c:showSerName val="0"/>
          <c:showPercent val="0"/>
          <c:showBubbleSize val="0"/>
        </c:dLbls>
        <c:marker val="1"/>
        <c:smooth val="0"/>
        <c:axId val="51496448"/>
        <c:axId val="51497984"/>
      </c:lineChart>
      <c:catAx>
        <c:axId val="51496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497984"/>
        <c:crosses val="autoZero"/>
        <c:auto val="1"/>
        <c:lblAlgn val="ctr"/>
        <c:lblOffset val="50"/>
        <c:noMultiLvlLbl val="0"/>
      </c:catAx>
      <c:valAx>
        <c:axId val="51497984"/>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496448"/>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0.13614649679999999</c:v>
                </c:pt>
                <c:pt idx="1">
                  <c:v>0.1057759221</c:v>
                </c:pt>
                <c:pt idx="2">
                  <c:v>5.9490084999999998E-2</c:v>
                </c:pt>
                <c:pt idx="3">
                  <c:v>5.2560646900000001E-2</c:v>
                </c:pt>
              </c:numCache>
            </c:numRef>
          </c:val>
          <c:smooth val="0"/>
        </c:ser>
        <c:dLbls>
          <c:showLegendKey val="0"/>
          <c:showVal val="0"/>
          <c:showCatName val="0"/>
          <c:showSerName val="0"/>
          <c:showPercent val="0"/>
          <c:showBubbleSize val="0"/>
        </c:dLbls>
        <c:marker val="1"/>
        <c:smooth val="0"/>
        <c:axId val="51592192"/>
        <c:axId val="51593984"/>
      </c:lineChart>
      <c:catAx>
        <c:axId val="515921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593984"/>
        <c:crosses val="autoZero"/>
        <c:auto val="1"/>
        <c:lblAlgn val="ctr"/>
        <c:lblOffset val="50"/>
        <c:noMultiLvlLbl val="0"/>
      </c:catAx>
      <c:valAx>
        <c:axId val="515939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59219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0.11703821659999999</c:v>
                </c:pt>
                <c:pt idx="1">
                  <c:v>0.1343075852</c:v>
                </c:pt>
                <c:pt idx="2">
                  <c:v>0.1147308782</c:v>
                </c:pt>
                <c:pt idx="3">
                  <c:v>9.9056603800000004E-2</c:v>
                </c:pt>
              </c:numCache>
            </c:numRef>
          </c:val>
          <c:smooth val="0"/>
        </c:ser>
        <c:dLbls>
          <c:showLegendKey val="0"/>
          <c:showVal val="0"/>
          <c:showCatName val="0"/>
          <c:showSerName val="0"/>
          <c:showPercent val="0"/>
          <c:showBubbleSize val="0"/>
        </c:dLbls>
        <c:marker val="1"/>
        <c:smooth val="0"/>
        <c:axId val="51783936"/>
        <c:axId val="51789824"/>
      </c:lineChart>
      <c:catAx>
        <c:axId val="517839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789824"/>
        <c:crosses val="autoZero"/>
        <c:auto val="1"/>
        <c:lblAlgn val="ctr"/>
        <c:lblOffset val="50"/>
        <c:noMultiLvlLbl val="0"/>
      </c:catAx>
      <c:valAx>
        <c:axId val="5178982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78393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3.0573248399999999E-2</c:v>
                </c:pt>
                <c:pt idx="1">
                  <c:v>0.96942675160000003</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8.9968152900000001E-2</c:v>
                </c:pt>
                <c:pt idx="1">
                  <c:v>8.4899095300000005E-2</c:v>
                </c:pt>
                <c:pt idx="2">
                  <c:v>8.9943342800000006E-2</c:v>
                </c:pt>
                <c:pt idx="3">
                  <c:v>8.6253369299999993E-2</c:v>
                </c:pt>
              </c:numCache>
            </c:numRef>
          </c:val>
          <c:smooth val="0"/>
        </c:ser>
        <c:dLbls>
          <c:showLegendKey val="0"/>
          <c:showVal val="0"/>
          <c:showCatName val="0"/>
          <c:showSerName val="0"/>
          <c:showPercent val="0"/>
          <c:showBubbleSize val="0"/>
        </c:dLbls>
        <c:marker val="1"/>
        <c:smooth val="0"/>
        <c:axId val="51797376"/>
        <c:axId val="51807360"/>
      </c:lineChart>
      <c:catAx>
        <c:axId val="517973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807360"/>
        <c:crosses val="autoZero"/>
        <c:auto val="1"/>
        <c:lblAlgn val="ctr"/>
        <c:lblOffset val="50"/>
        <c:noMultiLvlLbl val="0"/>
      </c:catAx>
      <c:valAx>
        <c:axId val="5180736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79737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2.38853503E-2</c:v>
                </c:pt>
                <c:pt idx="1">
                  <c:v>1.94850383E-2</c:v>
                </c:pt>
                <c:pt idx="2">
                  <c:v>1.98300283E-2</c:v>
                </c:pt>
                <c:pt idx="3">
                  <c:v>1.9541778999999999E-2</c:v>
                </c:pt>
              </c:numCache>
            </c:numRef>
          </c:val>
          <c:smooth val="0"/>
        </c:ser>
        <c:dLbls>
          <c:showLegendKey val="0"/>
          <c:showVal val="0"/>
          <c:showCatName val="0"/>
          <c:showSerName val="0"/>
          <c:showPercent val="0"/>
          <c:showBubbleSize val="0"/>
        </c:dLbls>
        <c:marker val="1"/>
        <c:smooth val="0"/>
        <c:axId val="51835264"/>
        <c:axId val="51836800"/>
      </c:lineChart>
      <c:catAx>
        <c:axId val="518352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836800"/>
        <c:crosses val="autoZero"/>
        <c:auto val="1"/>
        <c:lblAlgn val="ctr"/>
        <c:lblOffset val="50"/>
        <c:noMultiLvlLbl val="0"/>
      </c:catAx>
      <c:valAx>
        <c:axId val="5183680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83526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0.1297770701</c:v>
                </c:pt>
                <c:pt idx="1">
                  <c:v>0.12734864300000001</c:v>
                </c:pt>
                <c:pt idx="2">
                  <c:v>0.12747875350000001</c:v>
                </c:pt>
                <c:pt idx="3">
                  <c:v>0.12129380050000001</c:v>
                </c:pt>
              </c:numCache>
            </c:numRef>
          </c:val>
          <c:smooth val="0"/>
        </c:ser>
        <c:dLbls>
          <c:showLegendKey val="0"/>
          <c:showVal val="0"/>
          <c:showCatName val="0"/>
          <c:showSerName val="0"/>
          <c:showPercent val="0"/>
          <c:showBubbleSize val="0"/>
        </c:dLbls>
        <c:marker val="1"/>
        <c:smooth val="0"/>
        <c:axId val="51858048"/>
        <c:axId val="51863936"/>
      </c:lineChart>
      <c:catAx>
        <c:axId val="518580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863936"/>
        <c:crosses val="autoZero"/>
        <c:auto val="1"/>
        <c:lblAlgn val="ctr"/>
        <c:lblOffset val="50"/>
        <c:noMultiLvlLbl val="0"/>
      </c:catAx>
      <c:valAx>
        <c:axId val="5186393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85804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2.5477706999999999E-2</c:v>
                </c:pt>
                <c:pt idx="1">
                  <c:v>2.3660403600000001E-2</c:v>
                </c:pt>
                <c:pt idx="2">
                  <c:v>2.19546742E-2</c:v>
                </c:pt>
                <c:pt idx="3">
                  <c:v>2.49326146E-2</c:v>
                </c:pt>
              </c:numCache>
            </c:numRef>
          </c:val>
          <c:smooth val="0"/>
        </c:ser>
        <c:dLbls>
          <c:showLegendKey val="0"/>
          <c:showVal val="0"/>
          <c:showCatName val="0"/>
          <c:showSerName val="0"/>
          <c:showPercent val="0"/>
          <c:showBubbleSize val="0"/>
        </c:dLbls>
        <c:marker val="1"/>
        <c:smooth val="0"/>
        <c:axId val="51875200"/>
        <c:axId val="51885184"/>
      </c:lineChart>
      <c:catAx>
        <c:axId val="51875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885184"/>
        <c:crosses val="autoZero"/>
        <c:auto val="1"/>
        <c:lblAlgn val="ctr"/>
        <c:lblOffset val="50"/>
        <c:noMultiLvlLbl val="0"/>
      </c:catAx>
      <c:valAx>
        <c:axId val="5188518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87520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8.7579618000000001E-3</c:v>
                </c:pt>
                <c:pt idx="1">
                  <c:v>1.0438413400000001E-2</c:v>
                </c:pt>
                <c:pt idx="2">
                  <c:v>9.9150142000000007E-3</c:v>
                </c:pt>
                <c:pt idx="3">
                  <c:v>1.0107816699999999E-2</c:v>
                </c:pt>
              </c:numCache>
            </c:numRef>
          </c:val>
          <c:smooth val="0"/>
        </c:ser>
        <c:dLbls>
          <c:showLegendKey val="0"/>
          <c:showVal val="0"/>
          <c:showCatName val="0"/>
          <c:showSerName val="0"/>
          <c:showPercent val="0"/>
          <c:showBubbleSize val="0"/>
        </c:dLbls>
        <c:marker val="1"/>
        <c:smooth val="0"/>
        <c:axId val="51933568"/>
        <c:axId val="51935104"/>
      </c:lineChart>
      <c:catAx>
        <c:axId val="519335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935104"/>
        <c:crosses val="autoZero"/>
        <c:auto val="1"/>
        <c:lblAlgn val="ctr"/>
        <c:lblOffset val="50"/>
        <c:noMultiLvlLbl val="0"/>
      </c:catAx>
      <c:valAx>
        <c:axId val="5193510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9335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5.1751592399999997E-2</c:v>
                </c:pt>
                <c:pt idx="1">
                  <c:v>5.3583855299999997E-2</c:v>
                </c:pt>
                <c:pt idx="2">
                  <c:v>4.2492917800000002E-2</c:v>
                </c:pt>
                <c:pt idx="3">
                  <c:v>4.24528302E-2</c:v>
                </c:pt>
              </c:numCache>
            </c:numRef>
          </c:val>
          <c:smooth val="0"/>
        </c:ser>
        <c:dLbls>
          <c:showLegendKey val="0"/>
          <c:showVal val="0"/>
          <c:showCatName val="0"/>
          <c:showSerName val="0"/>
          <c:showPercent val="0"/>
          <c:showBubbleSize val="0"/>
        </c:dLbls>
        <c:marker val="1"/>
        <c:smooth val="0"/>
        <c:axId val="52009600"/>
        <c:axId val="52035968"/>
      </c:lineChart>
      <c:catAx>
        <c:axId val="520096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035968"/>
        <c:crosses val="autoZero"/>
        <c:auto val="1"/>
        <c:lblAlgn val="ctr"/>
        <c:lblOffset val="50"/>
        <c:noMultiLvlLbl val="0"/>
      </c:catAx>
      <c:valAx>
        <c:axId val="5203596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00960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5.1478641800000002E-2</c:v>
                </c:pt>
                <c:pt idx="1">
                  <c:v>5.1999999999999998E-2</c:v>
                </c:pt>
                <c:pt idx="2">
                  <c:v>3.9795918399999998E-2</c:v>
                </c:pt>
                <c:pt idx="3">
                  <c:v>4.91967871E-2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1">
                  <c:v>5.6701030899999998E-2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7.8431372499999999E-2</c:v>
                </c:pt>
                <c:pt idx="1">
                  <c:v>6.8750000000000006E-2</c:v>
                </c:pt>
              </c:numCache>
            </c:numRef>
          </c:val>
          <c:smooth val="0"/>
        </c:ser>
        <c:dLbls>
          <c:showLegendKey val="0"/>
          <c:showVal val="0"/>
          <c:showCatName val="0"/>
          <c:showSerName val="0"/>
          <c:showPercent val="0"/>
          <c:showBubbleSize val="0"/>
        </c:dLbls>
        <c:marker val="1"/>
        <c:smooth val="0"/>
        <c:axId val="52054656"/>
        <c:axId val="52056448"/>
      </c:lineChart>
      <c:catAx>
        <c:axId val="520546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056448"/>
        <c:crosses val="autoZero"/>
        <c:auto val="1"/>
        <c:lblAlgn val="ctr"/>
        <c:lblOffset val="50"/>
        <c:noMultiLvlLbl val="0"/>
      </c:catAx>
      <c:valAx>
        <c:axId val="5205644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054656"/>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5.1751592399999997E-2</c:v>
                </c:pt>
                <c:pt idx="1">
                  <c:v>5.3583855299999997E-2</c:v>
                </c:pt>
                <c:pt idx="2">
                  <c:v>4.2492917800000002E-2</c:v>
                </c:pt>
                <c:pt idx="3">
                  <c:v>4.24528302E-2</c:v>
                </c:pt>
              </c:numCache>
            </c:numRef>
          </c:val>
          <c:smooth val="0"/>
        </c:ser>
        <c:dLbls>
          <c:showLegendKey val="0"/>
          <c:showVal val="0"/>
          <c:showCatName val="0"/>
          <c:showSerName val="0"/>
          <c:showPercent val="0"/>
          <c:showBubbleSize val="0"/>
        </c:dLbls>
        <c:marker val="1"/>
        <c:smooth val="0"/>
        <c:axId val="52083328"/>
        <c:axId val="52089216"/>
      </c:lineChart>
      <c:catAx>
        <c:axId val="520833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089216"/>
        <c:crosses val="autoZero"/>
        <c:auto val="1"/>
        <c:lblAlgn val="ctr"/>
        <c:lblOffset val="50"/>
        <c:noMultiLvlLbl val="0"/>
      </c:catAx>
      <c:valAx>
        <c:axId val="5208921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08332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9.6256684499999995E-2</c:v>
                </c:pt>
                <c:pt idx="1">
                  <c:v>0.1157407407</c:v>
                </c:pt>
                <c:pt idx="2">
                  <c:v>9.3301435399999993E-2</c:v>
                </c:pt>
                <c:pt idx="3">
                  <c:v>9.1324200899999999E-2</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7.6923076899999998E-2</c:v>
                </c:pt>
                <c:pt idx="1">
                  <c:v>7.0460704599999993E-2</c:v>
                </c:pt>
                <c:pt idx="2">
                  <c:v>4.6448087399999997E-2</c:v>
                </c:pt>
                <c:pt idx="3">
                  <c:v>4.2492917800000002E-2</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52103040"/>
        <c:axId val="52104576"/>
      </c:lineChart>
      <c:catAx>
        <c:axId val="521030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104576"/>
        <c:crosses val="autoZero"/>
        <c:auto val="1"/>
        <c:lblAlgn val="ctr"/>
        <c:lblOffset val="50"/>
        <c:noMultiLvlLbl val="0"/>
      </c:catAx>
      <c:valAx>
        <c:axId val="5210457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10304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478</c:v>
                </c:pt>
                <c:pt idx="1">
                  <c:v>251</c:v>
                </c:pt>
                <c:pt idx="2">
                  <c:v>59</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798</c:v>
                </c:pt>
                <c:pt idx="1">
                  <c:v>587</c:v>
                </c:pt>
                <c:pt idx="2">
                  <c:v>104</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694</c:v>
                </c:pt>
                <c:pt idx="1">
                  <c:v>770</c:v>
                </c:pt>
                <c:pt idx="2">
                  <c:v>761</c:v>
                </c:pt>
                <c:pt idx="3">
                  <c:v>785</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1256</c:v>
                </c:pt>
                <c:pt idx="1">
                  <c:v>1437</c:v>
                </c:pt>
                <c:pt idx="2">
                  <c:v>1412</c:v>
                </c:pt>
                <c:pt idx="3">
                  <c:v>1484</c:v>
                </c:pt>
              </c:numCache>
            </c:numRef>
          </c:val>
          <c:smooth val="0"/>
        </c:ser>
        <c:dLbls>
          <c:showLegendKey val="0"/>
          <c:showVal val="0"/>
          <c:showCatName val="0"/>
          <c:showSerName val="0"/>
          <c:showPercent val="0"/>
          <c:showBubbleSize val="0"/>
        </c:dLbls>
        <c:marker val="1"/>
        <c:smooth val="0"/>
        <c:axId val="58467456"/>
        <c:axId val="58469376"/>
      </c:lineChart>
      <c:catAx>
        <c:axId val="584674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8469376"/>
        <c:crosses val="autoZero"/>
        <c:auto val="1"/>
        <c:lblAlgn val="ctr"/>
        <c:lblOffset val="50"/>
        <c:noMultiLvlLbl val="0"/>
      </c:catAx>
      <c:valAx>
        <c:axId val="5846937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846745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0.2305475504</c:v>
                </c:pt>
                <c:pt idx="1">
                  <c:v>0.22857142859999999</c:v>
                </c:pt>
                <c:pt idx="2">
                  <c:v>0.2168199737</c:v>
                </c:pt>
                <c:pt idx="3">
                  <c:v>0.24076433119999999</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0.33573487029999999</c:v>
                </c:pt>
                <c:pt idx="1">
                  <c:v>0.34415584420000001</c:v>
                </c:pt>
                <c:pt idx="2">
                  <c:v>0.31537450719999999</c:v>
                </c:pt>
                <c:pt idx="3">
                  <c:v>0.34267515920000002</c:v>
                </c:pt>
              </c:numCache>
            </c:numRef>
          </c:val>
          <c:smooth val="0"/>
        </c:ser>
        <c:dLbls>
          <c:showLegendKey val="0"/>
          <c:showVal val="0"/>
          <c:showCatName val="0"/>
          <c:showSerName val="0"/>
          <c:showPercent val="0"/>
          <c:showBubbleSize val="0"/>
        </c:dLbls>
        <c:marker val="1"/>
        <c:smooth val="0"/>
        <c:axId val="58523008"/>
        <c:axId val="58607104"/>
      </c:lineChart>
      <c:catAx>
        <c:axId val="585230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8607104"/>
        <c:crosses val="autoZero"/>
        <c:auto val="1"/>
        <c:lblAlgn val="ctr"/>
        <c:lblOffset val="50"/>
        <c:noMultiLvlLbl val="0"/>
      </c:catAx>
      <c:valAx>
        <c:axId val="5860710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85230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15.2%</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106</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28.3%</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1.7%</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12</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358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15" sqref="I15:AE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280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2" t="s">
        <v>173</v>
      </c>
      <c r="F8" s="252"/>
      <c r="G8" s="252"/>
      <c r="H8" s="252"/>
      <c r="I8" s="105" t="s">
        <v>153</v>
      </c>
      <c r="J8" s="105"/>
      <c r="K8" s="105"/>
      <c r="L8" s="103"/>
      <c r="M8" s="81" t="s">
        <v>274</v>
      </c>
      <c r="N8" s="81"/>
      <c r="O8" s="81"/>
    </row>
    <row r="9" spans="1:16" s="82" customFormat="1" ht="14.25" customHeight="1" x14ac:dyDescent="0.2">
      <c r="A9" s="20"/>
      <c r="B9" s="255" t="s">
        <v>261</v>
      </c>
      <c r="C9" s="255"/>
      <c r="D9" s="4"/>
      <c r="E9" s="4"/>
      <c r="F9" s="4"/>
      <c r="G9" s="4"/>
      <c r="H9" s="4"/>
      <c r="I9" s="254"/>
      <c r="J9" s="254"/>
      <c r="K9" s="254"/>
      <c r="L9" s="4"/>
      <c r="M9" s="4"/>
      <c r="N9" s="4"/>
      <c r="O9" s="4"/>
    </row>
    <row r="10" spans="1:16" s="82" customFormat="1" ht="14.25" customHeight="1" x14ac:dyDescent="0.2">
      <c r="A10" s="20"/>
      <c r="B10" s="255" t="s">
        <v>82</v>
      </c>
      <c r="C10" s="255"/>
      <c r="D10" s="6"/>
      <c r="E10" s="7"/>
      <c r="F10" s="7"/>
      <c r="G10" s="7"/>
      <c r="H10" s="7"/>
      <c r="I10" s="7"/>
      <c r="J10" s="7"/>
      <c r="K10" s="7"/>
      <c r="L10" s="7"/>
      <c r="M10" s="7"/>
      <c r="N10" s="7"/>
      <c r="O10" s="7"/>
    </row>
    <row r="11" spans="1:16" s="82"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278</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1136</v>
      </c>
      <c r="G25" s="84">
        <v>1309</v>
      </c>
      <c r="H25" s="84">
        <v>1266</v>
      </c>
      <c r="I25" s="84">
        <v>1326</v>
      </c>
      <c r="J25" s="84"/>
      <c r="K25" s="84"/>
      <c r="L25" s="84"/>
      <c r="M25" s="84"/>
      <c r="N25" s="84"/>
      <c r="O25" s="84"/>
    </row>
    <row r="26" spans="1:16" s="9" customFormat="1" ht="15" customHeight="1" x14ac:dyDescent="0.2">
      <c r="A26" s="232" t="s">
        <v>259</v>
      </c>
      <c r="B26" s="233"/>
      <c r="C26" s="233"/>
      <c r="D26" s="233"/>
      <c r="E26" s="234"/>
      <c r="F26" s="84">
        <v>926</v>
      </c>
      <c r="G26" s="84">
        <v>1043</v>
      </c>
      <c r="H26" s="84">
        <v>1014</v>
      </c>
      <c r="I26" s="84">
        <v>1068</v>
      </c>
      <c r="J26" s="84"/>
      <c r="K26" s="84"/>
      <c r="L26" s="84"/>
      <c r="M26" s="84"/>
      <c r="N26" s="84"/>
      <c r="O26" s="84"/>
    </row>
    <row r="27" spans="1:16" s="82" customFormat="1" ht="15" customHeight="1" x14ac:dyDescent="0.25">
      <c r="A27" s="232" t="s">
        <v>260</v>
      </c>
      <c r="B27" s="233"/>
      <c r="C27" s="233"/>
      <c r="D27" s="233"/>
      <c r="E27" s="234"/>
      <c r="F27" s="116">
        <v>0.81514084509999996</v>
      </c>
      <c r="G27" s="116">
        <v>0.79679144390000001</v>
      </c>
      <c r="H27" s="116">
        <v>0.8009478673</v>
      </c>
      <c r="I27" s="116">
        <v>0.80542986429999996</v>
      </c>
      <c r="J27" s="116"/>
      <c r="K27" s="116"/>
      <c r="L27" s="116"/>
      <c r="M27" s="116"/>
      <c r="N27" s="116"/>
      <c r="O27" s="116"/>
    </row>
    <row r="28" spans="1:16" s="9" customFormat="1" ht="15" customHeight="1" x14ac:dyDescent="0.2">
      <c r="A28" s="168" t="s">
        <v>76</v>
      </c>
      <c r="B28" s="169"/>
      <c r="C28" s="169"/>
      <c r="D28" s="169"/>
      <c r="E28" s="170"/>
      <c r="F28" s="58">
        <v>103</v>
      </c>
      <c r="G28" s="58">
        <v>115</v>
      </c>
      <c r="H28" s="58">
        <v>125</v>
      </c>
      <c r="I28" s="58">
        <v>114</v>
      </c>
      <c r="J28" s="58"/>
      <c r="K28" s="58"/>
      <c r="L28" s="58"/>
      <c r="M28" s="58"/>
      <c r="N28" s="58"/>
      <c r="O28" s="58"/>
    </row>
    <row r="29" spans="1:16" s="9" customFormat="1" ht="15" customHeight="1" x14ac:dyDescent="0.2">
      <c r="A29" s="168" t="s">
        <v>77</v>
      </c>
      <c r="B29" s="169"/>
      <c r="C29" s="169"/>
      <c r="D29" s="169"/>
      <c r="E29" s="170"/>
      <c r="F29" s="116">
        <v>0.1112311015</v>
      </c>
      <c r="G29" s="116">
        <v>0.1102588686</v>
      </c>
      <c r="H29" s="116">
        <v>0.1232741617</v>
      </c>
      <c r="I29" s="116">
        <v>0.10674157300000001</v>
      </c>
      <c r="J29" s="116"/>
      <c r="K29" s="116"/>
      <c r="L29" s="116"/>
      <c r="M29" s="116"/>
      <c r="N29" s="116"/>
      <c r="O29" s="116"/>
    </row>
    <row r="30" spans="1:16" s="9" customFormat="1" ht="15" customHeight="1" x14ac:dyDescent="0.2">
      <c r="A30" s="168" t="s">
        <v>78</v>
      </c>
      <c r="B30" s="169"/>
      <c r="C30" s="169"/>
      <c r="D30" s="169"/>
      <c r="E30" s="170"/>
      <c r="F30" s="58">
        <v>96</v>
      </c>
      <c r="G30" s="58">
        <v>101</v>
      </c>
      <c r="H30" s="58">
        <v>89</v>
      </c>
      <c r="I30" s="58">
        <v>101</v>
      </c>
      <c r="J30" s="58"/>
      <c r="K30" s="58"/>
      <c r="L30" s="58"/>
      <c r="M30" s="58"/>
      <c r="N30" s="58"/>
      <c r="O30" s="58"/>
    </row>
    <row r="31" spans="1:16" s="10" customFormat="1" ht="15" customHeight="1" x14ac:dyDescent="0.2">
      <c r="A31" s="168" t="s">
        <v>79</v>
      </c>
      <c r="B31" s="169"/>
      <c r="C31" s="169"/>
      <c r="D31" s="169"/>
      <c r="E31" s="170"/>
      <c r="F31" s="116">
        <v>0.1036717063</v>
      </c>
      <c r="G31" s="116">
        <v>9.6836049899999999E-2</v>
      </c>
      <c r="H31" s="116">
        <v>8.7771203199999995E-2</v>
      </c>
      <c r="I31" s="116">
        <v>9.4569288400000007E-2</v>
      </c>
      <c r="J31" s="116"/>
      <c r="K31" s="116"/>
      <c r="L31" s="116"/>
      <c r="M31" s="116"/>
      <c r="N31" s="116"/>
      <c r="O31" s="116"/>
      <c r="P31" s="83"/>
    </row>
    <row r="32" spans="1:16" s="10" customFormat="1" ht="15" customHeight="1" x14ac:dyDescent="0.2">
      <c r="A32" s="232" t="s">
        <v>80</v>
      </c>
      <c r="B32" s="233"/>
      <c r="C32" s="233"/>
      <c r="D32" s="233"/>
      <c r="E32" s="234"/>
      <c r="F32" s="58">
        <v>173</v>
      </c>
      <c r="G32" s="58">
        <v>201</v>
      </c>
      <c r="H32" s="58">
        <v>193</v>
      </c>
      <c r="I32" s="58">
        <v>168</v>
      </c>
      <c r="J32" s="58"/>
      <c r="K32" s="58"/>
      <c r="L32" s="58"/>
      <c r="M32" s="58"/>
      <c r="N32" s="58"/>
      <c r="O32" s="58"/>
    </row>
    <row r="33" spans="1:15" s="10" customFormat="1" ht="15" customHeight="1" x14ac:dyDescent="0.2">
      <c r="A33" s="232" t="s">
        <v>81</v>
      </c>
      <c r="B33" s="233"/>
      <c r="C33" s="233"/>
      <c r="D33" s="233"/>
      <c r="E33" s="234"/>
      <c r="F33" s="116">
        <v>0.18682505399999999</v>
      </c>
      <c r="G33" s="116">
        <v>0.19271332690000001</v>
      </c>
      <c r="H33" s="116">
        <v>0.19033530570000001</v>
      </c>
      <c r="I33" s="116">
        <v>0.15730337080000001</v>
      </c>
      <c r="J33" s="116"/>
      <c r="K33" s="116"/>
      <c r="L33" s="116"/>
      <c r="M33" s="116"/>
      <c r="N33" s="116"/>
      <c r="O33" s="116"/>
    </row>
    <row r="34" spans="1:15" s="10" customFormat="1" ht="15" customHeight="1" x14ac:dyDescent="0.2">
      <c r="A34" s="232" t="s">
        <v>272</v>
      </c>
      <c r="B34" s="233"/>
      <c r="C34" s="233"/>
      <c r="D34" s="233"/>
      <c r="E34" s="234"/>
      <c r="F34" s="84">
        <v>404</v>
      </c>
      <c r="G34" s="84">
        <v>513</v>
      </c>
      <c r="H34" s="84">
        <v>466</v>
      </c>
      <c r="I34" s="84">
        <v>505</v>
      </c>
      <c r="J34" s="84"/>
      <c r="K34" s="84"/>
      <c r="L34" s="84"/>
      <c r="M34" s="84"/>
      <c r="N34" s="84"/>
      <c r="O34" s="84"/>
    </row>
    <row r="35" spans="1:15" s="10" customFormat="1" ht="15" customHeight="1" x14ac:dyDescent="0.2">
      <c r="A35" s="232" t="s">
        <v>273</v>
      </c>
      <c r="B35" s="233"/>
      <c r="C35" s="233"/>
      <c r="D35" s="233"/>
      <c r="E35" s="234"/>
      <c r="F35" s="116">
        <v>0.43628509720000003</v>
      </c>
      <c r="G35" s="116">
        <v>0.49185043140000001</v>
      </c>
      <c r="H35" s="116">
        <v>0.45956607500000002</v>
      </c>
      <c r="I35" s="116">
        <v>0.47284644190000003</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5:E35"/>
    <mergeCell ref="B15:C15"/>
    <mergeCell ref="A32:E32"/>
    <mergeCell ref="A33:E33"/>
    <mergeCell ref="A34:E34"/>
    <mergeCell ref="A25:E25"/>
    <mergeCell ref="A26:E26"/>
    <mergeCell ref="A27:E27"/>
    <mergeCell ref="E23:G23"/>
    <mergeCell ref="A17:D20"/>
    <mergeCell ref="N2:O2"/>
    <mergeCell ref="N4:O4"/>
    <mergeCell ref="E5:G5"/>
    <mergeCell ref="E8:H8"/>
    <mergeCell ref="E6:O6"/>
    <mergeCell ref="B11:C11"/>
    <mergeCell ref="B12:C12"/>
    <mergeCell ref="A24:E24"/>
    <mergeCell ref="E2:M4"/>
    <mergeCell ref="A8:C8"/>
    <mergeCell ref="A16:C16"/>
    <mergeCell ref="A21:C21"/>
    <mergeCell ref="A22:D22"/>
    <mergeCell ref="B9:C9"/>
    <mergeCell ref="B10:C10"/>
    <mergeCell ref="I9:K9"/>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222</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424</v>
      </c>
      <c r="G25" s="84">
        <v>508</v>
      </c>
      <c r="H25" s="84">
        <v>482</v>
      </c>
      <c r="I25" s="84">
        <v>535</v>
      </c>
      <c r="J25" s="84"/>
      <c r="K25" s="84"/>
      <c r="L25" s="84"/>
      <c r="M25" s="84"/>
      <c r="N25" s="84"/>
      <c r="O25" s="84"/>
    </row>
    <row r="26" spans="1:16" s="9" customFormat="1" ht="15" customHeight="1" x14ac:dyDescent="0.2">
      <c r="A26" s="232" t="s">
        <v>259</v>
      </c>
      <c r="B26" s="233"/>
      <c r="C26" s="233"/>
      <c r="D26" s="233"/>
      <c r="E26" s="234"/>
      <c r="F26" s="84">
        <v>407</v>
      </c>
      <c r="G26" s="84">
        <v>487</v>
      </c>
      <c r="H26" s="84">
        <v>463</v>
      </c>
      <c r="I26" s="84">
        <v>519</v>
      </c>
      <c r="J26" s="84"/>
      <c r="K26" s="84"/>
      <c r="L26" s="84"/>
      <c r="M26" s="84"/>
      <c r="N26" s="84"/>
      <c r="O26" s="84"/>
    </row>
    <row r="27" spans="1:16" s="143" customFormat="1" ht="15" customHeight="1" x14ac:dyDescent="0.25">
      <c r="A27" s="232" t="s">
        <v>260</v>
      </c>
      <c r="B27" s="233"/>
      <c r="C27" s="233"/>
      <c r="D27" s="233"/>
      <c r="E27" s="234"/>
      <c r="F27" s="116">
        <v>0.95990566040000003</v>
      </c>
      <c r="G27" s="116">
        <v>0.95866141729999998</v>
      </c>
      <c r="H27" s="116">
        <v>0.96058091290000003</v>
      </c>
      <c r="I27" s="116">
        <v>0.97009345790000001</v>
      </c>
      <c r="J27" s="116"/>
      <c r="K27" s="116"/>
      <c r="L27" s="116"/>
      <c r="M27" s="116"/>
      <c r="N27" s="116"/>
      <c r="O27" s="116"/>
    </row>
    <row r="28" spans="1:16" s="9" customFormat="1" ht="15" customHeight="1" x14ac:dyDescent="0.2">
      <c r="A28" s="168" t="s">
        <v>76</v>
      </c>
      <c r="B28" s="169"/>
      <c r="C28" s="169"/>
      <c r="D28" s="169"/>
      <c r="E28" s="170"/>
      <c r="F28" s="58" t="s">
        <v>334</v>
      </c>
      <c r="G28" s="58" t="s">
        <v>334</v>
      </c>
      <c r="H28" s="58" t="s">
        <v>334</v>
      </c>
      <c r="I28" s="58" t="s">
        <v>334</v>
      </c>
      <c r="J28" s="58"/>
      <c r="K28" s="58"/>
      <c r="L28" s="58"/>
      <c r="M28" s="58"/>
      <c r="N28" s="58"/>
      <c r="O28" s="58"/>
    </row>
    <row r="29" spans="1:16" s="9" customFormat="1" ht="15" customHeight="1" x14ac:dyDescent="0.2">
      <c r="A29" s="168" t="s">
        <v>77</v>
      </c>
      <c r="B29" s="169"/>
      <c r="C29" s="169"/>
      <c r="D29" s="169"/>
      <c r="E29" s="170"/>
      <c r="F29" s="116"/>
      <c r="G29" s="116"/>
      <c r="H29" s="116"/>
      <c r="I29" s="116"/>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32" t="s">
        <v>80</v>
      </c>
      <c r="B32" s="233"/>
      <c r="C32" s="233"/>
      <c r="D32" s="233"/>
      <c r="E32" s="234"/>
      <c r="F32" s="58">
        <v>56</v>
      </c>
      <c r="G32" s="58">
        <v>81</v>
      </c>
      <c r="H32" s="58">
        <v>63</v>
      </c>
      <c r="I32" s="58">
        <v>54</v>
      </c>
      <c r="J32" s="58"/>
      <c r="K32" s="58"/>
      <c r="L32" s="58"/>
      <c r="M32" s="58"/>
      <c r="N32" s="58"/>
      <c r="O32" s="58"/>
    </row>
    <row r="33" spans="1:16" s="10" customFormat="1" ht="15" customHeight="1" x14ac:dyDescent="0.2">
      <c r="A33" s="232" t="s">
        <v>81</v>
      </c>
      <c r="B33" s="233"/>
      <c r="C33" s="233"/>
      <c r="D33" s="233"/>
      <c r="E33" s="234"/>
      <c r="F33" s="116">
        <v>0.1375921376</v>
      </c>
      <c r="G33" s="116">
        <v>0.16632443529999999</v>
      </c>
      <c r="H33" s="116">
        <v>0.1360691145</v>
      </c>
      <c r="I33" s="116">
        <v>0.10404624279999999</v>
      </c>
      <c r="J33" s="116"/>
      <c r="K33" s="116"/>
      <c r="L33" s="116"/>
      <c r="M33" s="116"/>
      <c r="N33" s="116"/>
      <c r="O33" s="116"/>
    </row>
    <row r="34" spans="1:16" s="10" customFormat="1" ht="15" customHeight="1" x14ac:dyDescent="0.2">
      <c r="A34" s="232" t="s">
        <v>272</v>
      </c>
      <c r="B34" s="233"/>
      <c r="C34" s="233"/>
      <c r="D34" s="233"/>
      <c r="E34" s="234"/>
      <c r="F34" s="84">
        <v>155</v>
      </c>
      <c r="G34" s="84">
        <v>215</v>
      </c>
      <c r="H34" s="84">
        <v>196</v>
      </c>
      <c r="I34" s="84">
        <v>226</v>
      </c>
      <c r="J34" s="84"/>
      <c r="K34" s="84"/>
      <c r="L34" s="84"/>
      <c r="M34" s="84"/>
      <c r="N34" s="84"/>
      <c r="O34" s="84"/>
    </row>
    <row r="35" spans="1:16" s="10" customFormat="1" ht="15" customHeight="1" x14ac:dyDescent="0.2">
      <c r="A35" s="232" t="s">
        <v>273</v>
      </c>
      <c r="B35" s="233"/>
      <c r="C35" s="233"/>
      <c r="D35" s="233"/>
      <c r="E35" s="234"/>
      <c r="F35" s="116">
        <v>0.38083538080000001</v>
      </c>
      <c r="G35" s="116">
        <v>0.44147843939999998</v>
      </c>
      <c r="H35" s="116">
        <v>0.42332613390000001</v>
      </c>
      <c r="I35" s="116">
        <v>0.43545279380000002</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x14ac:dyDescent="0.25">
      <c r="A39" s="20"/>
      <c r="B39" s="20"/>
      <c r="C39" s="20"/>
      <c r="D39"/>
      <c r="E39"/>
      <c r="F39"/>
      <c r="G39"/>
      <c r="H39"/>
      <c r="I39"/>
      <c r="J39"/>
      <c r="K39"/>
      <c r="L39"/>
      <c r="M39"/>
      <c r="N39"/>
      <c r="O39"/>
    </row>
    <row r="40" spans="1:16" s="1" customFormat="1" x14ac:dyDescent="0.25">
      <c r="A40" s="20"/>
      <c r="B40" s="20"/>
      <c r="C40" s="20"/>
      <c r="D40"/>
      <c r="E40"/>
      <c r="F40"/>
      <c r="G40"/>
      <c r="H40"/>
      <c r="I40"/>
      <c r="J40"/>
      <c r="K40"/>
      <c r="L40"/>
      <c r="M40"/>
      <c r="N40"/>
      <c r="O40"/>
    </row>
    <row r="41" spans="1:16" s="1" customFormat="1" x14ac:dyDescent="0.25">
      <c r="A41" s="20"/>
      <c r="B41" s="20"/>
      <c r="C41" s="20"/>
      <c r="D41"/>
      <c r="E41"/>
      <c r="F41"/>
      <c r="G41"/>
      <c r="H41"/>
      <c r="I41"/>
      <c r="J41"/>
      <c r="K41"/>
      <c r="L41"/>
      <c r="M41"/>
      <c r="N41"/>
      <c r="O41"/>
    </row>
    <row r="42" spans="1:16" s="1" customFormat="1" x14ac:dyDescent="0.25">
      <c r="A42" s="20"/>
      <c r="B42" s="20"/>
      <c r="C42" s="20"/>
      <c r="D42"/>
      <c r="E42"/>
      <c r="F42"/>
      <c r="G42"/>
      <c r="H42"/>
      <c r="I42"/>
      <c r="J42"/>
      <c r="K42"/>
      <c r="L42"/>
      <c r="M42"/>
      <c r="N42"/>
      <c r="O42"/>
    </row>
    <row r="43" spans="1:16" s="1" customFormat="1" x14ac:dyDescent="0.25">
      <c r="A43" s="20"/>
      <c r="B43" s="20"/>
      <c r="C43" s="20"/>
      <c r="D43"/>
      <c r="E43"/>
      <c r="F43"/>
      <c r="G43"/>
      <c r="H43"/>
      <c r="I43"/>
      <c r="J43"/>
      <c r="K43"/>
      <c r="L43"/>
      <c r="M43"/>
      <c r="N43"/>
      <c r="O43"/>
    </row>
    <row r="44" spans="1:16" s="1" customFormat="1" x14ac:dyDescent="0.25">
      <c r="A44" s="20"/>
      <c r="B44" s="20"/>
      <c r="C44" s="20"/>
      <c r="D44"/>
      <c r="E44"/>
      <c r="F44"/>
      <c r="G44"/>
      <c r="H44"/>
      <c r="I44"/>
      <c r="J44"/>
      <c r="K44"/>
      <c r="L44"/>
      <c r="M44"/>
      <c r="N44"/>
      <c r="O44"/>
    </row>
    <row r="45" spans="1:16" s="1" customFormat="1" x14ac:dyDescent="0.25">
      <c r="A45" s="20"/>
      <c r="B45" s="20"/>
      <c r="C45" s="20"/>
      <c r="D45"/>
      <c r="E45"/>
      <c r="F45"/>
      <c r="G45"/>
      <c r="H45"/>
      <c r="I45"/>
      <c r="J45"/>
      <c r="K45"/>
      <c r="L45"/>
      <c r="M45"/>
      <c r="N45"/>
      <c r="O45"/>
    </row>
    <row r="46" spans="1:16" s="1" customFormat="1" x14ac:dyDescent="0.25">
      <c r="A46" s="20"/>
      <c r="B46" s="20"/>
      <c r="C46" s="20"/>
      <c r="D46"/>
      <c r="E46"/>
      <c r="F46"/>
      <c r="G46"/>
      <c r="H46"/>
      <c r="I46"/>
      <c r="J46"/>
      <c r="K46"/>
      <c r="L46"/>
      <c r="M46"/>
      <c r="N46"/>
      <c r="O46"/>
    </row>
    <row r="47" spans="1:16" s="1" customFormat="1" x14ac:dyDescent="0.25">
      <c r="A47" s="20"/>
      <c r="B47" s="20"/>
      <c r="C47" s="20"/>
      <c r="D47"/>
      <c r="E47"/>
      <c r="F47"/>
      <c r="G47"/>
      <c r="H47"/>
      <c r="I47"/>
      <c r="J47"/>
      <c r="K47"/>
      <c r="L47"/>
      <c r="M47"/>
      <c r="N47"/>
      <c r="O47"/>
    </row>
    <row r="48" spans="1:16"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241</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390</v>
      </c>
      <c r="G25" s="84">
        <v>451</v>
      </c>
      <c r="H25" s="84">
        <v>437</v>
      </c>
      <c r="I25" s="84">
        <v>461</v>
      </c>
      <c r="J25" s="84"/>
      <c r="K25" s="84"/>
      <c r="L25" s="84"/>
      <c r="M25" s="84"/>
      <c r="N25" s="84"/>
      <c r="O25" s="84"/>
    </row>
    <row r="26" spans="1:16" s="9" customFormat="1" ht="15" customHeight="1" x14ac:dyDescent="0.2">
      <c r="A26" s="232" t="s">
        <v>259</v>
      </c>
      <c r="B26" s="233"/>
      <c r="C26" s="233"/>
      <c r="D26" s="233"/>
      <c r="E26" s="234"/>
      <c r="F26" s="84">
        <v>197</v>
      </c>
      <c r="G26" s="84">
        <v>206</v>
      </c>
      <c r="H26" s="84">
        <v>204</v>
      </c>
      <c r="I26" s="84">
        <v>219</v>
      </c>
      <c r="J26" s="84"/>
      <c r="K26" s="84"/>
      <c r="L26" s="84"/>
      <c r="M26" s="84"/>
      <c r="N26" s="84"/>
      <c r="O26" s="84"/>
    </row>
    <row r="27" spans="1:16" s="143" customFormat="1" ht="15" customHeight="1" x14ac:dyDescent="0.25">
      <c r="A27" s="232" t="s">
        <v>260</v>
      </c>
      <c r="B27" s="233"/>
      <c r="C27" s="233"/>
      <c r="D27" s="233"/>
      <c r="E27" s="234"/>
      <c r="F27" s="116">
        <v>0.50512820510000001</v>
      </c>
      <c r="G27" s="116">
        <v>0.4567627494</v>
      </c>
      <c r="H27" s="116">
        <v>0.46681922199999998</v>
      </c>
      <c r="I27" s="116">
        <v>0.47505422990000001</v>
      </c>
      <c r="J27" s="116"/>
      <c r="K27" s="116"/>
      <c r="L27" s="116"/>
      <c r="M27" s="116"/>
      <c r="N27" s="116"/>
      <c r="O27" s="116"/>
    </row>
    <row r="28" spans="1:16" s="9" customFormat="1" ht="15" customHeight="1" x14ac:dyDescent="0.2">
      <c r="A28" s="168" t="s">
        <v>76</v>
      </c>
      <c r="B28" s="169"/>
      <c r="C28" s="169"/>
      <c r="D28" s="169"/>
      <c r="E28" s="170"/>
      <c r="F28" s="58">
        <v>14</v>
      </c>
      <c r="G28" s="58">
        <v>14</v>
      </c>
      <c r="H28" s="58">
        <v>14</v>
      </c>
      <c r="I28" s="58">
        <v>12</v>
      </c>
      <c r="J28" s="58"/>
      <c r="K28" s="58"/>
      <c r="L28" s="58"/>
      <c r="M28" s="58"/>
      <c r="N28" s="58"/>
      <c r="O28" s="58"/>
    </row>
    <row r="29" spans="1:16" s="9" customFormat="1" ht="15" customHeight="1" x14ac:dyDescent="0.2">
      <c r="A29" s="168" t="s">
        <v>77</v>
      </c>
      <c r="B29" s="169"/>
      <c r="C29" s="169"/>
      <c r="D29" s="169"/>
      <c r="E29" s="170"/>
      <c r="F29" s="116">
        <v>7.1065989800000007E-2</v>
      </c>
      <c r="G29" s="116">
        <v>6.7961165000000004E-2</v>
      </c>
      <c r="H29" s="116">
        <v>6.8627451000000006E-2</v>
      </c>
      <c r="I29" s="116">
        <v>5.4794520499999999E-2</v>
      </c>
      <c r="J29" s="116"/>
      <c r="K29" s="116"/>
      <c r="L29" s="116"/>
      <c r="M29" s="116"/>
      <c r="N29" s="116"/>
      <c r="O29" s="116"/>
    </row>
    <row r="30" spans="1:16" s="9" customFormat="1" ht="15" customHeight="1" x14ac:dyDescent="0.2">
      <c r="A30" s="168" t="s">
        <v>78</v>
      </c>
      <c r="B30" s="169"/>
      <c r="C30" s="169"/>
      <c r="D30" s="169"/>
      <c r="E30" s="170"/>
      <c r="F30" s="58">
        <v>18</v>
      </c>
      <c r="G30" s="58">
        <v>19</v>
      </c>
      <c r="H30" s="58">
        <v>11</v>
      </c>
      <c r="I30" s="58">
        <v>21</v>
      </c>
      <c r="J30" s="58"/>
      <c r="K30" s="58"/>
      <c r="L30" s="58"/>
      <c r="M30" s="58"/>
      <c r="N30" s="58"/>
      <c r="O30" s="58"/>
    </row>
    <row r="31" spans="1:16" s="10" customFormat="1" ht="15" customHeight="1" x14ac:dyDescent="0.2">
      <c r="A31" s="168" t="s">
        <v>79</v>
      </c>
      <c r="B31" s="169"/>
      <c r="C31" s="169"/>
      <c r="D31" s="169"/>
      <c r="E31" s="170"/>
      <c r="F31" s="116">
        <v>9.1370558399999996E-2</v>
      </c>
      <c r="G31" s="116">
        <v>9.2233009699999993E-2</v>
      </c>
      <c r="H31" s="116">
        <v>5.3921568599999997E-2</v>
      </c>
      <c r="I31" s="116">
        <v>9.5890410999999995E-2</v>
      </c>
      <c r="J31" s="116"/>
      <c r="K31" s="116"/>
      <c r="L31" s="116"/>
      <c r="M31" s="116"/>
      <c r="N31" s="116"/>
      <c r="O31" s="116"/>
      <c r="P31" s="83"/>
    </row>
    <row r="32" spans="1:16" s="10" customFormat="1" ht="15" customHeight="1" x14ac:dyDescent="0.2">
      <c r="A32" s="232" t="s">
        <v>80</v>
      </c>
      <c r="B32" s="233"/>
      <c r="C32" s="233"/>
      <c r="D32" s="233"/>
      <c r="E32" s="234"/>
      <c r="F32" s="58">
        <v>26</v>
      </c>
      <c r="G32" s="58">
        <v>25</v>
      </c>
      <c r="H32" s="58">
        <v>24</v>
      </c>
      <c r="I32" s="58">
        <v>27</v>
      </c>
      <c r="J32" s="58"/>
      <c r="K32" s="58"/>
      <c r="L32" s="58"/>
      <c r="M32" s="58"/>
      <c r="N32" s="58"/>
      <c r="O32" s="58"/>
    </row>
    <row r="33" spans="1:15" s="10" customFormat="1" ht="15" customHeight="1" x14ac:dyDescent="0.2">
      <c r="A33" s="232" t="s">
        <v>81</v>
      </c>
      <c r="B33" s="233"/>
      <c r="C33" s="233"/>
      <c r="D33" s="233"/>
      <c r="E33" s="234"/>
      <c r="F33" s="116">
        <v>0.13197969540000001</v>
      </c>
      <c r="G33" s="116">
        <v>0.1213592233</v>
      </c>
      <c r="H33" s="116">
        <v>0.1176470588</v>
      </c>
      <c r="I33" s="116">
        <v>0.1232876712</v>
      </c>
      <c r="J33" s="116"/>
      <c r="K33" s="116"/>
      <c r="L33" s="116"/>
      <c r="M33" s="116"/>
      <c r="N33" s="116"/>
      <c r="O33" s="116"/>
    </row>
    <row r="34" spans="1:15" s="10" customFormat="1" ht="15" customHeight="1" x14ac:dyDescent="0.2">
      <c r="A34" s="232" t="s">
        <v>272</v>
      </c>
      <c r="B34" s="233"/>
      <c r="C34" s="233"/>
      <c r="D34" s="233"/>
      <c r="E34" s="234"/>
      <c r="F34" s="84">
        <v>99</v>
      </c>
      <c r="G34" s="84">
        <v>107</v>
      </c>
      <c r="H34" s="84">
        <v>94</v>
      </c>
      <c r="I34" s="84">
        <v>126</v>
      </c>
      <c r="J34" s="84"/>
      <c r="K34" s="84"/>
      <c r="L34" s="84"/>
      <c r="M34" s="84"/>
      <c r="N34" s="84"/>
      <c r="O34" s="84"/>
    </row>
    <row r="35" spans="1:15" s="10" customFormat="1" ht="15" customHeight="1" x14ac:dyDescent="0.2">
      <c r="A35" s="232" t="s">
        <v>273</v>
      </c>
      <c r="B35" s="233"/>
      <c r="C35" s="233"/>
      <c r="D35" s="233"/>
      <c r="E35" s="234"/>
      <c r="F35" s="116">
        <v>0.50253807110000004</v>
      </c>
      <c r="G35" s="116">
        <v>0.51941747569999996</v>
      </c>
      <c r="H35" s="116">
        <v>0.4607843137</v>
      </c>
      <c r="I35" s="116">
        <v>0.57534246580000004</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223</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48" t="s">
        <v>173</v>
      </c>
      <c r="F8" s="248"/>
      <c r="G8" s="248"/>
      <c r="H8" s="248"/>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322</v>
      </c>
      <c r="G25" s="84">
        <v>350</v>
      </c>
      <c r="H25" s="84">
        <v>347</v>
      </c>
      <c r="I25" s="84">
        <v>330</v>
      </c>
      <c r="J25" s="84"/>
      <c r="K25" s="84"/>
      <c r="L25" s="84"/>
      <c r="M25" s="84"/>
      <c r="N25" s="84"/>
      <c r="O25" s="84"/>
    </row>
    <row r="26" spans="1:16" s="9" customFormat="1" ht="15" customHeight="1" x14ac:dyDescent="0.2">
      <c r="A26" s="232" t="s">
        <v>259</v>
      </c>
      <c r="B26" s="233"/>
      <c r="C26" s="233"/>
      <c r="D26" s="233"/>
      <c r="E26" s="234"/>
      <c r="F26" s="84">
        <v>322</v>
      </c>
      <c r="G26" s="84">
        <v>350</v>
      </c>
      <c r="H26" s="84">
        <v>347</v>
      </c>
      <c r="I26" s="84">
        <v>330</v>
      </c>
      <c r="J26" s="84"/>
      <c r="K26" s="84"/>
      <c r="L26" s="84"/>
      <c r="M26" s="84"/>
      <c r="N26" s="84"/>
      <c r="O26" s="84"/>
    </row>
    <row r="27" spans="1:16" s="143" customFormat="1" ht="15" customHeight="1" x14ac:dyDescent="0.25">
      <c r="A27" s="232" t="s">
        <v>260</v>
      </c>
      <c r="B27" s="233"/>
      <c r="C27" s="233"/>
      <c r="D27" s="233"/>
      <c r="E27" s="234"/>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88</v>
      </c>
      <c r="G28" s="58">
        <v>99</v>
      </c>
      <c r="H28" s="58">
        <v>109</v>
      </c>
      <c r="I28" s="58">
        <v>101</v>
      </c>
      <c r="J28" s="58"/>
      <c r="K28" s="58"/>
      <c r="L28" s="58"/>
      <c r="M28" s="58"/>
      <c r="N28" s="58"/>
      <c r="O28" s="58"/>
    </row>
    <row r="29" spans="1:16" s="9" customFormat="1" ht="15" customHeight="1" x14ac:dyDescent="0.2">
      <c r="A29" s="168" t="s">
        <v>77</v>
      </c>
      <c r="B29" s="169"/>
      <c r="C29" s="169"/>
      <c r="D29" s="169"/>
      <c r="E29" s="170"/>
      <c r="F29" s="116">
        <v>0.27329192549999998</v>
      </c>
      <c r="G29" s="116">
        <v>0.28285714290000002</v>
      </c>
      <c r="H29" s="116">
        <v>0.31412103749999998</v>
      </c>
      <c r="I29" s="116">
        <v>0.30606060610000002</v>
      </c>
      <c r="J29" s="116"/>
      <c r="K29" s="116"/>
      <c r="L29" s="116"/>
      <c r="M29" s="116"/>
      <c r="N29" s="116"/>
      <c r="O29" s="116"/>
    </row>
    <row r="30" spans="1:16" s="9" customFormat="1" ht="15" customHeight="1" x14ac:dyDescent="0.2">
      <c r="A30" s="168" t="s">
        <v>78</v>
      </c>
      <c r="B30" s="169"/>
      <c r="C30" s="169"/>
      <c r="D30" s="169"/>
      <c r="E30" s="170"/>
      <c r="F30" s="58">
        <v>77</v>
      </c>
      <c r="G30" s="58">
        <v>79</v>
      </c>
      <c r="H30" s="58">
        <v>76</v>
      </c>
      <c r="I30" s="58">
        <v>79</v>
      </c>
      <c r="J30" s="58"/>
      <c r="K30" s="58"/>
      <c r="L30" s="58"/>
      <c r="M30" s="58"/>
      <c r="N30" s="58"/>
      <c r="O30" s="58"/>
    </row>
    <row r="31" spans="1:16" s="10" customFormat="1" ht="15" customHeight="1" x14ac:dyDescent="0.2">
      <c r="A31" s="168" t="s">
        <v>79</v>
      </c>
      <c r="B31" s="169"/>
      <c r="C31" s="169"/>
      <c r="D31" s="169"/>
      <c r="E31" s="170"/>
      <c r="F31" s="116">
        <v>0.23913043480000001</v>
      </c>
      <c r="G31" s="116">
        <v>0.22571428569999999</v>
      </c>
      <c r="H31" s="116">
        <v>0.2190201729</v>
      </c>
      <c r="I31" s="116">
        <v>0.23939393940000001</v>
      </c>
      <c r="J31" s="116"/>
      <c r="K31" s="116"/>
      <c r="L31" s="116"/>
      <c r="M31" s="116"/>
      <c r="N31" s="116"/>
      <c r="O31" s="116"/>
      <c r="P31" s="83"/>
    </row>
    <row r="32" spans="1:16" s="10" customFormat="1" ht="15" customHeight="1" x14ac:dyDescent="0.2">
      <c r="A32" s="232" t="s">
        <v>80</v>
      </c>
      <c r="B32" s="233"/>
      <c r="C32" s="233"/>
      <c r="D32" s="233"/>
      <c r="E32" s="234"/>
      <c r="F32" s="58">
        <v>91</v>
      </c>
      <c r="G32" s="58">
        <v>95</v>
      </c>
      <c r="H32" s="58">
        <v>106</v>
      </c>
      <c r="I32" s="58">
        <v>87</v>
      </c>
      <c r="J32" s="58"/>
      <c r="K32" s="58"/>
      <c r="L32" s="58"/>
      <c r="M32" s="58"/>
      <c r="N32" s="58"/>
      <c r="O32" s="58"/>
    </row>
    <row r="33" spans="1:15" s="10" customFormat="1" ht="15" customHeight="1" x14ac:dyDescent="0.2">
      <c r="A33" s="232" t="s">
        <v>81</v>
      </c>
      <c r="B33" s="233"/>
      <c r="C33" s="233"/>
      <c r="D33" s="233"/>
      <c r="E33" s="234"/>
      <c r="F33" s="116">
        <v>0.28260869570000002</v>
      </c>
      <c r="G33" s="116">
        <v>0.27142857139999998</v>
      </c>
      <c r="H33" s="116">
        <v>0.30547550429999998</v>
      </c>
      <c r="I33" s="116">
        <v>0.26363636359999998</v>
      </c>
      <c r="J33" s="116"/>
      <c r="K33" s="116"/>
      <c r="L33" s="116"/>
      <c r="M33" s="116"/>
      <c r="N33" s="116"/>
      <c r="O33" s="116"/>
    </row>
    <row r="34" spans="1:15" s="10" customFormat="1" ht="15" customHeight="1" x14ac:dyDescent="0.2">
      <c r="A34" s="232" t="s">
        <v>272</v>
      </c>
      <c r="B34" s="233"/>
      <c r="C34" s="233"/>
      <c r="D34" s="233"/>
      <c r="E34" s="234"/>
      <c r="F34" s="84">
        <v>150</v>
      </c>
      <c r="G34" s="84">
        <v>191</v>
      </c>
      <c r="H34" s="84">
        <v>176</v>
      </c>
      <c r="I34" s="84">
        <v>153</v>
      </c>
      <c r="J34" s="84"/>
      <c r="K34" s="84"/>
      <c r="L34" s="84"/>
      <c r="M34" s="84"/>
      <c r="N34" s="84"/>
      <c r="O34" s="84"/>
    </row>
    <row r="35" spans="1:15" s="10" customFormat="1" ht="15" customHeight="1" x14ac:dyDescent="0.2">
      <c r="A35" s="232" t="s">
        <v>273</v>
      </c>
      <c r="B35" s="233"/>
      <c r="C35" s="233"/>
      <c r="D35" s="233"/>
      <c r="E35" s="234"/>
      <c r="F35" s="116">
        <v>0.46583850929999998</v>
      </c>
      <c r="G35" s="116">
        <v>0.54571428570000002</v>
      </c>
      <c r="H35" s="116">
        <v>0.50720461100000003</v>
      </c>
      <c r="I35" s="116">
        <v>0.46363636359999999</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358</v>
      </c>
      <c r="F1" s="132">
        <f>I28-I32</f>
        <v>0.28259446459999998</v>
      </c>
      <c r="G1" s="133">
        <f>I29-I31</f>
        <v>12</v>
      </c>
      <c r="H1" s="132">
        <f>I30-I32</f>
        <v>1.7191977100000005E-2</v>
      </c>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99</v>
      </c>
      <c r="F5" s="199"/>
      <c r="G5" s="199"/>
      <c r="H5" s="68"/>
      <c r="I5" s="68"/>
      <c r="J5" s="13"/>
      <c r="L5" s="8"/>
      <c r="M5" s="68"/>
      <c r="N5" s="68"/>
      <c r="O5" s="68"/>
      <c r="P5" s="68"/>
    </row>
    <row r="6" spans="1:16" ht="18.75" x14ac:dyDescent="0.25">
      <c r="D6" s="21"/>
      <c r="E6" s="239" t="s">
        <v>279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7" t="s">
        <v>184</v>
      </c>
      <c r="F8" s="157"/>
      <c r="G8" s="157"/>
      <c r="I8" s="158" t="s">
        <v>185</v>
      </c>
      <c r="J8" s="136"/>
      <c r="L8" s="137"/>
      <c r="M8" s="241" t="s">
        <v>284</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2"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282</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207</v>
      </c>
      <c r="B25" s="233"/>
      <c r="C25" s="233"/>
      <c r="D25" s="233"/>
      <c r="E25" s="234"/>
      <c r="F25" s="84">
        <v>1136</v>
      </c>
      <c r="G25" s="84">
        <v>1309</v>
      </c>
      <c r="H25" s="84">
        <v>1266</v>
      </c>
      <c r="I25" s="84">
        <v>1326</v>
      </c>
      <c r="J25" s="84"/>
      <c r="K25" s="84"/>
      <c r="L25" s="84"/>
      <c r="M25" s="84"/>
      <c r="N25" s="84"/>
      <c r="O25" s="84"/>
    </row>
    <row r="26" spans="1:16" s="9" customFormat="1" ht="14.25" customHeight="1" x14ac:dyDescent="0.2">
      <c r="A26" s="232" t="s">
        <v>259</v>
      </c>
      <c r="B26" s="233"/>
      <c r="C26" s="233"/>
      <c r="D26" s="233"/>
      <c r="E26" s="234"/>
      <c r="F26" s="84">
        <v>926</v>
      </c>
      <c r="G26" s="84">
        <v>1043</v>
      </c>
      <c r="H26" s="84">
        <v>1014</v>
      </c>
      <c r="I26" s="84">
        <v>1068</v>
      </c>
      <c r="J26" s="84"/>
      <c r="K26" s="84"/>
      <c r="L26" s="84"/>
      <c r="M26" s="84"/>
      <c r="N26" s="84"/>
      <c r="O26" s="84"/>
    </row>
    <row r="27" spans="1:16" s="9" customFormat="1" ht="14.25" customHeight="1" x14ac:dyDescent="0.2">
      <c r="A27" s="232" t="s">
        <v>86</v>
      </c>
      <c r="B27" s="233"/>
      <c r="C27" s="233"/>
      <c r="D27" s="233"/>
      <c r="E27" s="234"/>
      <c r="F27" s="84">
        <v>429</v>
      </c>
      <c r="G27" s="84">
        <v>457</v>
      </c>
      <c r="H27" s="84">
        <v>459</v>
      </c>
      <c r="I27" s="84">
        <v>464</v>
      </c>
      <c r="J27" s="84"/>
      <c r="K27" s="84"/>
      <c r="L27" s="84"/>
      <c r="M27" s="84"/>
      <c r="N27" s="84"/>
      <c r="O27" s="84"/>
    </row>
    <row r="28" spans="1:16" s="82" customFormat="1" ht="14.25" customHeight="1" x14ac:dyDescent="0.25">
      <c r="A28" s="232" t="s">
        <v>87</v>
      </c>
      <c r="B28" s="233"/>
      <c r="C28" s="233"/>
      <c r="D28" s="233"/>
      <c r="E28" s="234"/>
      <c r="F28" s="116">
        <v>0.46328293739999998</v>
      </c>
      <c r="G28" s="116">
        <v>0.43815915630000002</v>
      </c>
      <c r="H28" s="116">
        <v>0.45266272190000001</v>
      </c>
      <c r="I28" s="116">
        <v>0.43445692879999998</v>
      </c>
      <c r="J28" s="116"/>
      <c r="K28" s="116"/>
      <c r="L28" s="116"/>
      <c r="M28" s="116"/>
      <c r="N28" s="116"/>
      <c r="O28" s="116"/>
    </row>
    <row r="29" spans="1:16" s="9" customFormat="1" ht="14.25" customHeight="1" x14ac:dyDescent="0.2">
      <c r="A29" s="232" t="s">
        <v>90</v>
      </c>
      <c r="B29" s="233"/>
      <c r="C29" s="233"/>
      <c r="D29" s="233"/>
      <c r="E29" s="234"/>
      <c r="F29" s="58">
        <v>90</v>
      </c>
      <c r="G29" s="58">
        <v>120</v>
      </c>
      <c r="H29" s="58">
        <v>114</v>
      </c>
      <c r="I29" s="58">
        <v>118</v>
      </c>
      <c r="J29" s="58"/>
      <c r="K29" s="58"/>
      <c r="L29" s="58"/>
      <c r="M29" s="58"/>
      <c r="N29" s="58"/>
      <c r="O29" s="58"/>
    </row>
    <row r="30" spans="1:16" s="9" customFormat="1" ht="14.25" customHeight="1" x14ac:dyDescent="0.2">
      <c r="A30" s="232" t="s">
        <v>91</v>
      </c>
      <c r="B30" s="233"/>
      <c r="C30" s="233"/>
      <c r="D30" s="233"/>
      <c r="E30" s="234"/>
      <c r="F30" s="116">
        <v>0.14218009479999999</v>
      </c>
      <c r="G30" s="116">
        <v>0.178041543</v>
      </c>
      <c r="H30" s="116">
        <v>0.1701492537</v>
      </c>
      <c r="I30" s="116">
        <v>0.1690544413</v>
      </c>
      <c r="J30" s="116"/>
      <c r="K30" s="116"/>
      <c r="L30" s="116"/>
      <c r="M30" s="116"/>
      <c r="N30" s="116"/>
      <c r="O30" s="116"/>
    </row>
    <row r="31" spans="1:16" s="9" customFormat="1" ht="14.25" customHeight="1" x14ac:dyDescent="0.2">
      <c r="A31" s="232" t="s">
        <v>96</v>
      </c>
      <c r="B31" s="233"/>
      <c r="C31" s="233"/>
      <c r="D31" s="233"/>
      <c r="E31" s="234"/>
      <c r="F31" s="58">
        <v>81</v>
      </c>
      <c r="G31" s="58">
        <v>109</v>
      </c>
      <c r="H31" s="58">
        <v>102</v>
      </c>
      <c r="I31" s="58">
        <v>106</v>
      </c>
      <c r="J31" s="58"/>
      <c r="K31" s="58"/>
      <c r="L31" s="58"/>
      <c r="M31" s="58"/>
      <c r="N31" s="58"/>
      <c r="O31" s="58"/>
    </row>
    <row r="32" spans="1:16" s="10" customFormat="1" ht="14.25" customHeight="1" x14ac:dyDescent="0.2">
      <c r="A32" s="232" t="s">
        <v>97</v>
      </c>
      <c r="B32" s="233"/>
      <c r="C32" s="233"/>
      <c r="D32" s="233"/>
      <c r="E32" s="234"/>
      <c r="F32" s="116">
        <v>0.1279620853</v>
      </c>
      <c r="G32" s="116">
        <v>0.16172106820000001</v>
      </c>
      <c r="H32" s="116">
        <v>0.152238806</v>
      </c>
      <c r="I32" s="116">
        <v>0.15186246419999999</v>
      </c>
      <c r="J32" s="116"/>
      <c r="K32" s="116"/>
      <c r="L32" s="116"/>
      <c r="M32" s="116"/>
      <c r="N32" s="116"/>
      <c r="O32" s="116"/>
      <c r="P32" s="83"/>
    </row>
    <row r="33" spans="1:15" s="10" customFormat="1" ht="14.25" customHeight="1" x14ac:dyDescent="0.2">
      <c r="A33" s="232" t="s">
        <v>224</v>
      </c>
      <c r="B33" s="233"/>
      <c r="C33" s="233"/>
      <c r="D33" s="233"/>
      <c r="E33" s="234"/>
      <c r="F33" s="58">
        <v>215</v>
      </c>
      <c r="G33" s="58">
        <v>215</v>
      </c>
      <c r="H33" s="58">
        <v>216</v>
      </c>
      <c r="I33" s="58">
        <v>194</v>
      </c>
      <c r="J33" s="58"/>
      <c r="K33" s="58"/>
      <c r="L33" s="58"/>
      <c r="M33" s="58"/>
      <c r="N33" s="58"/>
      <c r="O33" s="58"/>
    </row>
    <row r="34" spans="1:15" s="10" customFormat="1" ht="14.25" customHeight="1" x14ac:dyDescent="0.2">
      <c r="A34" s="232" t="s">
        <v>225</v>
      </c>
      <c r="B34" s="233"/>
      <c r="C34" s="233"/>
      <c r="D34" s="233"/>
      <c r="E34" s="234"/>
      <c r="F34" s="116">
        <v>0.23218142550000001</v>
      </c>
      <c r="G34" s="116">
        <v>0.2061361457</v>
      </c>
      <c r="H34" s="116">
        <v>0.21301775149999999</v>
      </c>
      <c r="I34" s="116">
        <v>0.18164794009999999</v>
      </c>
      <c r="J34" s="116"/>
      <c r="K34" s="116"/>
      <c r="L34" s="116"/>
      <c r="M34" s="116"/>
      <c r="N34" s="116"/>
      <c r="O34" s="116"/>
    </row>
    <row r="35" spans="1:15" s="10" customFormat="1" ht="14.25" customHeight="1" x14ac:dyDescent="0.2">
      <c r="A35" s="232" t="s">
        <v>88</v>
      </c>
      <c r="B35" s="233"/>
      <c r="C35" s="233"/>
      <c r="D35" s="233"/>
      <c r="E35" s="234"/>
      <c r="F35" s="58">
        <v>104</v>
      </c>
      <c r="G35" s="58">
        <v>114</v>
      </c>
      <c r="H35" s="58">
        <v>117</v>
      </c>
      <c r="I35" s="58">
        <v>111</v>
      </c>
      <c r="J35" s="58"/>
      <c r="K35" s="58"/>
      <c r="L35" s="58"/>
      <c r="M35" s="58"/>
      <c r="N35" s="58"/>
      <c r="O35" s="58"/>
    </row>
    <row r="36" spans="1:15" s="10" customFormat="1" ht="14.25" customHeight="1" x14ac:dyDescent="0.2">
      <c r="A36" s="232" t="s">
        <v>89</v>
      </c>
      <c r="B36" s="233"/>
      <c r="C36" s="233"/>
      <c r="D36" s="233"/>
      <c r="E36" s="234"/>
      <c r="F36" s="116">
        <v>0.11231101509999999</v>
      </c>
      <c r="G36" s="116">
        <v>0.1093000959</v>
      </c>
      <c r="H36" s="116">
        <v>0.1153846154</v>
      </c>
      <c r="I36" s="116">
        <v>0.10393258430000001</v>
      </c>
      <c r="J36" s="116"/>
      <c r="K36" s="116"/>
      <c r="L36" s="116"/>
      <c r="M36" s="116"/>
      <c r="N36" s="116"/>
      <c r="O36" s="116"/>
    </row>
    <row r="37" spans="1:15" s="10" customFormat="1" ht="14.25" customHeight="1" x14ac:dyDescent="0.2">
      <c r="A37" s="232" t="s">
        <v>275</v>
      </c>
      <c r="B37" s="233"/>
      <c r="C37" s="233"/>
      <c r="D37" s="233"/>
      <c r="E37" s="234"/>
      <c r="F37" s="84">
        <v>45</v>
      </c>
      <c r="G37" s="84">
        <v>47</v>
      </c>
      <c r="H37" s="84">
        <v>45</v>
      </c>
      <c r="I37" s="84">
        <v>35</v>
      </c>
      <c r="J37" s="84"/>
      <c r="K37" s="84"/>
      <c r="L37" s="84"/>
      <c r="M37" s="84"/>
      <c r="N37" s="84"/>
      <c r="O37" s="84"/>
    </row>
    <row r="38" spans="1:15" s="10" customFormat="1" ht="14.25" customHeight="1" x14ac:dyDescent="0.2">
      <c r="A38" s="232" t="s">
        <v>276</v>
      </c>
      <c r="B38" s="233"/>
      <c r="C38" s="233"/>
      <c r="D38" s="233"/>
      <c r="E38" s="234"/>
      <c r="F38" s="116">
        <v>4.8596112300000001E-2</v>
      </c>
      <c r="G38" s="116">
        <v>4.5062320199999999E-2</v>
      </c>
      <c r="H38" s="116">
        <v>4.4378698199999997E-2</v>
      </c>
      <c r="I38" s="116">
        <v>3.2771535599999999E-2</v>
      </c>
      <c r="J38" s="116"/>
      <c r="K38" s="116"/>
      <c r="L38" s="116"/>
      <c r="M38" s="116"/>
      <c r="N38" s="116"/>
      <c r="O38" s="116"/>
    </row>
    <row r="39" spans="1:15" s="1" customFormat="1" x14ac:dyDescent="0.25">
      <c r="F39"/>
      <c r="G39"/>
      <c r="H39"/>
      <c r="I39"/>
      <c r="J39"/>
      <c r="K39"/>
      <c r="L39"/>
      <c r="M39"/>
      <c r="N39"/>
      <c r="O39"/>
    </row>
    <row r="40" spans="1:15" s="1" customFormat="1" x14ac:dyDescent="0.25">
      <c r="F40"/>
      <c r="G40"/>
      <c r="H40"/>
      <c r="I40"/>
      <c r="J40"/>
      <c r="K40"/>
      <c r="L40"/>
      <c r="M40"/>
      <c r="N40"/>
      <c r="O40"/>
    </row>
    <row r="41" spans="1:15" s="1" customFormat="1" x14ac:dyDescent="0.25">
      <c r="F41"/>
      <c r="G41"/>
      <c r="H41"/>
      <c r="I41"/>
      <c r="J41"/>
      <c r="K41"/>
      <c r="L41"/>
      <c r="M41"/>
      <c r="N41"/>
      <c r="O41"/>
    </row>
    <row r="42" spans="1:15" s="1" customFormat="1" x14ac:dyDescent="0.25">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2:E32"/>
    <mergeCell ref="A26:E26"/>
    <mergeCell ref="B12:C12"/>
    <mergeCell ref="A29:E29"/>
    <mergeCell ref="A30:E30"/>
    <mergeCell ref="A31:E31"/>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N2:O2"/>
    <mergeCell ref="N4:O4"/>
    <mergeCell ref="E5:G5"/>
    <mergeCell ref="E6:O6"/>
    <mergeCell ref="M8:P9"/>
    <mergeCell ref="A8:C8"/>
    <mergeCell ref="A21:C21"/>
    <mergeCell ref="A22:D22"/>
    <mergeCell ref="A16:D20"/>
    <mergeCell ref="E2:M4"/>
    <mergeCell ref="A15:C1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100</v>
      </c>
      <c r="F5" s="199"/>
      <c r="G5" s="199"/>
      <c r="H5" s="68"/>
      <c r="I5" s="68"/>
      <c r="J5" s="13"/>
      <c r="L5" s="8"/>
      <c r="M5" s="68"/>
      <c r="N5" s="68"/>
      <c r="O5" s="68"/>
      <c r="P5" s="68"/>
    </row>
    <row r="6" spans="1:16" ht="18.75" x14ac:dyDescent="0.25">
      <c r="D6" s="21"/>
      <c r="E6" s="239" t="s">
        <v>101</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283</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209</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208</v>
      </c>
      <c r="B25" s="233"/>
      <c r="C25" s="233"/>
      <c r="D25" s="233"/>
      <c r="E25" s="234"/>
      <c r="F25" s="84">
        <v>424</v>
      </c>
      <c r="G25" s="84">
        <v>508</v>
      </c>
      <c r="H25" s="84">
        <v>482</v>
      </c>
      <c r="I25" s="84">
        <v>535</v>
      </c>
      <c r="J25" s="84"/>
      <c r="K25" s="84"/>
      <c r="L25" s="84"/>
      <c r="M25" s="84"/>
      <c r="N25" s="84"/>
      <c r="O25" s="84"/>
    </row>
    <row r="26" spans="1:16" s="9" customFormat="1" ht="14.25" customHeight="1" x14ac:dyDescent="0.2">
      <c r="A26" s="232" t="s">
        <v>259</v>
      </c>
      <c r="B26" s="233"/>
      <c r="C26" s="233"/>
      <c r="D26" s="233"/>
      <c r="E26" s="234"/>
      <c r="F26" s="84">
        <v>407</v>
      </c>
      <c r="G26" s="84">
        <v>487</v>
      </c>
      <c r="H26" s="84">
        <v>463</v>
      </c>
      <c r="I26" s="84">
        <v>519</v>
      </c>
      <c r="J26" s="84"/>
      <c r="K26" s="84"/>
      <c r="L26" s="84"/>
      <c r="M26" s="84"/>
      <c r="N26" s="84"/>
      <c r="O26" s="84"/>
    </row>
    <row r="27" spans="1:16" s="82" customFormat="1" ht="14.25" customHeight="1" x14ac:dyDescent="0.25">
      <c r="A27" s="232" t="s">
        <v>86</v>
      </c>
      <c r="B27" s="233"/>
      <c r="C27" s="233"/>
      <c r="D27" s="233"/>
      <c r="E27" s="234"/>
      <c r="F27" s="84">
        <v>91</v>
      </c>
      <c r="G27" s="84">
        <v>103</v>
      </c>
      <c r="H27" s="84">
        <v>106</v>
      </c>
      <c r="I27" s="84">
        <v>120</v>
      </c>
      <c r="J27" s="84"/>
      <c r="K27" s="84"/>
      <c r="L27" s="84"/>
      <c r="M27" s="84"/>
      <c r="N27" s="84"/>
      <c r="O27" s="84"/>
    </row>
    <row r="28" spans="1:16" s="9" customFormat="1" ht="14.25" customHeight="1" x14ac:dyDescent="0.2">
      <c r="A28" s="232" t="s">
        <v>87</v>
      </c>
      <c r="B28" s="233"/>
      <c r="C28" s="233"/>
      <c r="D28" s="233"/>
      <c r="E28" s="234"/>
      <c r="F28" s="116">
        <v>0.2235872236</v>
      </c>
      <c r="G28" s="116">
        <v>0.2114989733</v>
      </c>
      <c r="H28" s="116">
        <v>0.22894168470000001</v>
      </c>
      <c r="I28" s="116">
        <v>0.2312138728</v>
      </c>
      <c r="J28" s="116"/>
      <c r="K28" s="116"/>
      <c r="L28" s="116"/>
      <c r="M28" s="116"/>
      <c r="N28" s="116"/>
      <c r="O28" s="116"/>
    </row>
    <row r="29" spans="1:16" s="9" customFormat="1" ht="14.25" customHeight="1" x14ac:dyDescent="0.2">
      <c r="A29" s="232" t="s">
        <v>90</v>
      </c>
      <c r="B29" s="233"/>
      <c r="C29" s="233"/>
      <c r="D29" s="233"/>
      <c r="E29" s="234"/>
      <c r="F29" s="58" t="s">
        <v>334</v>
      </c>
      <c r="G29" s="58" t="s">
        <v>334</v>
      </c>
      <c r="H29" s="58" t="s">
        <v>334</v>
      </c>
      <c r="I29" s="58">
        <v>14</v>
      </c>
      <c r="J29" s="58"/>
      <c r="K29" s="58"/>
      <c r="L29" s="58"/>
      <c r="M29" s="58"/>
      <c r="N29" s="58"/>
      <c r="O29" s="58"/>
    </row>
    <row r="30" spans="1:16" s="9" customFormat="1" ht="14.25" customHeight="1" x14ac:dyDescent="0.2">
      <c r="A30" s="232" t="s">
        <v>91</v>
      </c>
      <c r="B30" s="233"/>
      <c r="C30" s="233"/>
      <c r="D30" s="233"/>
      <c r="E30" s="234"/>
      <c r="F30" s="116"/>
      <c r="G30" s="116"/>
      <c r="H30" s="116"/>
      <c r="I30" s="116">
        <v>9.3959731500000004E-2</v>
      </c>
      <c r="J30" s="116"/>
      <c r="K30" s="116"/>
      <c r="L30" s="116"/>
      <c r="M30" s="116"/>
      <c r="N30" s="116"/>
      <c r="O30" s="116"/>
    </row>
    <row r="31" spans="1:16" s="10" customFormat="1" ht="14.25" customHeight="1" x14ac:dyDescent="0.2">
      <c r="A31" s="232" t="s">
        <v>96</v>
      </c>
      <c r="B31" s="233"/>
      <c r="C31" s="233"/>
      <c r="D31" s="233"/>
      <c r="E31" s="234"/>
      <c r="F31" s="58" t="s">
        <v>334</v>
      </c>
      <c r="G31" s="58" t="s">
        <v>334</v>
      </c>
      <c r="H31" s="58" t="s">
        <v>334</v>
      </c>
      <c r="I31" s="58">
        <v>12</v>
      </c>
      <c r="J31" s="58"/>
      <c r="K31" s="58"/>
      <c r="L31" s="58"/>
      <c r="M31" s="58"/>
      <c r="N31" s="58"/>
      <c r="O31" s="58"/>
      <c r="P31" s="83"/>
    </row>
    <row r="32" spans="1:16" s="10" customFormat="1" ht="14.25" customHeight="1" x14ac:dyDescent="0.2">
      <c r="A32" s="232" t="s">
        <v>97</v>
      </c>
      <c r="B32" s="233"/>
      <c r="C32" s="233"/>
      <c r="D32" s="233"/>
      <c r="E32" s="234"/>
      <c r="F32" s="116"/>
      <c r="G32" s="116"/>
      <c r="H32" s="116"/>
      <c r="I32" s="116">
        <v>8.0536912799999999E-2</v>
      </c>
      <c r="J32" s="116"/>
      <c r="K32" s="116"/>
      <c r="L32" s="116"/>
      <c r="M32" s="116"/>
      <c r="N32" s="116"/>
      <c r="O32" s="116"/>
    </row>
    <row r="33" spans="1:15" s="10" customFormat="1" ht="14.25" customHeight="1" x14ac:dyDescent="0.2">
      <c r="A33" s="232" t="s">
        <v>224</v>
      </c>
      <c r="B33" s="233"/>
      <c r="C33" s="233"/>
      <c r="D33" s="233"/>
      <c r="E33" s="234"/>
      <c r="F33" s="58">
        <v>15</v>
      </c>
      <c r="G33" s="58">
        <v>18</v>
      </c>
      <c r="H33" s="58">
        <v>15</v>
      </c>
      <c r="I33" s="58">
        <v>23</v>
      </c>
      <c r="J33" s="58"/>
      <c r="K33" s="58"/>
      <c r="L33" s="58"/>
      <c r="M33" s="58"/>
      <c r="N33" s="58"/>
      <c r="O33" s="58"/>
    </row>
    <row r="34" spans="1:15" s="10" customFormat="1" ht="14.25" customHeight="1" x14ac:dyDescent="0.2">
      <c r="A34" s="232" t="s">
        <v>225</v>
      </c>
      <c r="B34" s="233"/>
      <c r="C34" s="233"/>
      <c r="D34" s="233"/>
      <c r="E34" s="234"/>
      <c r="F34" s="116">
        <v>3.6855036899999999E-2</v>
      </c>
      <c r="G34" s="116">
        <v>3.6960985600000003E-2</v>
      </c>
      <c r="H34" s="116">
        <v>3.2397408199999998E-2</v>
      </c>
      <c r="I34" s="116">
        <v>4.4315992300000003E-2</v>
      </c>
      <c r="J34" s="116"/>
      <c r="K34" s="116"/>
      <c r="L34" s="116"/>
      <c r="M34" s="116"/>
      <c r="N34" s="116"/>
      <c r="O34" s="116"/>
    </row>
    <row r="35" spans="1:15" s="10" customFormat="1" ht="14.25" customHeight="1" x14ac:dyDescent="0.2">
      <c r="A35" s="232" t="s">
        <v>88</v>
      </c>
      <c r="B35" s="233"/>
      <c r="C35" s="233"/>
      <c r="D35" s="233"/>
      <c r="E35" s="234"/>
      <c r="F35" s="58" t="s">
        <v>334</v>
      </c>
      <c r="G35" s="58" t="s">
        <v>334</v>
      </c>
      <c r="H35" s="58" t="s">
        <v>334</v>
      </c>
      <c r="I35" s="58" t="s">
        <v>334</v>
      </c>
      <c r="J35" s="58"/>
      <c r="K35" s="58"/>
      <c r="L35" s="58"/>
      <c r="M35" s="58"/>
      <c r="N35" s="58"/>
      <c r="O35" s="58"/>
    </row>
    <row r="36" spans="1:15" s="10" customFormat="1" ht="14.25" customHeight="1" x14ac:dyDescent="0.2">
      <c r="A36" s="232" t="s">
        <v>89</v>
      </c>
      <c r="B36" s="233"/>
      <c r="C36" s="233"/>
      <c r="D36" s="233"/>
      <c r="E36" s="234"/>
      <c r="F36" s="116"/>
      <c r="G36" s="116"/>
      <c r="H36" s="116"/>
      <c r="I36" s="116"/>
      <c r="J36" s="116"/>
      <c r="K36" s="116"/>
      <c r="L36" s="116"/>
      <c r="M36" s="116"/>
      <c r="N36" s="116"/>
      <c r="O36" s="116"/>
    </row>
    <row r="37" spans="1:15" s="10" customFormat="1" ht="14.25" customHeight="1" x14ac:dyDescent="0.2">
      <c r="A37" s="232" t="s">
        <v>275</v>
      </c>
      <c r="B37" s="233"/>
      <c r="C37" s="233"/>
      <c r="D37" s="233"/>
      <c r="E37" s="234"/>
      <c r="F37" s="101" t="s">
        <v>334</v>
      </c>
      <c r="G37" s="101" t="s">
        <v>334</v>
      </c>
      <c r="H37" s="101" t="s">
        <v>334</v>
      </c>
      <c r="I37" s="101" t="s">
        <v>334</v>
      </c>
      <c r="J37" s="59"/>
      <c r="K37" s="101"/>
      <c r="L37" s="101"/>
      <c r="M37" s="101"/>
      <c r="N37" s="101"/>
      <c r="O37" s="59"/>
    </row>
    <row r="38" spans="1:15" s="1" customFormat="1" ht="14.25" customHeight="1" x14ac:dyDescent="0.25">
      <c r="A38" s="232" t="s">
        <v>276</v>
      </c>
      <c r="B38" s="233"/>
      <c r="C38" s="233"/>
      <c r="D38" s="233"/>
      <c r="E38" s="234"/>
      <c r="F38" s="116"/>
      <c r="G38" s="116"/>
      <c r="H38" s="116"/>
      <c r="I38" s="116"/>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102</v>
      </c>
      <c r="F5" s="199"/>
      <c r="G5" s="199"/>
      <c r="H5" s="68"/>
      <c r="I5" s="68"/>
      <c r="J5" s="13"/>
      <c r="L5" s="8"/>
      <c r="M5" s="68"/>
      <c r="N5" s="68"/>
      <c r="O5" s="68"/>
      <c r="P5" s="68"/>
    </row>
    <row r="6" spans="1:16" ht="18.75" x14ac:dyDescent="0.25">
      <c r="D6" s="21"/>
      <c r="E6" s="239" t="s">
        <v>103</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210</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211</v>
      </c>
      <c r="B25" s="233"/>
      <c r="C25" s="233"/>
      <c r="D25" s="233"/>
      <c r="E25" s="234"/>
      <c r="F25" s="84">
        <v>390</v>
      </c>
      <c r="G25" s="84">
        <v>451</v>
      </c>
      <c r="H25" s="84">
        <v>437</v>
      </c>
      <c r="I25" s="84">
        <v>461</v>
      </c>
      <c r="J25" s="84"/>
      <c r="K25" s="84"/>
      <c r="L25" s="84"/>
      <c r="M25" s="84"/>
      <c r="N25" s="84"/>
      <c r="O25" s="84"/>
    </row>
    <row r="26" spans="1:16" s="9" customFormat="1" ht="14.25" customHeight="1" x14ac:dyDescent="0.2">
      <c r="A26" s="232" t="s">
        <v>259</v>
      </c>
      <c r="B26" s="233"/>
      <c r="C26" s="233"/>
      <c r="D26" s="233"/>
      <c r="E26" s="234"/>
      <c r="F26" s="84">
        <v>197</v>
      </c>
      <c r="G26" s="84">
        <v>206</v>
      </c>
      <c r="H26" s="84">
        <v>204</v>
      </c>
      <c r="I26" s="84">
        <v>219</v>
      </c>
      <c r="J26" s="84"/>
      <c r="K26" s="84"/>
      <c r="L26" s="84"/>
      <c r="M26" s="84"/>
      <c r="N26" s="84"/>
      <c r="O26" s="84"/>
    </row>
    <row r="27" spans="1:16" s="82" customFormat="1" ht="14.25" customHeight="1" x14ac:dyDescent="0.25">
      <c r="A27" s="232" t="s">
        <v>86</v>
      </c>
      <c r="B27" s="233"/>
      <c r="C27" s="233"/>
      <c r="D27" s="233"/>
      <c r="E27" s="234"/>
      <c r="F27" s="84">
        <v>95</v>
      </c>
      <c r="G27" s="84">
        <v>100</v>
      </c>
      <c r="H27" s="84">
        <v>103</v>
      </c>
      <c r="I27" s="84">
        <v>120</v>
      </c>
      <c r="J27" s="84"/>
      <c r="K27" s="84"/>
      <c r="L27" s="84"/>
      <c r="M27" s="84"/>
      <c r="N27" s="84"/>
      <c r="O27" s="84"/>
    </row>
    <row r="28" spans="1:16" s="9" customFormat="1" ht="14.25" customHeight="1" x14ac:dyDescent="0.2">
      <c r="A28" s="232" t="s">
        <v>87</v>
      </c>
      <c r="B28" s="233"/>
      <c r="C28" s="233"/>
      <c r="D28" s="233"/>
      <c r="E28" s="234"/>
      <c r="F28" s="116">
        <v>0.48223350250000002</v>
      </c>
      <c r="G28" s="116">
        <v>0.4854368932</v>
      </c>
      <c r="H28" s="116">
        <v>0.50490196080000005</v>
      </c>
      <c r="I28" s="116">
        <v>0.54794520550000003</v>
      </c>
      <c r="J28" s="116"/>
      <c r="K28" s="116"/>
      <c r="L28" s="116"/>
      <c r="M28" s="116"/>
      <c r="N28" s="116"/>
      <c r="O28" s="116"/>
    </row>
    <row r="29" spans="1:16" s="9" customFormat="1" ht="14.25" customHeight="1" x14ac:dyDescent="0.2">
      <c r="A29" s="232" t="s">
        <v>90</v>
      </c>
      <c r="B29" s="233"/>
      <c r="C29" s="233"/>
      <c r="D29" s="233"/>
      <c r="E29" s="234"/>
      <c r="F29" s="58">
        <v>28</v>
      </c>
      <c r="G29" s="58">
        <v>35</v>
      </c>
      <c r="H29" s="58">
        <v>30</v>
      </c>
      <c r="I29" s="58">
        <v>34</v>
      </c>
      <c r="J29" s="58"/>
      <c r="K29" s="58"/>
      <c r="L29" s="58"/>
      <c r="M29" s="58"/>
      <c r="N29" s="58"/>
      <c r="O29" s="58"/>
    </row>
    <row r="30" spans="1:16" s="9" customFormat="1" ht="14.25" customHeight="1" x14ac:dyDescent="0.2">
      <c r="A30" s="232" t="s">
        <v>91</v>
      </c>
      <c r="B30" s="233"/>
      <c r="C30" s="233"/>
      <c r="D30" s="233"/>
      <c r="E30" s="234"/>
      <c r="F30" s="116">
        <v>0.14213197969999999</v>
      </c>
      <c r="G30" s="116">
        <v>0.16990291260000001</v>
      </c>
      <c r="H30" s="116">
        <v>0.14705882349999999</v>
      </c>
      <c r="I30" s="116">
        <v>0.1552511416</v>
      </c>
      <c r="J30" s="116"/>
      <c r="K30" s="116"/>
      <c r="L30" s="116"/>
      <c r="M30" s="116"/>
      <c r="N30" s="116"/>
      <c r="O30" s="116"/>
    </row>
    <row r="31" spans="1:16" s="10" customFormat="1" ht="14.25" customHeight="1" x14ac:dyDescent="0.2">
      <c r="A31" s="232" t="s">
        <v>96</v>
      </c>
      <c r="B31" s="233"/>
      <c r="C31" s="233"/>
      <c r="D31" s="233"/>
      <c r="E31" s="234"/>
      <c r="F31" s="58">
        <v>24</v>
      </c>
      <c r="G31" s="58">
        <v>30</v>
      </c>
      <c r="H31" s="58">
        <v>22</v>
      </c>
      <c r="I31" s="58">
        <v>29</v>
      </c>
      <c r="J31" s="58"/>
      <c r="K31" s="58"/>
      <c r="L31" s="58"/>
      <c r="M31" s="58"/>
      <c r="N31" s="58"/>
      <c r="O31" s="58"/>
      <c r="P31" s="83"/>
    </row>
    <row r="32" spans="1:16" s="10" customFormat="1" ht="14.25" customHeight="1" x14ac:dyDescent="0.2">
      <c r="A32" s="232" t="s">
        <v>97</v>
      </c>
      <c r="B32" s="233"/>
      <c r="C32" s="233"/>
      <c r="D32" s="233"/>
      <c r="E32" s="234"/>
      <c r="F32" s="116">
        <v>0.1218274112</v>
      </c>
      <c r="G32" s="116">
        <v>0.145631068</v>
      </c>
      <c r="H32" s="116">
        <v>0.1078431373</v>
      </c>
      <c r="I32" s="116">
        <v>0.13242009129999999</v>
      </c>
      <c r="J32" s="116"/>
      <c r="K32" s="116"/>
      <c r="L32" s="116"/>
      <c r="M32" s="116"/>
      <c r="N32" s="116"/>
      <c r="O32" s="116"/>
    </row>
    <row r="33" spans="1:15" s="10" customFormat="1" ht="14.25" customHeight="1" x14ac:dyDescent="0.2">
      <c r="A33" s="232" t="s">
        <v>224</v>
      </c>
      <c r="B33" s="233"/>
      <c r="C33" s="233"/>
      <c r="D33" s="233"/>
      <c r="E33" s="234"/>
      <c r="F33" s="58">
        <v>53</v>
      </c>
      <c r="G33" s="58">
        <v>47</v>
      </c>
      <c r="H33" s="58">
        <v>60</v>
      </c>
      <c r="I33" s="58">
        <v>55</v>
      </c>
      <c r="J33" s="58"/>
      <c r="K33" s="58"/>
      <c r="L33" s="58"/>
      <c r="M33" s="58"/>
      <c r="N33" s="58"/>
      <c r="O33" s="58"/>
    </row>
    <row r="34" spans="1:15" s="10" customFormat="1" ht="14.25" customHeight="1" x14ac:dyDescent="0.2">
      <c r="A34" s="232" t="s">
        <v>225</v>
      </c>
      <c r="B34" s="233"/>
      <c r="C34" s="233"/>
      <c r="D34" s="233"/>
      <c r="E34" s="234"/>
      <c r="F34" s="116">
        <v>0.26903553299999999</v>
      </c>
      <c r="G34" s="116">
        <v>0.2281553398</v>
      </c>
      <c r="H34" s="116">
        <v>0.29411764709999999</v>
      </c>
      <c r="I34" s="116">
        <v>0.25114155249999998</v>
      </c>
      <c r="J34" s="116"/>
      <c r="K34" s="116"/>
      <c r="L34" s="116"/>
      <c r="M34" s="116"/>
      <c r="N34" s="116"/>
      <c r="O34" s="116"/>
    </row>
    <row r="35" spans="1:15" s="10" customFormat="1" ht="14.25" customHeight="1" x14ac:dyDescent="0.2">
      <c r="A35" s="232" t="s">
        <v>88</v>
      </c>
      <c r="B35" s="233"/>
      <c r="C35" s="233"/>
      <c r="D35" s="233"/>
      <c r="E35" s="234"/>
      <c r="F35" s="58">
        <v>13</v>
      </c>
      <c r="G35" s="58">
        <v>15</v>
      </c>
      <c r="H35" s="58">
        <v>21</v>
      </c>
      <c r="I35" s="58">
        <v>20</v>
      </c>
      <c r="J35" s="58"/>
      <c r="K35" s="58"/>
      <c r="L35" s="58"/>
      <c r="M35" s="58"/>
      <c r="N35" s="58"/>
      <c r="O35" s="58"/>
    </row>
    <row r="36" spans="1:15" s="10" customFormat="1" ht="14.25" customHeight="1" x14ac:dyDescent="0.2">
      <c r="A36" s="232" t="s">
        <v>89</v>
      </c>
      <c r="B36" s="233"/>
      <c r="C36" s="233"/>
      <c r="D36" s="233"/>
      <c r="E36" s="234"/>
      <c r="F36" s="116">
        <v>6.5989847700000007E-2</v>
      </c>
      <c r="G36" s="116">
        <v>7.2815534000000001E-2</v>
      </c>
      <c r="H36" s="116">
        <v>0.1029411765</v>
      </c>
      <c r="I36" s="116">
        <v>9.1324200899999999E-2</v>
      </c>
      <c r="J36" s="116"/>
      <c r="K36" s="116"/>
      <c r="L36" s="116"/>
      <c r="M36" s="116"/>
      <c r="N36" s="116"/>
      <c r="O36" s="116"/>
    </row>
    <row r="37" spans="1:15" s="10" customFormat="1" ht="14.25" customHeight="1" x14ac:dyDescent="0.2">
      <c r="A37" s="232" t="s">
        <v>275</v>
      </c>
      <c r="B37" s="233"/>
      <c r="C37" s="233"/>
      <c r="D37" s="233"/>
      <c r="E37" s="234"/>
      <c r="F37" s="84" t="s">
        <v>334</v>
      </c>
      <c r="G37" s="84" t="s">
        <v>334</v>
      </c>
      <c r="H37" s="84" t="s">
        <v>334</v>
      </c>
      <c r="I37" s="84" t="s">
        <v>334</v>
      </c>
      <c r="J37" s="84"/>
      <c r="K37" s="84"/>
      <c r="L37" s="84"/>
      <c r="M37" s="84"/>
      <c r="N37" s="84"/>
      <c r="O37" s="84"/>
    </row>
    <row r="38" spans="1:15" s="1" customFormat="1" ht="14.25" customHeight="1" x14ac:dyDescent="0.25">
      <c r="A38" s="232" t="s">
        <v>276</v>
      </c>
      <c r="B38" s="233"/>
      <c r="C38" s="233"/>
      <c r="D38" s="233"/>
      <c r="E38" s="234"/>
      <c r="F38" s="116"/>
      <c r="G38" s="116"/>
      <c r="H38" s="116"/>
      <c r="I38" s="116"/>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104</v>
      </c>
      <c r="F5" s="199"/>
      <c r="G5" s="199"/>
      <c r="H5" s="68"/>
      <c r="I5" s="68"/>
      <c r="J5" s="13"/>
      <c r="L5" s="8"/>
      <c r="M5" s="68"/>
      <c r="N5" s="68"/>
      <c r="O5" s="68"/>
      <c r="P5" s="68"/>
    </row>
    <row r="6" spans="1:16" ht="18.75" x14ac:dyDescent="0.25">
      <c r="D6" s="21"/>
      <c r="E6" s="239" t="s">
        <v>105</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213</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1.2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212</v>
      </c>
      <c r="B25" s="233"/>
      <c r="C25" s="233"/>
      <c r="D25" s="233"/>
      <c r="E25" s="234"/>
      <c r="F25" s="84">
        <v>322</v>
      </c>
      <c r="G25" s="84">
        <v>350</v>
      </c>
      <c r="H25" s="84">
        <v>347</v>
      </c>
      <c r="I25" s="84">
        <v>330</v>
      </c>
      <c r="J25" s="84"/>
      <c r="K25" s="84"/>
      <c r="L25" s="84"/>
      <c r="M25" s="84"/>
      <c r="N25" s="84"/>
      <c r="O25" s="84"/>
    </row>
    <row r="26" spans="1:16" s="9" customFormat="1" ht="14.25" customHeight="1" x14ac:dyDescent="0.2">
      <c r="A26" s="232" t="s">
        <v>259</v>
      </c>
      <c r="B26" s="233"/>
      <c r="C26" s="233"/>
      <c r="D26" s="233"/>
      <c r="E26" s="234"/>
      <c r="F26" s="84">
        <v>322</v>
      </c>
      <c r="G26" s="84">
        <v>350</v>
      </c>
      <c r="H26" s="84">
        <v>347</v>
      </c>
      <c r="I26" s="84">
        <v>330</v>
      </c>
      <c r="J26" s="84"/>
      <c r="K26" s="84"/>
      <c r="L26" s="84"/>
      <c r="M26" s="84"/>
      <c r="N26" s="84"/>
      <c r="O26" s="84"/>
    </row>
    <row r="27" spans="1:16" s="82" customFormat="1" ht="14.25" customHeight="1" x14ac:dyDescent="0.25">
      <c r="A27" s="232" t="s">
        <v>86</v>
      </c>
      <c r="B27" s="233"/>
      <c r="C27" s="233"/>
      <c r="D27" s="233"/>
      <c r="E27" s="234"/>
      <c r="F27" s="84">
        <v>243</v>
      </c>
      <c r="G27" s="84">
        <v>254</v>
      </c>
      <c r="H27" s="84">
        <v>250</v>
      </c>
      <c r="I27" s="84">
        <v>224</v>
      </c>
      <c r="J27" s="84"/>
      <c r="K27" s="84"/>
      <c r="L27" s="84"/>
      <c r="M27" s="84"/>
      <c r="N27" s="84"/>
      <c r="O27" s="84"/>
    </row>
    <row r="28" spans="1:16" s="9" customFormat="1" ht="14.25" customHeight="1" x14ac:dyDescent="0.2">
      <c r="A28" s="232" t="s">
        <v>87</v>
      </c>
      <c r="B28" s="233"/>
      <c r="C28" s="233"/>
      <c r="D28" s="233"/>
      <c r="E28" s="234"/>
      <c r="F28" s="116">
        <v>0.75465838510000005</v>
      </c>
      <c r="G28" s="116">
        <v>0.72571428569999996</v>
      </c>
      <c r="H28" s="116">
        <v>0.7204610951</v>
      </c>
      <c r="I28" s="116">
        <v>0.67878787880000002</v>
      </c>
      <c r="J28" s="116"/>
      <c r="K28" s="116"/>
      <c r="L28" s="116"/>
      <c r="M28" s="116"/>
      <c r="N28" s="116"/>
      <c r="O28" s="116"/>
    </row>
    <row r="29" spans="1:16" s="9" customFormat="1" ht="14.25" customHeight="1" x14ac:dyDescent="0.2">
      <c r="A29" s="232" t="s">
        <v>90</v>
      </c>
      <c r="B29" s="233"/>
      <c r="C29" s="233"/>
      <c r="D29" s="233"/>
      <c r="E29" s="234"/>
      <c r="F29" s="58">
        <v>57</v>
      </c>
      <c r="G29" s="58">
        <v>80</v>
      </c>
      <c r="H29" s="58">
        <v>76</v>
      </c>
      <c r="I29" s="58">
        <v>70</v>
      </c>
      <c r="J29" s="58"/>
      <c r="K29" s="58"/>
      <c r="L29" s="58"/>
      <c r="M29" s="58"/>
      <c r="N29" s="58"/>
      <c r="O29" s="58"/>
    </row>
    <row r="30" spans="1:16" s="9" customFormat="1" ht="14.25" customHeight="1" x14ac:dyDescent="0.2">
      <c r="A30" s="232" t="s">
        <v>91</v>
      </c>
      <c r="B30" s="233"/>
      <c r="C30" s="233"/>
      <c r="D30" s="233"/>
      <c r="E30" s="234"/>
      <c r="F30" s="116">
        <v>0.17701863349999999</v>
      </c>
      <c r="G30" s="116">
        <v>0.22857142859999999</v>
      </c>
      <c r="H30" s="116">
        <v>0.2190201729</v>
      </c>
      <c r="I30" s="116">
        <v>0.21212121210000001</v>
      </c>
      <c r="J30" s="116"/>
      <c r="K30" s="116"/>
      <c r="L30" s="116"/>
      <c r="M30" s="116"/>
      <c r="N30" s="116"/>
      <c r="O30" s="116"/>
    </row>
    <row r="31" spans="1:16" s="10" customFormat="1" ht="14.25" customHeight="1" x14ac:dyDescent="0.2">
      <c r="A31" s="232" t="s">
        <v>96</v>
      </c>
      <c r="B31" s="233"/>
      <c r="C31" s="233"/>
      <c r="D31" s="233"/>
      <c r="E31" s="234"/>
      <c r="F31" s="58">
        <v>54</v>
      </c>
      <c r="G31" s="58">
        <v>76</v>
      </c>
      <c r="H31" s="58">
        <v>73</v>
      </c>
      <c r="I31" s="58">
        <v>65</v>
      </c>
      <c r="J31" s="58"/>
      <c r="K31" s="58"/>
      <c r="L31" s="58"/>
      <c r="M31" s="58"/>
      <c r="N31" s="58"/>
      <c r="O31" s="58"/>
      <c r="P31" s="83"/>
    </row>
    <row r="32" spans="1:16" s="10" customFormat="1" ht="14.25" customHeight="1" x14ac:dyDescent="0.2">
      <c r="A32" s="232" t="s">
        <v>97</v>
      </c>
      <c r="B32" s="233"/>
      <c r="C32" s="233"/>
      <c r="D32" s="233"/>
      <c r="E32" s="234"/>
      <c r="F32" s="116">
        <v>0.16770186340000001</v>
      </c>
      <c r="G32" s="116">
        <v>0.2171428571</v>
      </c>
      <c r="H32" s="116">
        <v>0.21037463980000001</v>
      </c>
      <c r="I32" s="116">
        <v>0.196969697</v>
      </c>
      <c r="J32" s="116"/>
      <c r="K32" s="116"/>
      <c r="L32" s="116"/>
      <c r="M32" s="116"/>
      <c r="N32" s="116"/>
      <c r="O32" s="116"/>
    </row>
    <row r="33" spans="1:15" s="10" customFormat="1" ht="14.25" customHeight="1" x14ac:dyDescent="0.2">
      <c r="A33" s="232" t="s">
        <v>224</v>
      </c>
      <c r="B33" s="233"/>
      <c r="C33" s="233"/>
      <c r="D33" s="233"/>
      <c r="E33" s="234"/>
      <c r="F33" s="58">
        <v>147</v>
      </c>
      <c r="G33" s="58">
        <v>150</v>
      </c>
      <c r="H33" s="58">
        <v>141</v>
      </c>
      <c r="I33" s="58">
        <v>116</v>
      </c>
      <c r="J33" s="58"/>
      <c r="K33" s="58"/>
      <c r="L33" s="58"/>
      <c r="M33" s="58"/>
      <c r="N33" s="58"/>
      <c r="O33" s="58"/>
    </row>
    <row r="34" spans="1:15" s="10" customFormat="1" ht="14.25" customHeight="1" x14ac:dyDescent="0.2">
      <c r="A34" s="232" t="s">
        <v>225</v>
      </c>
      <c r="B34" s="233"/>
      <c r="C34" s="233"/>
      <c r="D34" s="233"/>
      <c r="E34" s="234"/>
      <c r="F34" s="116">
        <v>0.45652173909999999</v>
      </c>
      <c r="G34" s="116">
        <v>0.42857142860000003</v>
      </c>
      <c r="H34" s="116">
        <v>0.40634005760000003</v>
      </c>
      <c r="I34" s="116">
        <v>0.35151515150000001</v>
      </c>
      <c r="J34" s="116"/>
      <c r="K34" s="116"/>
      <c r="L34" s="116"/>
      <c r="M34" s="116"/>
      <c r="N34" s="116"/>
      <c r="O34" s="116"/>
    </row>
    <row r="35" spans="1:15" s="10" customFormat="1" ht="14.25" customHeight="1" x14ac:dyDescent="0.2">
      <c r="A35" s="232" t="s">
        <v>88</v>
      </c>
      <c r="B35" s="233"/>
      <c r="C35" s="233"/>
      <c r="D35" s="233"/>
      <c r="E35" s="234"/>
      <c r="F35" s="58">
        <v>90</v>
      </c>
      <c r="G35" s="58">
        <v>97</v>
      </c>
      <c r="H35" s="58">
        <v>95</v>
      </c>
      <c r="I35" s="58">
        <v>89</v>
      </c>
      <c r="J35" s="58"/>
      <c r="K35" s="58"/>
      <c r="L35" s="58"/>
      <c r="M35" s="58"/>
      <c r="N35" s="58"/>
      <c r="O35" s="58"/>
    </row>
    <row r="36" spans="1:15" s="10" customFormat="1" ht="14.25" customHeight="1" x14ac:dyDescent="0.2">
      <c r="A36" s="232" t="s">
        <v>89</v>
      </c>
      <c r="B36" s="233"/>
      <c r="C36" s="233"/>
      <c r="D36" s="233"/>
      <c r="E36" s="234"/>
      <c r="F36" s="116">
        <v>0.27950310560000002</v>
      </c>
      <c r="G36" s="116">
        <v>0.27714285709999997</v>
      </c>
      <c r="H36" s="116">
        <v>0.2737752161</v>
      </c>
      <c r="I36" s="116">
        <v>0.26969696970000001</v>
      </c>
      <c r="J36" s="116"/>
      <c r="K36" s="116"/>
      <c r="L36" s="116"/>
      <c r="M36" s="116"/>
      <c r="N36" s="116"/>
      <c r="O36" s="116"/>
    </row>
    <row r="37" spans="1:15" s="10" customFormat="1" ht="14.25" customHeight="1" x14ac:dyDescent="0.2">
      <c r="A37" s="232" t="s">
        <v>275</v>
      </c>
      <c r="B37" s="233"/>
      <c r="C37" s="233"/>
      <c r="D37" s="233"/>
      <c r="E37" s="234"/>
      <c r="F37" s="84">
        <v>42</v>
      </c>
      <c r="G37" s="84">
        <v>43</v>
      </c>
      <c r="H37" s="84">
        <v>40</v>
      </c>
      <c r="I37" s="84">
        <v>29</v>
      </c>
      <c r="J37" s="84"/>
      <c r="K37" s="84"/>
      <c r="L37" s="84"/>
      <c r="M37" s="84"/>
      <c r="N37" s="84"/>
      <c r="O37" s="84"/>
    </row>
    <row r="38" spans="1:15" s="1" customFormat="1" ht="14.25" customHeight="1" x14ac:dyDescent="0.25">
      <c r="A38" s="232" t="s">
        <v>276</v>
      </c>
      <c r="B38" s="233"/>
      <c r="C38" s="233"/>
      <c r="D38" s="233"/>
      <c r="E38" s="234"/>
      <c r="F38" s="116">
        <v>0.13043478259999999</v>
      </c>
      <c r="G38" s="116">
        <v>0.12285714289999999</v>
      </c>
      <c r="H38" s="116">
        <v>0.1152737752</v>
      </c>
      <c r="I38" s="116">
        <v>8.7878787900000005E-2</v>
      </c>
      <c r="J38" s="116"/>
      <c r="K38" s="116"/>
      <c r="L38" s="116"/>
      <c r="M38" s="116"/>
      <c r="N38" s="116"/>
      <c r="O38" s="116"/>
    </row>
    <row r="39" spans="1:15" s="1" customFormat="1" x14ac:dyDescent="0.25">
      <c r="F39"/>
      <c r="G39"/>
      <c r="H39"/>
      <c r="I39"/>
      <c r="J39"/>
      <c r="K39"/>
      <c r="L39"/>
      <c r="M39"/>
      <c r="N39"/>
      <c r="O39"/>
    </row>
    <row r="40" spans="1:15" s="1" customFormat="1" x14ac:dyDescent="0.25">
      <c r="F40"/>
      <c r="G40"/>
      <c r="H40"/>
      <c r="I40"/>
      <c r="J40"/>
      <c r="K40"/>
      <c r="L40"/>
      <c r="M40"/>
      <c r="N40"/>
      <c r="O40"/>
    </row>
    <row r="41" spans="1:15" s="1" customFormat="1" x14ac:dyDescent="0.25">
      <c r="F41"/>
      <c r="G41"/>
      <c r="H41"/>
      <c r="I41"/>
      <c r="J41"/>
      <c r="K41"/>
      <c r="L41"/>
      <c r="M41"/>
      <c r="N41"/>
      <c r="O41"/>
    </row>
    <row r="42" spans="1:15" s="1" customFormat="1" x14ac:dyDescent="0.25">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107</v>
      </c>
      <c r="F5" s="199"/>
      <c r="G5" s="199"/>
      <c r="H5" s="68"/>
      <c r="I5" s="68"/>
      <c r="J5" s="13"/>
      <c r="L5" s="8"/>
      <c r="M5" s="68"/>
      <c r="N5" s="68"/>
      <c r="O5" s="68"/>
      <c r="P5" s="68"/>
    </row>
    <row r="6" spans="1:16" ht="18.75" x14ac:dyDescent="0.25">
      <c r="D6" s="21"/>
      <c r="E6" s="239" t="s">
        <v>108</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4" t="s">
        <v>328</v>
      </c>
      <c r="F8" s="254"/>
      <c r="G8" s="254"/>
      <c r="H8" s="254"/>
      <c r="I8" s="254" t="s">
        <v>327</v>
      </c>
      <c r="J8" s="254"/>
      <c r="K8" s="254"/>
      <c r="L8" s="256" t="s">
        <v>329</v>
      </c>
      <c r="M8" s="256"/>
      <c r="N8" s="256"/>
      <c r="O8" s="256"/>
    </row>
    <row r="9" spans="1:16" s="86" customFormat="1" ht="14.25" customHeight="1" x14ac:dyDescent="0.2">
      <c r="A9" s="20"/>
      <c r="B9" s="255" t="s">
        <v>109</v>
      </c>
      <c r="C9" s="255"/>
      <c r="D9" s="9"/>
      <c r="E9" s="4"/>
      <c r="F9" s="4"/>
      <c r="G9" s="4"/>
      <c r="H9" s="4"/>
      <c r="I9" s="4"/>
      <c r="J9" s="4"/>
      <c r="K9" s="4"/>
      <c r="L9" s="4"/>
      <c r="M9" s="4"/>
      <c r="N9" s="4"/>
      <c r="O9" s="4"/>
    </row>
    <row r="10" spans="1:16" s="86" customFormat="1" ht="14.25" customHeight="1" x14ac:dyDescent="0.2">
      <c r="A10" s="20"/>
      <c r="B10" s="255" t="s">
        <v>110</v>
      </c>
      <c r="C10" s="255"/>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245</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1256</v>
      </c>
      <c r="G25" s="84">
        <v>1437</v>
      </c>
      <c r="H25" s="84">
        <v>1412</v>
      </c>
      <c r="I25" s="84">
        <v>1484</v>
      </c>
      <c r="J25" s="84"/>
      <c r="K25" s="84"/>
      <c r="L25" s="84"/>
      <c r="M25" s="84"/>
      <c r="N25" s="84"/>
      <c r="O25" s="84"/>
    </row>
    <row r="26" spans="1:16" s="9" customFormat="1" ht="15" customHeight="1" x14ac:dyDescent="0.2">
      <c r="A26" s="232" t="s">
        <v>111</v>
      </c>
      <c r="B26" s="233"/>
      <c r="C26" s="233"/>
      <c r="D26" s="233"/>
      <c r="E26" s="234"/>
      <c r="F26" s="84">
        <v>295</v>
      </c>
      <c r="G26" s="84">
        <v>319</v>
      </c>
      <c r="H26" s="84">
        <v>250</v>
      </c>
      <c r="I26" s="84">
        <v>223</v>
      </c>
      <c r="J26" s="84"/>
      <c r="K26" s="84"/>
      <c r="L26" s="84"/>
      <c r="M26" s="84"/>
      <c r="N26" s="84"/>
      <c r="O26" s="84"/>
    </row>
    <row r="27" spans="1:16" s="86" customFormat="1" ht="15" customHeight="1" x14ac:dyDescent="0.25">
      <c r="A27" s="232" t="s">
        <v>109</v>
      </c>
      <c r="B27" s="233"/>
      <c r="C27" s="233"/>
      <c r="D27" s="233"/>
      <c r="E27" s="234"/>
      <c r="F27" s="116">
        <v>0.23487261149999999</v>
      </c>
      <c r="G27" s="116">
        <v>0.22199025750000001</v>
      </c>
      <c r="H27" s="116">
        <v>0.1770538244</v>
      </c>
      <c r="I27" s="116">
        <v>0.15026954179999999</v>
      </c>
      <c r="J27" s="116"/>
      <c r="K27" s="116"/>
      <c r="L27" s="116"/>
      <c r="M27" s="116"/>
      <c r="N27" s="116"/>
      <c r="O27" s="116"/>
    </row>
    <row r="28" spans="1:16" s="9" customFormat="1" ht="15" customHeight="1" x14ac:dyDescent="0.2">
      <c r="A28" s="128" t="s">
        <v>112</v>
      </c>
      <c r="B28" s="129"/>
      <c r="C28" s="129"/>
      <c r="D28" s="129"/>
      <c r="E28" s="130"/>
      <c r="F28" s="115">
        <v>8.1661016949</v>
      </c>
      <c r="G28" s="115">
        <v>7.8244514107000001</v>
      </c>
      <c r="H28" s="115">
        <v>7.8040000000000003</v>
      </c>
      <c r="I28" s="115">
        <v>7.5381165918999997</v>
      </c>
      <c r="J28" s="115"/>
      <c r="K28" s="115"/>
      <c r="L28" s="115"/>
      <c r="M28" s="115"/>
      <c r="N28" s="115"/>
      <c r="O28" s="115"/>
    </row>
    <row r="29" spans="1:16" s="9" customFormat="1" ht="15" customHeight="1" x14ac:dyDescent="0.2">
      <c r="A29" s="128" t="s">
        <v>170</v>
      </c>
      <c r="B29" s="129"/>
      <c r="C29" s="129"/>
      <c r="D29" s="129"/>
      <c r="E29" s="130"/>
      <c r="F29" s="58">
        <v>171</v>
      </c>
      <c r="G29" s="58">
        <v>152</v>
      </c>
      <c r="H29" s="58">
        <v>84</v>
      </c>
      <c r="I29" s="58">
        <v>78</v>
      </c>
      <c r="J29" s="58"/>
      <c r="K29" s="58"/>
      <c r="L29" s="58"/>
      <c r="M29" s="58"/>
      <c r="N29" s="58"/>
      <c r="O29" s="58"/>
    </row>
    <row r="30" spans="1:16" s="9" customFormat="1" ht="15" customHeight="1" x14ac:dyDescent="0.2">
      <c r="A30" s="232" t="s">
        <v>120</v>
      </c>
      <c r="B30" s="233"/>
      <c r="C30" s="233"/>
      <c r="D30" s="233"/>
      <c r="E30" s="234"/>
      <c r="F30" s="116">
        <v>0.13614649679999999</v>
      </c>
      <c r="G30" s="116">
        <v>0.1057759221</v>
      </c>
      <c r="H30" s="116">
        <v>5.9490084999999998E-2</v>
      </c>
      <c r="I30" s="116">
        <v>5.2560646900000001E-2</v>
      </c>
      <c r="J30" s="116"/>
      <c r="K30" s="116"/>
      <c r="L30" s="116"/>
      <c r="M30" s="116"/>
      <c r="N30" s="116"/>
      <c r="O30" s="116"/>
    </row>
    <row r="31" spans="1:16" s="10" customFormat="1" ht="15" customHeight="1" x14ac:dyDescent="0.2">
      <c r="A31" s="232" t="s">
        <v>161</v>
      </c>
      <c r="B31" s="233"/>
      <c r="C31" s="233"/>
      <c r="D31" s="233"/>
      <c r="E31" s="234"/>
      <c r="F31" s="58">
        <v>1077</v>
      </c>
      <c r="G31" s="58">
        <v>1246</v>
      </c>
      <c r="H31" s="58">
        <v>1251</v>
      </c>
      <c r="I31" s="58">
        <v>1333</v>
      </c>
      <c r="J31" s="58"/>
      <c r="K31" s="58"/>
      <c r="L31" s="58"/>
      <c r="M31" s="58"/>
      <c r="N31" s="58"/>
      <c r="O31" s="58"/>
      <c r="P31" s="83"/>
    </row>
    <row r="32" spans="1:16" s="10" customFormat="1" ht="15" customHeight="1" x14ac:dyDescent="0.2">
      <c r="A32" s="232" t="s">
        <v>162</v>
      </c>
      <c r="B32" s="233"/>
      <c r="C32" s="233"/>
      <c r="D32" s="233"/>
      <c r="E32" s="234"/>
      <c r="F32" s="116">
        <v>0.85748407640000002</v>
      </c>
      <c r="G32" s="116">
        <v>0.86708420320000001</v>
      </c>
      <c r="H32" s="116">
        <v>0.88597733710000004</v>
      </c>
      <c r="I32" s="116">
        <v>0.89824797840000004</v>
      </c>
      <c r="J32" s="116"/>
      <c r="K32" s="116"/>
      <c r="L32" s="116"/>
      <c r="M32" s="116"/>
      <c r="N32" s="116"/>
      <c r="O32" s="116"/>
    </row>
    <row r="33" spans="1:15" s="10" customFormat="1" ht="15" customHeight="1" x14ac:dyDescent="0.2">
      <c r="A33" s="232" t="s">
        <v>229</v>
      </c>
      <c r="B33" s="233"/>
      <c r="C33" s="233"/>
      <c r="D33" s="233"/>
      <c r="E33" s="234"/>
      <c r="F33" s="58">
        <v>696</v>
      </c>
      <c r="G33" s="58">
        <v>750</v>
      </c>
      <c r="H33" s="58">
        <v>734</v>
      </c>
      <c r="I33" s="58">
        <v>790</v>
      </c>
      <c r="J33" s="58"/>
      <c r="K33" s="58"/>
      <c r="L33" s="58"/>
      <c r="M33" s="58"/>
      <c r="N33" s="58"/>
      <c r="O33" s="58"/>
    </row>
    <row r="34" spans="1:15" s="10" customFormat="1" ht="15" customHeight="1" x14ac:dyDescent="0.2">
      <c r="A34" s="232" t="s">
        <v>230</v>
      </c>
      <c r="B34" s="233"/>
      <c r="C34" s="233"/>
      <c r="D34" s="233"/>
      <c r="E34" s="234"/>
      <c r="F34" s="116">
        <v>0.55414012739999996</v>
      </c>
      <c r="G34" s="116">
        <v>0.52192066810000004</v>
      </c>
      <c r="H34" s="116">
        <v>0.51983002830000002</v>
      </c>
      <c r="I34" s="116">
        <v>0.53234501349999996</v>
      </c>
      <c r="J34" s="116"/>
      <c r="K34" s="116"/>
      <c r="L34" s="116"/>
      <c r="M34" s="116"/>
      <c r="N34" s="116"/>
      <c r="O34" s="116"/>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22:D22"/>
    <mergeCell ref="A14:D20"/>
    <mergeCell ref="N2:O2"/>
    <mergeCell ref="N4:O4"/>
    <mergeCell ref="E5:G5"/>
    <mergeCell ref="E8:H8"/>
    <mergeCell ref="I8:K8"/>
    <mergeCell ref="L8:O8"/>
    <mergeCell ref="E2:M4"/>
    <mergeCell ref="A13:C13"/>
    <mergeCell ref="A8:C8"/>
    <mergeCell ref="B11:D12"/>
    <mergeCell ref="A21:C21"/>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113</v>
      </c>
      <c r="F5" s="199"/>
      <c r="G5" s="199"/>
      <c r="H5" s="68"/>
      <c r="I5" s="68"/>
      <c r="J5" s="13"/>
      <c r="L5" s="8"/>
      <c r="M5" s="68"/>
      <c r="N5" s="68"/>
      <c r="O5" s="68"/>
      <c r="P5" s="68"/>
    </row>
    <row r="6" spans="1:16" ht="18.75" x14ac:dyDescent="0.25">
      <c r="D6" s="21"/>
      <c r="E6" s="239" t="s">
        <v>114</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115</v>
      </c>
      <c r="F8" s="242"/>
      <c r="G8" s="242"/>
      <c r="H8" s="242"/>
      <c r="I8" s="253" t="s">
        <v>304</v>
      </c>
      <c r="J8" s="253"/>
      <c r="K8" s="253"/>
      <c r="L8" s="262" t="s">
        <v>305</v>
      </c>
      <c r="M8" s="262"/>
      <c r="N8" s="262"/>
      <c r="O8" s="262"/>
    </row>
    <row r="9" spans="1:16" s="86" customFormat="1" ht="14.25" customHeight="1" x14ac:dyDescent="0.2">
      <c r="A9" s="20"/>
      <c r="B9" s="255" t="s">
        <v>243</v>
      </c>
      <c r="C9" s="255"/>
      <c r="D9" s="9"/>
      <c r="E9" s="4"/>
      <c r="F9" s="4"/>
      <c r="G9" s="4"/>
      <c r="H9" s="4"/>
      <c r="I9" s="4"/>
      <c r="J9" s="4"/>
      <c r="K9" s="4"/>
      <c r="L9" s="4"/>
      <c r="M9" s="4"/>
      <c r="N9" s="4"/>
      <c r="O9" s="4"/>
    </row>
    <row r="10" spans="1:16" s="86" customFormat="1" ht="14.25" customHeight="1" x14ac:dyDescent="0.2">
      <c r="A10" s="20"/>
      <c r="B10" s="255" t="s">
        <v>242</v>
      </c>
      <c r="C10" s="255"/>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257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1256</v>
      </c>
      <c r="G25" s="84">
        <v>1437</v>
      </c>
      <c r="H25" s="84">
        <v>1412</v>
      </c>
      <c r="I25" s="84">
        <v>1484</v>
      </c>
      <c r="J25" s="84"/>
      <c r="K25" s="84"/>
      <c r="L25" s="84"/>
      <c r="M25" s="84"/>
      <c r="N25" s="84"/>
      <c r="O25" s="84"/>
    </row>
    <row r="26" spans="1:16" s="9" customFormat="1" ht="15" customHeight="1" x14ac:dyDescent="0.2">
      <c r="A26" s="232" t="s">
        <v>116</v>
      </c>
      <c r="B26" s="233"/>
      <c r="C26" s="233"/>
      <c r="D26" s="233"/>
      <c r="E26" s="234"/>
      <c r="F26" s="84">
        <v>147</v>
      </c>
      <c r="G26" s="84">
        <v>193</v>
      </c>
      <c r="H26" s="84">
        <v>162</v>
      </c>
      <c r="I26" s="84">
        <v>147</v>
      </c>
      <c r="J26" s="84"/>
      <c r="K26" s="84"/>
      <c r="L26" s="84"/>
      <c r="M26" s="84"/>
      <c r="N26" s="84"/>
      <c r="O26" s="84"/>
    </row>
    <row r="27" spans="1:16" s="86" customFormat="1" ht="15" customHeight="1" x14ac:dyDescent="0.25">
      <c r="A27" s="232" t="s">
        <v>117</v>
      </c>
      <c r="B27" s="233"/>
      <c r="C27" s="233"/>
      <c r="D27" s="233"/>
      <c r="E27" s="234"/>
      <c r="F27" s="116">
        <v>0.11703821659999999</v>
      </c>
      <c r="G27" s="116">
        <v>0.1343075852</v>
      </c>
      <c r="H27" s="116">
        <v>0.1147308782</v>
      </c>
      <c r="I27" s="116">
        <v>9.9056603800000004E-2</v>
      </c>
      <c r="J27" s="116"/>
      <c r="K27" s="116"/>
      <c r="L27" s="116"/>
      <c r="M27" s="116"/>
      <c r="N27" s="116"/>
      <c r="O27" s="116"/>
    </row>
    <row r="28" spans="1:16" s="9" customFormat="1" ht="15" customHeight="1" x14ac:dyDescent="0.2">
      <c r="A28" s="232" t="s">
        <v>255</v>
      </c>
      <c r="B28" s="233"/>
      <c r="C28" s="233"/>
      <c r="D28" s="233"/>
      <c r="E28" s="234"/>
      <c r="F28" s="58">
        <v>113</v>
      </c>
      <c r="G28" s="58">
        <v>122</v>
      </c>
      <c r="H28" s="58">
        <v>127</v>
      </c>
      <c r="I28" s="58">
        <v>128</v>
      </c>
      <c r="J28" s="58"/>
      <c r="K28" s="58"/>
      <c r="L28" s="58"/>
      <c r="M28" s="58"/>
      <c r="N28" s="58"/>
      <c r="O28" s="58"/>
    </row>
    <row r="29" spans="1:16" s="9" customFormat="1" ht="15" customHeight="1" x14ac:dyDescent="0.2">
      <c r="A29" s="232" t="s">
        <v>256</v>
      </c>
      <c r="B29" s="233"/>
      <c r="C29" s="233"/>
      <c r="D29" s="233"/>
      <c r="E29" s="234"/>
      <c r="F29" s="116">
        <v>8.9968152900000001E-2</v>
      </c>
      <c r="G29" s="116">
        <v>8.4899095300000005E-2</v>
      </c>
      <c r="H29" s="116">
        <v>8.9943342800000006E-2</v>
      </c>
      <c r="I29" s="116">
        <v>8.6253369299999993E-2</v>
      </c>
      <c r="J29" s="116"/>
      <c r="K29" s="116"/>
      <c r="L29" s="116"/>
      <c r="M29" s="116"/>
      <c r="N29" s="116"/>
      <c r="O29" s="116"/>
    </row>
    <row r="30" spans="1:16" s="9" customFormat="1" ht="15" customHeight="1" x14ac:dyDescent="0.2">
      <c r="A30" s="232" t="s">
        <v>118</v>
      </c>
      <c r="B30" s="233"/>
      <c r="C30" s="233"/>
      <c r="D30" s="233"/>
      <c r="E30" s="234"/>
      <c r="F30" s="58">
        <v>30</v>
      </c>
      <c r="G30" s="58">
        <v>28</v>
      </c>
      <c r="H30" s="58">
        <v>28</v>
      </c>
      <c r="I30" s="58">
        <v>29</v>
      </c>
      <c r="J30" s="58"/>
      <c r="K30" s="58"/>
      <c r="L30" s="58"/>
      <c r="M30" s="58"/>
      <c r="N30" s="58"/>
      <c r="O30" s="58"/>
    </row>
    <row r="31" spans="1:16" s="10" customFormat="1" ht="15" customHeight="1" x14ac:dyDescent="0.2">
      <c r="A31" s="232" t="s">
        <v>119</v>
      </c>
      <c r="B31" s="233"/>
      <c r="C31" s="233"/>
      <c r="D31" s="233"/>
      <c r="E31" s="234"/>
      <c r="F31" s="116">
        <v>2.38853503E-2</v>
      </c>
      <c r="G31" s="116">
        <v>1.94850383E-2</v>
      </c>
      <c r="H31" s="116">
        <v>1.98300283E-2</v>
      </c>
      <c r="I31" s="116">
        <v>1.9541778999999999E-2</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N2:O2"/>
    <mergeCell ref="N4:O4"/>
    <mergeCell ref="E5:G5"/>
    <mergeCell ref="E8:H8"/>
    <mergeCell ref="I8:K8"/>
    <mergeCell ref="L8:O8"/>
    <mergeCell ref="E6:O6"/>
    <mergeCell ref="E2:M4"/>
    <mergeCell ref="A13:C13"/>
    <mergeCell ref="A22:D22"/>
    <mergeCell ref="A8:C8"/>
    <mergeCell ref="B9:C9"/>
    <mergeCell ref="B18:C18"/>
    <mergeCell ref="B19:C19"/>
    <mergeCell ref="B10:C10"/>
    <mergeCell ref="B11:D12"/>
    <mergeCell ref="A21:C21"/>
    <mergeCell ref="A14:D17"/>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1" t="s">
        <v>333</v>
      </c>
      <c r="F2" s="201"/>
      <c r="G2" s="201"/>
      <c r="H2" s="201"/>
      <c r="I2" s="201"/>
      <c r="J2" s="201"/>
      <c r="K2" s="201"/>
      <c r="L2" s="201"/>
      <c r="M2" s="201"/>
      <c r="N2" s="201"/>
      <c r="O2" s="201"/>
      <c r="P2" s="198" t="s">
        <v>3</v>
      </c>
      <c r="Q2" s="198"/>
      <c r="R2" s="198"/>
    </row>
    <row r="3" spans="1:30" ht="16.5" customHeight="1" x14ac:dyDescent="0.25">
      <c r="B3" s="63"/>
      <c r="C3" s="63"/>
      <c r="D3" s="2"/>
      <c r="E3" s="201"/>
      <c r="F3" s="201"/>
      <c r="G3" s="201"/>
      <c r="H3" s="201"/>
      <c r="I3" s="201"/>
      <c r="J3" s="201"/>
      <c r="K3" s="201"/>
      <c r="L3" s="201"/>
      <c r="M3" s="201"/>
      <c r="N3" s="201"/>
      <c r="O3" s="201"/>
      <c r="P3" s="69"/>
      <c r="Q3" s="69"/>
    </row>
    <row r="4" spans="1:30" ht="16.5" customHeight="1" x14ac:dyDescent="0.25">
      <c r="B4" s="1"/>
      <c r="C4" s="1"/>
      <c r="E4" s="201"/>
      <c r="F4" s="201"/>
      <c r="G4" s="201"/>
      <c r="H4" s="201"/>
      <c r="I4" s="201"/>
      <c r="J4" s="201"/>
      <c r="K4" s="201"/>
      <c r="L4" s="201"/>
      <c r="M4" s="201"/>
      <c r="N4" s="201"/>
      <c r="O4" s="201"/>
      <c r="P4" s="200" t="s">
        <v>326</v>
      </c>
      <c r="Q4" s="200"/>
      <c r="R4" s="200"/>
    </row>
    <row r="5" spans="1:30" ht="16.5" customHeight="1" x14ac:dyDescent="0.25">
      <c r="B5" s="1"/>
      <c r="C5" s="1"/>
      <c r="E5" s="199"/>
      <c r="F5" s="199"/>
      <c r="G5" s="199"/>
      <c r="H5" s="68"/>
      <c r="I5" s="68"/>
      <c r="J5" s="13"/>
      <c r="L5" s="8"/>
      <c r="M5" s="68"/>
      <c r="N5" s="68"/>
      <c r="O5" s="68"/>
      <c r="P5" s="68"/>
    </row>
    <row r="6" spans="1:30" ht="15.75" customHeight="1" x14ac:dyDescent="0.25">
      <c r="A6" s="206" t="s">
        <v>2</v>
      </c>
      <c r="B6" s="207"/>
      <c r="C6" s="207"/>
      <c r="D6" s="21"/>
      <c r="E6" s="21"/>
      <c r="F6" s="21"/>
      <c r="G6" s="21"/>
      <c r="H6" s="21"/>
      <c r="I6" s="21"/>
      <c r="J6" s="21"/>
      <c r="K6" s="21"/>
      <c r="L6" s="21"/>
      <c r="M6" s="21"/>
      <c r="N6" s="21"/>
      <c r="O6" s="21"/>
      <c r="P6" s="21"/>
      <c r="Q6" s="21"/>
      <c r="R6" s="21"/>
    </row>
    <row r="7" spans="1:30" s="29" customFormat="1" ht="19.5" customHeight="1" x14ac:dyDescent="0.25">
      <c r="A7" s="208"/>
      <c r="B7" s="208"/>
      <c r="C7" s="208"/>
      <c r="D7" s="25"/>
      <c r="E7" s="25"/>
      <c r="F7" s="25"/>
      <c r="G7" s="25"/>
      <c r="H7" s="25"/>
      <c r="I7" s="25"/>
      <c r="J7" s="25"/>
      <c r="K7" s="25"/>
      <c r="L7" s="25"/>
      <c r="M7" s="25"/>
      <c r="N7" s="25"/>
      <c r="O7" s="25"/>
      <c r="P7" s="25"/>
      <c r="Q7" s="25"/>
      <c r="R7" s="25"/>
    </row>
    <row r="8" spans="1:30" s="26" customFormat="1" ht="16.5" customHeight="1" x14ac:dyDescent="0.25">
      <c r="A8" s="202" t="s">
        <v>6</v>
      </c>
      <c r="B8" s="202"/>
      <c r="C8" s="202"/>
      <c r="D8" s="202"/>
      <c r="E8" s="202"/>
      <c r="F8" s="202"/>
      <c r="G8" s="202"/>
      <c r="H8" s="202"/>
      <c r="I8" s="202"/>
      <c r="J8" s="203"/>
      <c r="K8" s="203"/>
      <c r="L8" s="203"/>
      <c r="M8" s="203"/>
      <c r="N8" s="203"/>
      <c r="O8" s="203"/>
      <c r="P8" s="203"/>
      <c r="Q8" s="203"/>
      <c r="R8" s="203"/>
      <c r="S8" s="12"/>
      <c r="T8" s="12"/>
      <c r="U8" s="12"/>
      <c r="V8" s="12"/>
      <c r="W8" s="12"/>
      <c r="X8" s="12"/>
      <c r="Y8" s="12"/>
      <c r="Z8" s="12"/>
      <c r="AA8" s="12"/>
      <c r="AB8" s="12"/>
      <c r="AC8" s="12"/>
      <c r="AD8" s="12"/>
    </row>
    <row r="9" spans="1:30" s="97" customFormat="1" ht="16.5" customHeight="1" x14ac:dyDescent="0.25">
      <c r="A9" s="165">
        <v>0</v>
      </c>
      <c r="B9" s="211" t="s">
        <v>169</v>
      </c>
      <c r="C9" s="211"/>
      <c r="D9" s="211"/>
      <c r="E9" s="211"/>
      <c r="F9" s="211"/>
      <c r="G9" s="211"/>
      <c r="H9" s="211"/>
      <c r="I9" s="211"/>
      <c r="J9" s="159"/>
      <c r="K9" s="196"/>
      <c r="L9" s="196"/>
      <c r="M9" s="196"/>
      <c r="N9" s="196"/>
      <c r="O9" s="196"/>
      <c r="P9" s="196"/>
      <c r="Q9" s="196"/>
      <c r="R9" s="196"/>
      <c r="S9" s="96"/>
      <c r="T9" s="96"/>
      <c r="U9" s="96"/>
      <c r="V9" s="96"/>
      <c r="W9" s="96"/>
      <c r="X9" s="96"/>
      <c r="Y9" s="96"/>
      <c r="Z9" s="96"/>
      <c r="AA9" s="96"/>
      <c r="AB9" s="96"/>
      <c r="AC9" s="96"/>
    </row>
    <row r="10" spans="1:30" s="97" customFormat="1" ht="16.5" customHeight="1" x14ac:dyDescent="0.25">
      <c r="A10" s="166">
        <v>1</v>
      </c>
      <c r="B10" s="195" t="s">
        <v>199</v>
      </c>
      <c r="C10" s="195"/>
      <c r="D10" s="195"/>
      <c r="E10" s="195"/>
      <c r="F10" s="195"/>
      <c r="G10" s="195"/>
      <c r="H10" s="195"/>
      <c r="I10" s="195"/>
      <c r="J10" s="160"/>
      <c r="K10" s="196"/>
      <c r="L10" s="196"/>
      <c r="M10" s="196"/>
      <c r="N10" s="196"/>
      <c r="O10" s="196"/>
      <c r="P10" s="196"/>
      <c r="Q10" s="196"/>
      <c r="R10" s="196"/>
      <c r="S10" s="98"/>
      <c r="T10" s="98"/>
      <c r="U10" s="98"/>
      <c r="V10" s="98"/>
      <c r="W10" s="98"/>
      <c r="X10" s="98"/>
      <c r="Y10" s="98"/>
      <c r="Z10" s="98"/>
      <c r="AA10" s="98"/>
      <c r="AB10" s="98"/>
      <c r="AC10" s="98"/>
      <c r="AD10" s="98"/>
    </row>
    <row r="11" spans="1:30" s="99" customFormat="1" ht="16.5" customHeight="1" x14ac:dyDescent="0.25">
      <c r="A11" s="166">
        <v>2</v>
      </c>
      <c r="B11" s="195" t="s">
        <v>198</v>
      </c>
      <c r="C11" s="195"/>
      <c r="D11" s="195"/>
      <c r="E11" s="195"/>
      <c r="F11" s="195"/>
      <c r="G11" s="195"/>
      <c r="H11" s="195"/>
      <c r="I11" s="195"/>
      <c r="J11" s="160"/>
      <c r="K11" s="196"/>
      <c r="L11" s="196"/>
      <c r="M11" s="196"/>
      <c r="N11" s="196"/>
      <c r="O11" s="196"/>
      <c r="P11" s="196"/>
      <c r="Q11" s="196"/>
      <c r="R11" s="196"/>
    </row>
    <row r="12" spans="1:30" s="99" customFormat="1" ht="16.5" customHeight="1" x14ac:dyDescent="0.25">
      <c r="A12" s="166">
        <v>3</v>
      </c>
      <c r="B12" s="195" t="s">
        <v>20</v>
      </c>
      <c r="C12" s="195"/>
      <c r="D12" s="195"/>
      <c r="E12" s="195"/>
      <c r="F12" s="195"/>
      <c r="G12" s="195"/>
      <c r="H12" s="195"/>
      <c r="I12" s="195"/>
      <c r="J12" s="160"/>
      <c r="K12" s="196"/>
      <c r="L12" s="196"/>
      <c r="M12" s="196"/>
      <c r="N12" s="196"/>
      <c r="O12" s="196"/>
      <c r="P12" s="196"/>
      <c r="Q12" s="196"/>
      <c r="R12" s="196"/>
    </row>
    <row r="13" spans="1:30" s="99" customFormat="1" ht="16.5" customHeight="1" x14ac:dyDescent="0.25">
      <c r="A13" s="166">
        <v>4</v>
      </c>
      <c r="B13" s="195" t="s">
        <v>44</v>
      </c>
      <c r="C13" s="195"/>
      <c r="D13" s="195"/>
      <c r="E13" s="195"/>
      <c r="F13" s="195"/>
      <c r="G13" s="195"/>
      <c r="H13" s="195"/>
      <c r="I13" s="195"/>
      <c r="J13" s="160"/>
      <c r="K13" s="196"/>
      <c r="L13" s="196"/>
      <c r="M13" s="196"/>
      <c r="N13" s="196"/>
      <c r="O13" s="196"/>
      <c r="P13" s="196"/>
      <c r="Q13" s="196"/>
      <c r="R13" s="196"/>
    </row>
    <row r="14" spans="1:30" s="99" customFormat="1" ht="16.5" customHeight="1" x14ac:dyDescent="0.25">
      <c r="A14" s="166" t="s">
        <v>132</v>
      </c>
      <c r="B14" s="195" t="s">
        <v>130</v>
      </c>
      <c r="C14" s="195"/>
      <c r="D14" s="195"/>
      <c r="E14" s="195"/>
      <c r="F14" s="195"/>
      <c r="G14" s="195"/>
      <c r="H14" s="195"/>
      <c r="I14" s="195"/>
      <c r="J14" s="160"/>
      <c r="K14" s="196"/>
      <c r="L14" s="196"/>
      <c r="M14" s="196"/>
      <c r="N14" s="196"/>
      <c r="O14" s="196"/>
      <c r="P14" s="196"/>
      <c r="Q14" s="196"/>
      <c r="R14" s="196"/>
    </row>
    <row r="15" spans="1:30" s="99" customFormat="1" ht="16.5" customHeight="1" x14ac:dyDescent="0.25">
      <c r="A15" s="166" t="s">
        <v>133</v>
      </c>
      <c r="B15" s="195" t="s">
        <v>131</v>
      </c>
      <c r="C15" s="195"/>
      <c r="D15" s="195"/>
      <c r="E15" s="195"/>
      <c r="F15" s="195"/>
      <c r="G15" s="195"/>
      <c r="H15" s="195"/>
      <c r="I15" s="195"/>
      <c r="J15" s="160"/>
      <c r="K15" s="196"/>
      <c r="L15" s="196"/>
      <c r="M15" s="196"/>
      <c r="N15" s="196"/>
      <c r="O15" s="196"/>
      <c r="P15" s="196"/>
      <c r="Q15" s="196"/>
      <c r="R15" s="196"/>
    </row>
    <row r="16" spans="1:30" s="99" customFormat="1" ht="16.5" customHeight="1" x14ac:dyDescent="0.25">
      <c r="A16" s="167" t="s">
        <v>232</v>
      </c>
      <c r="B16" s="197" t="s">
        <v>221</v>
      </c>
      <c r="C16" s="197"/>
      <c r="D16" s="197"/>
      <c r="E16" s="197"/>
      <c r="F16" s="197"/>
      <c r="G16" s="197"/>
      <c r="H16" s="197"/>
      <c r="I16" s="197"/>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197" t="s">
        <v>106</v>
      </c>
      <c r="C20" s="197"/>
      <c r="D20" s="197"/>
      <c r="E20" s="197"/>
      <c r="F20" s="197"/>
      <c r="G20" s="197"/>
      <c r="H20" s="197"/>
      <c r="I20" s="197"/>
      <c r="J20" s="161"/>
      <c r="K20" s="196"/>
      <c r="L20" s="196"/>
      <c r="M20" s="196"/>
      <c r="N20" s="196"/>
      <c r="O20" s="196"/>
      <c r="P20" s="196"/>
      <c r="Q20" s="196"/>
      <c r="R20" s="196"/>
    </row>
    <row r="21" spans="1:21" s="99" customFormat="1" ht="16.5" customHeight="1" x14ac:dyDescent="0.25">
      <c r="A21" s="166" t="s">
        <v>135</v>
      </c>
      <c r="B21" s="197" t="s">
        <v>141</v>
      </c>
      <c r="C21" s="197"/>
      <c r="D21" s="197"/>
      <c r="E21" s="197"/>
      <c r="F21" s="197"/>
      <c r="G21" s="197"/>
      <c r="H21" s="197"/>
      <c r="I21" s="197"/>
      <c r="J21" s="161"/>
      <c r="K21" s="196"/>
      <c r="L21" s="196"/>
      <c r="M21" s="196"/>
      <c r="N21" s="196"/>
      <c r="O21" s="196"/>
      <c r="P21" s="196"/>
      <c r="Q21" s="196"/>
      <c r="R21" s="196"/>
    </row>
    <row r="22" spans="1:21" s="99" customFormat="1" ht="16.5" customHeight="1" x14ac:dyDescent="0.25">
      <c r="A22" s="166" t="s">
        <v>136</v>
      </c>
      <c r="B22" s="195" t="s">
        <v>142</v>
      </c>
      <c r="C22" s="195"/>
      <c r="D22" s="195"/>
      <c r="E22" s="195"/>
      <c r="F22" s="195"/>
      <c r="G22" s="195"/>
      <c r="H22" s="195"/>
      <c r="I22" s="195"/>
      <c r="J22" s="160"/>
      <c r="K22" s="196"/>
      <c r="L22" s="196"/>
      <c r="M22" s="196"/>
      <c r="N22" s="196"/>
      <c r="O22" s="196"/>
      <c r="P22" s="196"/>
      <c r="Q22" s="196"/>
      <c r="R22" s="196"/>
    </row>
    <row r="23" spans="1:21" s="99" customFormat="1" ht="16.5" customHeight="1" x14ac:dyDescent="0.25">
      <c r="A23" s="166" t="s">
        <v>137</v>
      </c>
      <c r="B23" s="195" t="s">
        <v>143</v>
      </c>
      <c r="C23" s="195"/>
      <c r="D23" s="195"/>
      <c r="E23" s="195"/>
      <c r="F23" s="195"/>
      <c r="G23" s="195"/>
      <c r="H23" s="195"/>
      <c r="I23" s="195"/>
      <c r="J23" s="160"/>
      <c r="K23" s="196"/>
      <c r="L23" s="196"/>
      <c r="M23" s="196"/>
      <c r="N23" s="196"/>
      <c r="O23" s="196"/>
      <c r="P23" s="196"/>
      <c r="Q23" s="196"/>
      <c r="R23" s="196"/>
    </row>
    <row r="24" spans="1:21" s="99" customFormat="1" ht="16.5" customHeight="1" x14ac:dyDescent="0.25">
      <c r="A24" s="166" t="s">
        <v>138</v>
      </c>
      <c r="B24" s="195" t="s">
        <v>108</v>
      </c>
      <c r="C24" s="195"/>
      <c r="D24" s="195"/>
      <c r="E24" s="195"/>
      <c r="F24" s="195"/>
      <c r="G24" s="195"/>
      <c r="H24" s="195"/>
      <c r="I24" s="195"/>
      <c r="J24" s="160"/>
      <c r="K24" s="196"/>
      <c r="L24" s="196"/>
      <c r="M24" s="196"/>
      <c r="N24" s="196"/>
      <c r="O24" s="196"/>
      <c r="P24" s="196"/>
      <c r="Q24" s="196"/>
      <c r="R24" s="196"/>
    </row>
    <row r="25" spans="1:21" s="99" customFormat="1" ht="16.5" customHeight="1" x14ac:dyDescent="0.25">
      <c r="A25" s="166" t="s">
        <v>139</v>
      </c>
      <c r="B25" s="195" t="s">
        <v>114</v>
      </c>
      <c r="C25" s="195"/>
      <c r="D25" s="195"/>
      <c r="E25" s="195"/>
      <c r="F25" s="195"/>
      <c r="G25" s="195"/>
      <c r="H25" s="195"/>
      <c r="I25" s="195"/>
      <c r="J25" s="160"/>
      <c r="K25" s="196"/>
      <c r="L25" s="196"/>
      <c r="M25" s="196"/>
      <c r="N25" s="196"/>
      <c r="O25" s="196"/>
      <c r="P25" s="196"/>
      <c r="Q25" s="196"/>
      <c r="R25" s="196"/>
    </row>
    <row r="26" spans="1:21" s="99" customFormat="1" ht="16.5" customHeight="1" x14ac:dyDescent="0.25">
      <c r="A26" s="166" t="s">
        <v>140</v>
      </c>
      <c r="B26" s="195" t="s">
        <v>121</v>
      </c>
      <c r="C26" s="195"/>
      <c r="D26" s="195"/>
      <c r="E26" s="195"/>
      <c r="F26" s="195"/>
      <c r="G26" s="195"/>
      <c r="H26" s="195"/>
      <c r="I26" s="195"/>
      <c r="J26" s="160"/>
      <c r="K26" s="196"/>
      <c r="L26" s="196"/>
      <c r="M26" s="196"/>
      <c r="N26" s="196"/>
      <c r="O26" s="196"/>
      <c r="P26" s="196"/>
      <c r="Q26" s="196"/>
      <c r="R26" s="196"/>
    </row>
    <row r="27" spans="1:21" s="99" customFormat="1" ht="16.5" customHeight="1" x14ac:dyDescent="0.25">
      <c r="A27" s="183" t="s">
        <v>308</v>
      </c>
      <c r="B27" s="195" t="s">
        <v>310</v>
      </c>
      <c r="C27" s="195"/>
      <c r="D27" s="195"/>
      <c r="E27" s="195"/>
      <c r="F27" s="195"/>
      <c r="G27" s="195"/>
      <c r="H27" s="195"/>
      <c r="I27" s="195"/>
      <c r="J27" s="160"/>
      <c r="K27" s="196"/>
      <c r="L27" s="196"/>
      <c r="M27" s="196"/>
      <c r="N27" s="196"/>
      <c r="O27" s="196"/>
      <c r="P27" s="196"/>
      <c r="Q27" s="196"/>
      <c r="R27" s="196"/>
    </row>
    <row r="28" spans="1:21" s="99" customFormat="1" ht="16.5" customHeight="1" x14ac:dyDescent="0.25">
      <c r="A28" s="183" t="s">
        <v>309</v>
      </c>
      <c r="B28" s="195" t="s">
        <v>311</v>
      </c>
      <c r="C28" s="195"/>
      <c r="D28" s="195"/>
      <c r="E28" s="195"/>
      <c r="F28" s="195"/>
      <c r="G28" s="195"/>
      <c r="H28" s="195"/>
      <c r="I28" s="195"/>
      <c r="J28" s="160"/>
      <c r="K28" s="196"/>
      <c r="L28" s="196"/>
      <c r="M28" s="196"/>
      <c r="N28" s="196"/>
      <c r="O28" s="196"/>
      <c r="P28" s="196"/>
      <c r="Q28" s="196"/>
      <c r="R28" s="196"/>
    </row>
    <row r="29" spans="1:21" s="16" customFormat="1" ht="15.75" customHeight="1" x14ac:dyDescent="0.2">
      <c r="A29" s="92"/>
      <c r="J29" s="91"/>
      <c r="K29" s="209"/>
      <c r="L29" s="209"/>
      <c r="M29" s="209"/>
      <c r="N29" s="209"/>
      <c r="O29" s="209"/>
      <c r="P29" s="209"/>
      <c r="Q29" s="209"/>
      <c r="R29" s="209"/>
    </row>
    <row r="30" spans="1:21" s="16" customFormat="1" ht="16.5" customHeight="1" x14ac:dyDescent="0.2">
      <c r="A30" s="205" t="s">
        <v>7</v>
      </c>
      <c r="B30" s="205"/>
      <c r="C30" s="205"/>
      <c r="D30" s="205"/>
      <c r="E30" s="205"/>
      <c r="F30" s="205"/>
      <c r="G30" s="205"/>
      <c r="H30" s="205"/>
      <c r="I30" s="205"/>
      <c r="J30" s="64"/>
      <c r="K30" s="204"/>
      <c r="L30" s="204"/>
      <c r="M30" s="204"/>
      <c r="N30" s="204"/>
      <c r="O30" s="204"/>
      <c r="P30" s="204"/>
      <c r="Q30" s="204"/>
      <c r="R30" s="204"/>
      <c r="S30" s="37"/>
      <c r="T30" s="37"/>
      <c r="U30" s="37"/>
    </row>
    <row r="31" spans="1:21" s="16" customFormat="1" ht="15.75" customHeight="1" x14ac:dyDescent="0.25">
      <c r="A31" s="93"/>
      <c r="B31" s="204"/>
      <c r="C31" s="204"/>
      <c r="D31" s="204"/>
      <c r="E31" s="204"/>
      <c r="F31" s="204"/>
      <c r="G31" s="204"/>
      <c r="H31" s="204"/>
      <c r="I31" s="204"/>
      <c r="J31" s="210"/>
      <c r="K31" s="210"/>
      <c r="L31" s="210"/>
      <c r="M31" s="210"/>
      <c r="N31" s="210"/>
      <c r="O31" s="210"/>
      <c r="P31" s="210"/>
      <c r="Q31" s="210"/>
      <c r="R31" s="210"/>
      <c r="S31" s="37"/>
      <c r="T31" s="37"/>
      <c r="U31" s="37"/>
    </row>
    <row r="32" spans="1:21" s="16" customFormat="1" ht="15.75" customHeight="1" x14ac:dyDescent="0.2">
      <c r="A32" s="205"/>
      <c r="B32" s="205"/>
      <c r="C32" s="205"/>
      <c r="D32" s="205"/>
      <c r="E32" s="205"/>
      <c r="F32" s="205"/>
      <c r="G32" s="205"/>
      <c r="H32" s="205"/>
      <c r="I32" s="205"/>
      <c r="J32" s="64"/>
      <c r="K32" s="204"/>
      <c r="L32" s="204"/>
      <c r="M32" s="204"/>
      <c r="N32" s="204"/>
      <c r="O32" s="204"/>
      <c r="P32" s="204"/>
      <c r="Q32" s="204"/>
      <c r="R32" s="204"/>
      <c r="S32" s="37"/>
      <c r="T32" s="37"/>
      <c r="U32" s="37"/>
    </row>
    <row r="33" spans="10:21" s="94" customFormat="1" ht="12.75" customHeight="1" x14ac:dyDescent="0.25">
      <c r="J33" s="93"/>
      <c r="K33" s="204"/>
      <c r="L33" s="204"/>
      <c r="M33" s="204"/>
      <c r="N33" s="204"/>
      <c r="O33" s="204"/>
      <c r="P33" s="204"/>
      <c r="Q33" s="204"/>
      <c r="R33" s="204"/>
      <c r="S33" s="95"/>
      <c r="T33" s="95"/>
      <c r="U33" s="95"/>
    </row>
  </sheetData>
  <mergeCells count="49">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 ref="P2:R2"/>
    <mergeCell ref="E5:G5"/>
    <mergeCell ref="P4:R4"/>
    <mergeCell ref="E2:O4"/>
    <mergeCell ref="A8:I8"/>
    <mergeCell ref="J8:R8"/>
    <mergeCell ref="K13:R13"/>
    <mergeCell ref="K14:R14"/>
    <mergeCell ref="K15:R15"/>
    <mergeCell ref="K20:R20"/>
    <mergeCell ref="K21:R21"/>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B27:I27"/>
    <mergeCell ref="B28:I28"/>
    <mergeCell ref="B23:I23"/>
    <mergeCell ref="B24:I24"/>
    <mergeCell ref="B25:I25"/>
    <mergeCell ref="B26:I26"/>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129</v>
      </c>
      <c r="F5" s="199"/>
      <c r="G5" s="199"/>
      <c r="H5" s="68"/>
      <c r="I5" s="68"/>
      <c r="J5" s="13"/>
      <c r="L5" s="8"/>
      <c r="M5" s="68"/>
      <c r="N5" s="68"/>
      <c r="O5" s="68"/>
      <c r="P5" s="68"/>
    </row>
    <row r="6" spans="1:16" ht="18.75" x14ac:dyDescent="0.25">
      <c r="D6" s="21"/>
      <c r="E6" s="239" t="s">
        <v>121</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122</v>
      </c>
      <c r="F8" s="242"/>
      <c r="G8" s="242"/>
      <c r="H8" s="242"/>
      <c r="I8" s="254" t="s">
        <v>123</v>
      </c>
      <c r="J8" s="254"/>
      <c r="K8" s="254"/>
      <c r="L8" s="262" t="s">
        <v>174</v>
      </c>
      <c r="M8" s="262"/>
      <c r="N8" s="262"/>
      <c r="O8" s="262"/>
    </row>
    <row r="9" spans="1:16" s="86" customFormat="1" ht="14.25" customHeight="1" x14ac:dyDescent="0.2">
      <c r="A9" s="20"/>
      <c r="B9" s="255" t="s">
        <v>246</v>
      </c>
      <c r="C9" s="255"/>
      <c r="D9" s="9"/>
      <c r="E9" s="4"/>
      <c r="F9" s="4"/>
      <c r="G9" s="4"/>
      <c r="H9" s="4"/>
      <c r="I9" s="4"/>
      <c r="J9" s="4"/>
      <c r="K9" s="4"/>
      <c r="L9" s="4"/>
      <c r="M9" s="4"/>
      <c r="N9" s="4"/>
      <c r="O9" s="4"/>
    </row>
    <row r="10" spans="1:16" s="86" customFormat="1" ht="14.25" customHeight="1" x14ac:dyDescent="0.2">
      <c r="A10" s="20"/>
      <c r="B10" s="255" t="s">
        <v>247</v>
      </c>
      <c r="C10" s="255"/>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177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0"/>
      <c r="B17" s="255"/>
      <c r="C17" s="255"/>
      <c r="D17" s="8"/>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1256</v>
      </c>
      <c r="G25" s="84">
        <v>1437</v>
      </c>
      <c r="H25" s="84">
        <v>1412</v>
      </c>
      <c r="I25" s="84">
        <v>1484</v>
      </c>
      <c r="J25" s="84"/>
      <c r="K25" s="84"/>
      <c r="L25" s="84"/>
      <c r="M25" s="84"/>
      <c r="N25" s="84"/>
      <c r="O25" s="84"/>
    </row>
    <row r="26" spans="1:16" s="9" customFormat="1" ht="15" customHeight="1" x14ac:dyDescent="0.2">
      <c r="A26" s="232" t="s">
        <v>124</v>
      </c>
      <c r="B26" s="233"/>
      <c r="C26" s="233"/>
      <c r="D26" s="233"/>
      <c r="E26" s="234"/>
      <c r="F26" s="84">
        <v>163</v>
      </c>
      <c r="G26" s="84">
        <v>183</v>
      </c>
      <c r="H26" s="84">
        <v>180</v>
      </c>
      <c r="I26" s="84">
        <v>180</v>
      </c>
      <c r="J26" s="84"/>
      <c r="K26" s="84"/>
      <c r="L26" s="84"/>
      <c r="M26" s="84"/>
      <c r="N26" s="84"/>
      <c r="O26" s="84"/>
    </row>
    <row r="27" spans="1:16" s="86" customFormat="1" ht="15" customHeight="1" x14ac:dyDescent="0.25">
      <c r="A27" s="232" t="s">
        <v>122</v>
      </c>
      <c r="B27" s="233"/>
      <c r="C27" s="233"/>
      <c r="D27" s="233"/>
      <c r="E27" s="234"/>
      <c r="F27" s="116">
        <v>0.1297770701</v>
      </c>
      <c r="G27" s="116">
        <v>0.12734864300000001</v>
      </c>
      <c r="H27" s="116">
        <v>0.12747875350000001</v>
      </c>
      <c r="I27" s="116">
        <v>0.12129380050000001</v>
      </c>
      <c r="J27" s="116"/>
      <c r="K27" s="116"/>
      <c r="L27" s="116"/>
      <c r="M27" s="116"/>
      <c r="N27" s="116"/>
      <c r="O27" s="116"/>
    </row>
    <row r="28" spans="1:16" s="9" customFormat="1" ht="15" customHeight="1" x14ac:dyDescent="0.2">
      <c r="A28" s="232" t="s">
        <v>125</v>
      </c>
      <c r="B28" s="233"/>
      <c r="C28" s="233"/>
      <c r="D28" s="233"/>
      <c r="E28" s="234"/>
      <c r="F28" s="58">
        <v>32</v>
      </c>
      <c r="G28" s="58">
        <v>34</v>
      </c>
      <c r="H28" s="58">
        <v>31</v>
      </c>
      <c r="I28" s="58">
        <v>37</v>
      </c>
      <c r="J28" s="58"/>
      <c r="K28" s="58"/>
      <c r="L28" s="58"/>
      <c r="M28" s="58"/>
      <c r="N28" s="58"/>
      <c r="O28" s="58"/>
    </row>
    <row r="29" spans="1:16" s="9" customFormat="1" ht="15" customHeight="1" x14ac:dyDescent="0.2">
      <c r="A29" s="232" t="s">
        <v>126</v>
      </c>
      <c r="B29" s="233"/>
      <c r="C29" s="233"/>
      <c r="D29" s="233"/>
      <c r="E29" s="234"/>
      <c r="F29" s="116">
        <v>2.5477706999999999E-2</v>
      </c>
      <c r="G29" s="116">
        <v>2.3660403600000001E-2</v>
      </c>
      <c r="H29" s="116">
        <v>2.19546742E-2</v>
      </c>
      <c r="I29" s="116">
        <v>2.49326146E-2</v>
      </c>
      <c r="J29" s="116"/>
      <c r="K29" s="116"/>
      <c r="L29" s="116"/>
      <c r="M29" s="116"/>
      <c r="N29" s="116"/>
      <c r="O29" s="116"/>
    </row>
    <row r="30" spans="1:16" s="9" customFormat="1" ht="15" customHeight="1" x14ac:dyDescent="0.2">
      <c r="A30" s="232" t="s">
        <v>127</v>
      </c>
      <c r="B30" s="233"/>
      <c r="C30" s="233"/>
      <c r="D30" s="233"/>
      <c r="E30" s="234"/>
      <c r="F30" s="58">
        <v>11</v>
      </c>
      <c r="G30" s="58">
        <v>15</v>
      </c>
      <c r="H30" s="58">
        <v>14</v>
      </c>
      <c r="I30" s="58">
        <v>15</v>
      </c>
      <c r="J30" s="58"/>
      <c r="K30" s="58"/>
      <c r="L30" s="58"/>
      <c r="M30" s="58"/>
      <c r="N30" s="58"/>
      <c r="O30" s="58"/>
    </row>
    <row r="31" spans="1:16" s="10" customFormat="1" ht="15" customHeight="1" x14ac:dyDescent="0.2">
      <c r="A31" s="232" t="s">
        <v>128</v>
      </c>
      <c r="B31" s="233"/>
      <c r="C31" s="233"/>
      <c r="D31" s="233"/>
      <c r="E31" s="234"/>
      <c r="F31" s="116">
        <v>8.7579618000000001E-3</v>
      </c>
      <c r="G31" s="116">
        <v>1.0438413400000001E-2</v>
      </c>
      <c r="H31" s="116">
        <v>9.9150142000000007E-3</v>
      </c>
      <c r="I31" s="116">
        <v>1.0107816699999999E-2</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N2:O2"/>
    <mergeCell ref="N4:O4"/>
    <mergeCell ref="E5:G5"/>
    <mergeCell ref="E8:H8"/>
    <mergeCell ref="I8:K8"/>
    <mergeCell ref="L8:O8"/>
    <mergeCell ref="E23:G23"/>
    <mergeCell ref="A24:E24"/>
    <mergeCell ref="A13:C13"/>
    <mergeCell ref="B17:C17"/>
    <mergeCell ref="E2:M4"/>
    <mergeCell ref="A8:C8"/>
    <mergeCell ref="A21:C21"/>
    <mergeCell ref="A22:D22"/>
    <mergeCell ref="B9:C9"/>
    <mergeCell ref="B10:C10"/>
    <mergeCell ref="B11:D12"/>
    <mergeCell ref="A14:D16"/>
    <mergeCell ref="B20:D20"/>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319</v>
      </c>
      <c r="F5" s="199"/>
      <c r="G5" s="199"/>
      <c r="H5" s="68"/>
      <c r="I5" s="68"/>
      <c r="J5" s="13"/>
      <c r="O5" s="68"/>
      <c r="P5" s="68"/>
    </row>
    <row r="6" spans="1:16" ht="18.75" x14ac:dyDescent="0.25">
      <c r="D6" s="21"/>
      <c r="E6" s="239" t="s">
        <v>312</v>
      </c>
      <c r="F6" s="239"/>
      <c r="G6" s="239"/>
      <c r="H6" s="239"/>
      <c r="I6" s="239"/>
      <c r="J6" s="239"/>
      <c r="K6" s="239"/>
      <c r="L6" s="239"/>
      <c r="M6" s="239"/>
      <c r="N6" s="239"/>
      <c r="O6" s="239"/>
      <c r="P6" s="21"/>
    </row>
    <row r="7" spans="1:16" s="176" customFormat="1" ht="9" customHeight="1" x14ac:dyDescent="0.2">
      <c r="D7" s="74"/>
    </row>
    <row r="8" spans="1:16" s="176" customFormat="1" ht="13.5" customHeight="1" x14ac:dyDescent="0.2">
      <c r="A8" s="238" t="s">
        <v>239</v>
      </c>
      <c r="B8" s="238"/>
      <c r="C8" s="238"/>
      <c r="D8" s="74"/>
      <c r="E8" s="252" t="s">
        <v>290</v>
      </c>
      <c r="F8" s="252"/>
      <c r="G8" s="252"/>
      <c r="H8" s="252"/>
      <c r="K8" s="184" t="s">
        <v>289</v>
      </c>
      <c r="L8" s="180"/>
      <c r="N8" s="181"/>
      <c r="O8" s="181"/>
    </row>
    <row r="9" spans="1:16" s="152" customFormat="1" ht="14.25" customHeight="1" x14ac:dyDescent="0.25">
      <c r="A9" s="185"/>
      <c r="B9" s="255" t="s">
        <v>248</v>
      </c>
      <c r="C9" s="255"/>
      <c r="D9" s="255"/>
      <c r="E9" s="4"/>
      <c r="F9" s="4"/>
      <c r="G9" s="4"/>
      <c r="H9" s="4"/>
      <c r="I9" s="4"/>
      <c r="J9" s="4"/>
      <c r="K9" s="4"/>
      <c r="L9" s="4"/>
      <c r="M9" s="4"/>
      <c r="N9" s="4"/>
      <c r="O9" s="4"/>
    </row>
    <row r="10" spans="1:16" s="152" customFormat="1" ht="14.25" customHeight="1" x14ac:dyDescent="0.25">
      <c r="A10" s="20"/>
      <c r="B10" s="255" t="s">
        <v>231</v>
      </c>
      <c r="C10" s="255"/>
      <c r="D10" s="255"/>
      <c r="E10" s="7"/>
      <c r="F10" s="7"/>
      <c r="G10" s="7"/>
      <c r="H10" s="7"/>
      <c r="I10" s="7"/>
      <c r="J10" s="7"/>
      <c r="K10" s="7"/>
      <c r="L10" s="7"/>
      <c r="M10" s="7"/>
      <c r="N10" s="7"/>
      <c r="O10" s="7"/>
    </row>
    <row r="11" spans="1:16" s="152" customFormat="1" ht="14.25" customHeight="1" x14ac:dyDescent="0.25">
      <c r="A11" s="20"/>
      <c r="B11" s="255" t="s">
        <v>34</v>
      </c>
      <c r="C11" s="255"/>
      <c r="D11" s="255"/>
      <c r="E11" s="8"/>
      <c r="F11" s="8"/>
      <c r="G11" s="8"/>
      <c r="H11" s="4"/>
      <c r="I11" s="4"/>
      <c r="J11" s="4"/>
      <c r="K11" s="4"/>
      <c r="L11" s="4"/>
      <c r="M11" s="4"/>
      <c r="N11" s="4"/>
      <c r="O11" s="4"/>
    </row>
    <row r="12" spans="1:16" s="9" customFormat="1" ht="14.25" customHeight="1" x14ac:dyDescent="0.2">
      <c r="A12" s="20"/>
      <c r="B12" s="255" t="s">
        <v>35</v>
      </c>
      <c r="C12" s="255"/>
      <c r="D12" s="255"/>
      <c r="E12" s="8"/>
      <c r="F12" s="8"/>
      <c r="G12" s="8"/>
    </row>
    <row r="13" spans="1:16" s="9" customFormat="1" ht="14.25" customHeight="1" x14ac:dyDescent="0.2">
      <c r="A13" s="20"/>
      <c r="B13" s="255" t="s">
        <v>36</v>
      </c>
      <c r="C13" s="255"/>
      <c r="D13" s="255"/>
      <c r="E13" s="8"/>
      <c r="F13" s="8"/>
      <c r="G13" s="8"/>
      <c r="H13" s="11"/>
      <c r="I13" s="11"/>
      <c r="J13" s="11"/>
      <c r="K13" s="11"/>
      <c r="L13" s="11"/>
      <c r="M13" s="11"/>
      <c r="N13" s="11"/>
      <c r="O13" s="11"/>
    </row>
    <row r="14" spans="1:16" s="9" customFormat="1" ht="14.25" customHeight="1" x14ac:dyDescent="0.2">
      <c r="A14" s="20"/>
      <c r="B14" s="255" t="s">
        <v>37</v>
      </c>
      <c r="C14" s="255"/>
      <c r="D14" s="255"/>
      <c r="E14" s="8"/>
      <c r="F14" s="8"/>
      <c r="G14" s="8"/>
      <c r="H14" s="12"/>
      <c r="I14" s="12"/>
      <c r="J14" s="12"/>
      <c r="K14" s="12"/>
      <c r="L14" s="12"/>
      <c r="M14" s="12"/>
      <c r="N14" s="12"/>
      <c r="O14" s="12"/>
    </row>
    <row r="15" spans="1:16" s="152" customFormat="1" ht="14.25" customHeight="1" x14ac:dyDescent="0.25">
      <c r="A15" s="20"/>
      <c r="B15" s="255" t="s">
        <v>38</v>
      </c>
      <c r="C15" s="255"/>
      <c r="D15" s="255"/>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207</v>
      </c>
      <c r="B25" s="233"/>
      <c r="C25" s="233"/>
      <c r="D25" s="233"/>
      <c r="E25" s="234"/>
      <c r="F25" s="84">
        <v>1256</v>
      </c>
      <c r="G25" s="84">
        <v>1437</v>
      </c>
      <c r="H25" s="84">
        <v>1412</v>
      </c>
      <c r="I25" s="84">
        <v>1484</v>
      </c>
      <c r="J25" s="84"/>
      <c r="K25" s="84"/>
      <c r="L25" s="84"/>
      <c r="M25" s="84"/>
      <c r="N25" s="84"/>
      <c r="O25" s="84"/>
    </row>
    <row r="26" spans="1:15" s="9" customFormat="1" ht="13.5" customHeight="1" x14ac:dyDescent="0.2">
      <c r="A26" s="232" t="s">
        <v>291</v>
      </c>
      <c r="B26" s="233"/>
      <c r="C26" s="233"/>
      <c r="D26" s="233"/>
      <c r="E26" s="234"/>
      <c r="F26" s="84">
        <v>65</v>
      </c>
      <c r="G26" s="84">
        <v>77</v>
      </c>
      <c r="H26" s="84">
        <v>60</v>
      </c>
      <c r="I26" s="84">
        <v>63</v>
      </c>
      <c r="J26" s="84"/>
      <c r="K26" s="84"/>
      <c r="L26" s="84"/>
      <c r="M26" s="84"/>
      <c r="N26" s="84"/>
      <c r="O26" s="84"/>
    </row>
    <row r="27" spans="1:15" s="152" customFormat="1" ht="13.5" customHeight="1" x14ac:dyDescent="0.25">
      <c r="A27" s="232" t="s">
        <v>292</v>
      </c>
      <c r="B27" s="233"/>
      <c r="C27" s="233"/>
      <c r="D27" s="233"/>
      <c r="E27" s="234"/>
      <c r="F27" s="116">
        <v>5.1751592399999997E-2</v>
      </c>
      <c r="G27" s="116">
        <v>5.3583855299999997E-2</v>
      </c>
      <c r="H27" s="116">
        <v>4.2492917800000002E-2</v>
      </c>
      <c r="I27" s="116">
        <v>4.24528302E-2</v>
      </c>
      <c r="J27" s="116"/>
      <c r="K27" s="116"/>
      <c r="L27" s="116"/>
      <c r="M27" s="116"/>
      <c r="N27" s="116"/>
      <c r="O27" s="116"/>
    </row>
    <row r="28" spans="1:15" s="152" customFormat="1" ht="13.5" customHeight="1" x14ac:dyDescent="0.25">
      <c r="A28" s="177" t="s">
        <v>293</v>
      </c>
      <c r="B28" s="178"/>
      <c r="C28" s="178"/>
      <c r="D28" s="178"/>
      <c r="E28" s="179"/>
      <c r="F28" s="84">
        <v>47</v>
      </c>
      <c r="G28" s="84">
        <v>52</v>
      </c>
      <c r="H28" s="84">
        <v>39</v>
      </c>
      <c r="I28" s="84">
        <v>49</v>
      </c>
      <c r="J28" s="84"/>
      <c r="K28" s="84"/>
      <c r="L28" s="84"/>
      <c r="M28" s="84"/>
      <c r="N28" s="84"/>
      <c r="O28" s="84"/>
    </row>
    <row r="29" spans="1:15" s="152" customFormat="1" ht="13.5" customHeight="1" x14ac:dyDescent="0.25">
      <c r="A29" s="177" t="s">
        <v>294</v>
      </c>
      <c r="B29" s="178"/>
      <c r="C29" s="178"/>
      <c r="D29" s="178"/>
      <c r="E29" s="179"/>
      <c r="F29" s="116">
        <v>5.1478641800000002E-2</v>
      </c>
      <c r="G29" s="116">
        <v>5.1999999999999998E-2</v>
      </c>
      <c r="H29" s="116">
        <v>3.9795918399999998E-2</v>
      </c>
      <c r="I29" s="116">
        <v>4.91967871E-2</v>
      </c>
      <c r="J29" s="116"/>
      <c r="K29" s="116"/>
      <c r="L29" s="116"/>
      <c r="M29" s="116"/>
      <c r="N29" s="116"/>
      <c r="O29" s="116"/>
    </row>
    <row r="30" spans="1:15" s="152" customFormat="1" ht="13.5" customHeight="1" x14ac:dyDescent="0.25">
      <c r="A30" s="232" t="s">
        <v>23</v>
      </c>
      <c r="B30" s="233"/>
      <c r="C30" s="233"/>
      <c r="D30" s="233"/>
      <c r="E30" s="234"/>
      <c r="F30" s="84" t="s">
        <v>334</v>
      </c>
      <c r="G30" s="84">
        <v>11</v>
      </c>
      <c r="H30" s="84" t="s">
        <v>334</v>
      </c>
      <c r="I30" s="84" t="s">
        <v>334</v>
      </c>
      <c r="J30" s="84"/>
      <c r="K30" s="84"/>
      <c r="L30" s="84"/>
      <c r="M30" s="84"/>
      <c r="N30" s="84"/>
      <c r="O30" s="84"/>
    </row>
    <row r="31" spans="1:15" s="152" customFormat="1" ht="13.5" customHeight="1" x14ac:dyDescent="0.25">
      <c r="A31" s="232" t="s">
        <v>24</v>
      </c>
      <c r="B31" s="233"/>
      <c r="C31" s="233"/>
      <c r="D31" s="233"/>
      <c r="E31" s="234"/>
      <c r="F31" s="116"/>
      <c r="G31" s="116">
        <v>5.6701030899999998E-2</v>
      </c>
      <c r="H31" s="116"/>
      <c r="I31" s="116"/>
      <c r="J31" s="116"/>
      <c r="K31" s="116"/>
      <c r="L31" s="116"/>
      <c r="M31" s="116"/>
      <c r="N31" s="116"/>
      <c r="O31" s="116"/>
    </row>
    <row r="32" spans="1:15" s="9" customFormat="1" ht="13.5" customHeight="1" x14ac:dyDescent="0.2">
      <c r="A32" s="232" t="s">
        <v>25</v>
      </c>
      <c r="B32" s="233"/>
      <c r="C32" s="233"/>
      <c r="D32" s="233"/>
      <c r="E32" s="234"/>
      <c r="F32" s="84" t="s">
        <v>334</v>
      </c>
      <c r="G32" s="84" t="s">
        <v>334</v>
      </c>
      <c r="H32" s="84" t="s">
        <v>334</v>
      </c>
      <c r="I32" s="84" t="s">
        <v>334</v>
      </c>
      <c r="J32" s="84"/>
      <c r="K32" s="84"/>
      <c r="L32" s="84"/>
      <c r="M32" s="84"/>
      <c r="N32" s="84"/>
      <c r="O32" s="84"/>
    </row>
    <row r="33" spans="1:15" s="9" customFormat="1" ht="13.5" customHeight="1" x14ac:dyDescent="0.2">
      <c r="A33" s="232" t="s">
        <v>26</v>
      </c>
      <c r="B33" s="233"/>
      <c r="C33" s="233"/>
      <c r="D33" s="233"/>
      <c r="E33" s="234"/>
      <c r="F33" s="116"/>
      <c r="G33" s="116"/>
      <c r="H33" s="116"/>
      <c r="I33" s="116"/>
      <c r="J33" s="116"/>
      <c r="K33" s="116"/>
      <c r="L33" s="116"/>
      <c r="M33" s="116"/>
      <c r="N33" s="116"/>
      <c r="O33" s="116"/>
    </row>
    <row r="34" spans="1:15" s="9" customFormat="1" ht="13.5" customHeight="1" x14ac:dyDescent="0.2">
      <c r="A34" s="232" t="s">
        <v>27</v>
      </c>
      <c r="B34" s="233"/>
      <c r="C34" s="233"/>
      <c r="D34" s="233"/>
      <c r="E34" s="234"/>
      <c r="F34" s="84" t="s">
        <v>334</v>
      </c>
      <c r="G34" s="84" t="s">
        <v>334</v>
      </c>
      <c r="H34" s="84" t="s">
        <v>334</v>
      </c>
      <c r="I34" s="84" t="s">
        <v>334</v>
      </c>
      <c r="J34" s="84"/>
      <c r="K34" s="84"/>
      <c r="L34" s="84"/>
      <c r="M34" s="84"/>
      <c r="N34" s="84"/>
      <c r="O34" s="84"/>
    </row>
    <row r="35" spans="1:15" s="10" customFormat="1" ht="13.5" customHeight="1" x14ac:dyDescent="0.2">
      <c r="A35" s="232" t="s">
        <v>28</v>
      </c>
      <c r="B35" s="233"/>
      <c r="C35" s="233"/>
      <c r="D35" s="233"/>
      <c r="E35" s="234"/>
      <c r="F35" s="116"/>
      <c r="G35" s="116"/>
      <c r="H35" s="116"/>
      <c r="I35" s="116"/>
      <c r="J35" s="116"/>
      <c r="K35" s="116"/>
      <c r="L35" s="116"/>
      <c r="M35" s="116"/>
      <c r="N35" s="116"/>
      <c r="O35" s="116"/>
    </row>
    <row r="36" spans="1:15" s="10" customFormat="1" ht="13.5" customHeight="1" x14ac:dyDescent="0.2">
      <c r="A36" s="232" t="s">
        <v>29</v>
      </c>
      <c r="B36" s="233"/>
      <c r="C36" s="233"/>
      <c r="D36" s="233"/>
      <c r="E36" s="234"/>
      <c r="F36" s="84" t="s">
        <v>334</v>
      </c>
      <c r="G36" s="84" t="s">
        <v>334</v>
      </c>
      <c r="H36" s="84" t="s">
        <v>334</v>
      </c>
      <c r="I36" s="84" t="s">
        <v>334</v>
      </c>
      <c r="J36" s="84"/>
      <c r="K36" s="84"/>
      <c r="L36" s="84"/>
      <c r="M36" s="84"/>
      <c r="N36" s="84"/>
      <c r="O36" s="84"/>
    </row>
    <row r="37" spans="1:15" s="10" customFormat="1" ht="13.5" customHeight="1" x14ac:dyDescent="0.2">
      <c r="A37" s="232" t="s">
        <v>30</v>
      </c>
      <c r="B37" s="233"/>
      <c r="C37" s="233"/>
      <c r="D37" s="233"/>
      <c r="E37" s="234"/>
      <c r="F37" s="116"/>
      <c r="G37" s="116"/>
      <c r="H37" s="116"/>
      <c r="I37" s="116"/>
      <c r="J37" s="116"/>
      <c r="K37" s="116"/>
      <c r="L37" s="116"/>
      <c r="M37" s="116"/>
      <c r="N37" s="116"/>
      <c r="O37" s="116"/>
    </row>
    <row r="38" spans="1:15" s="1" customFormat="1" ht="13.5" customHeight="1" x14ac:dyDescent="0.25">
      <c r="A38" s="232" t="s">
        <v>31</v>
      </c>
      <c r="B38" s="233"/>
      <c r="C38" s="233"/>
      <c r="D38" s="233"/>
      <c r="E38" s="234"/>
      <c r="F38" s="84">
        <v>12</v>
      </c>
      <c r="G38" s="84">
        <v>11</v>
      </c>
      <c r="H38" s="84" t="s">
        <v>334</v>
      </c>
      <c r="I38" s="84" t="s">
        <v>334</v>
      </c>
      <c r="J38" s="84"/>
      <c r="K38" s="84"/>
      <c r="L38" s="84"/>
      <c r="M38" s="84"/>
      <c r="N38" s="84"/>
      <c r="O38" s="84"/>
    </row>
    <row r="39" spans="1:15" s="1" customFormat="1" ht="13.5" customHeight="1" x14ac:dyDescent="0.25">
      <c r="A39" s="232" t="s">
        <v>32</v>
      </c>
      <c r="B39" s="233"/>
      <c r="C39" s="233"/>
      <c r="D39" s="233"/>
      <c r="E39" s="234"/>
      <c r="F39" s="116">
        <v>7.8431372499999999E-2</v>
      </c>
      <c r="G39" s="116">
        <v>6.8750000000000006E-2</v>
      </c>
      <c r="H39" s="116"/>
      <c r="I39" s="116"/>
      <c r="J39" s="116"/>
      <c r="K39" s="116"/>
      <c r="L39" s="116"/>
      <c r="M39" s="116"/>
      <c r="N39" s="116"/>
      <c r="O39" s="116"/>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x14ac:dyDescent="0.25">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B14:D14"/>
    <mergeCell ref="E2:M4"/>
    <mergeCell ref="N2:O2"/>
    <mergeCell ref="N4:O4"/>
    <mergeCell ref="E5:G5"/>
    <mergeCell ref="E6:O6"/>
    <mergeCell ref="A8:C8"/>
    <mergeCell ref="E8:H8"/>
    <mergeCell ref="B9:D9"/>
    <mergeCell ref="B10:D10"/>
    <mergeCell ref="B11:D11"/>
    <mergeCell ref="B12:D12"/>
    <mergeCell ref="B13:D13"/>
    <mergeCell ref="A31:E31"/>
    <mergeCell ref="B15:D15"/>
    <mergeCell ref="A17:C17"/>
    <mergeCell ref="A18:C20"/>
    <mergeCell ref="A21:C21"/>
    <mergeCell ref="A22:D22"/>
    <mergeCell ref="E23:G23"/>
    <mergeCell ref="A24:E24"/>
    <mergeCell ref="A25:E25"/>
    <mergeCell ref="A26:E26"/>
    <mergeCell ref="A27:E27"/>
    <mergeCell ref="A30:E30"/>
    <mergeCell ref="A38:E38"/>
    <mergeCell ref="A39:E39"/>
    <mergeCell ref="A32:E32"/>
    <mergeCell ref="A33:E33"/>
    <mergeCell ref="A34:E34"/>
    <mergeCell ref="A35:E35"/>
    <mergeCell ref="A36:E36"/>
    <mergeCell ref="A37:E3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E35" sqref="E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318</v>
      </c>
      <c r="F5" s="199"/>
      <c r="G5" s="199"/>
      <c r="H5" s="68"/>
      <c r="I5" s="68"/>
      <c r="J5" s="13"/>
      <c r="O5" s="68"/>
      <c r="P5" s="68"/>
    </row>
    <row r="6" spans="1:16" ht="18.75" x14ac:dyDescent="0.25">
      <c r="D6" s="21"/>
      <c r="E6" s="239" t="s">
        <v>313</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5" t="s">
        <v>248</v>
      </c>
      <c r="C10" s="255"/>
      <c r="D10" s="255"/>
      <c r="E10" s="7"/>
      <c r="F10" s="7"/>
      <c r="G10" s="7"/>
      <c r="H10" s="7"/>
      <c r="I10" s="7"/>
      <c r="J10" s="7"/>
      <c r="K10" s="7"/>
      <c r="L10" s="7"/>
      <c r="M10" s="7"/>
      <c r="N10" s="7"/>
      <c r="O10" s="7"/>
    </row>
    <row r="11" spans="1:16" s="86" customFormat="1" ht="14.25" customHeight="1" x14ac:dyDescent="0.25">
      <c r="A11" s="20"/>
      <c r="B11" s="255" t="s">
        <v>316</v>
      </c>
      <c r="C11" s="255"/>
      <c r="D11" s="255"/>
      <c r="E11" s="8"/>
      <c r="F11" s="8"/>
      <c r="G11" s="8"/>
      <c r="H11" s="4"/>
      <c r="I11" s="4"/>
      <c r="J11" s="4"/>
      <c r="K11" s="4"/>
      <c r="L11" s="4"/>
      <c r="M11" s="4"/>
      <c r="N11" s="4"/>
      <c r="O11" s="4"/>
    </row>
    <row r="12" spans="1:16" s="9" customFormat="1" ht="14.25" customHeight="1" x14ac:dyDescent="0.2">
      <c r="A12" s="20"/>
      <c r="B12" s="255" t="s">
        <v>314</v>
      </c>
      <c r="C12" s="255"/>
      <c r="D12" s="255"/>
      <c r="E12" s="8"/>
      <c r="F12" s="8"/>
      <c r="G12" s="8"/>
    </row>
    <row r="13" spans="1:16" s="9" customFormat="1" ht="14.25" customHeight="1" x14ac:dyDescent="0.2">
      <c r="A13" s="20"/>
      <c r="B13" s="255" t="s">
        <v>315</v>
      </c>
      <c r="C13" s="255"/>
      <c r="D13" s="255"/>
      <c r="E13" s="8"/>
      <c r="F13" s="8"/>
      <c r="G13" s="8"/>
      <c r="H13" s="11"/>
      <c r="I13" s="11"/>
      <c r="J13" s="11"/>
      <c r="K13" s="11"/>
      <c r="L13" s="11"/>
      <c r="M13" s="11"/>
      <c r="N13" s="11"/>
      <c r="O13" s="11"/>
    </row>
    <row r="14" spans="1:16" s="9" customFormat="1" ht="14.25" customHeight="1" x14ac:dyDescent="0.2">
      <c r="A14" s="20"/>
      <c r="B14" s="255" t="s">
        <v>317</v>
      </c>
      <c r="C14" s="255"/>
      <c r="D14" s="255"/>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207</v>
      </c>
      <c r="B25" s="233"/>
      <c r="C25" s="233"/>
      <c r="D25" s="233"/>
      <c r="E25" s="234"/>
      <c r="F25" s="84">
        <v>1256</v>
      </c>
      <c r="G25" s="84">
        <v>1437</v>
      </c>
      <c r="H25" s="84">
        <v>1412</v>
      </c>
      <c r="I25" s="84">
        <v>1484</v>
      </c>
      <c r="J25" s="84"/>
      <c r="K25" s="84"/>
      <c r="L25" s="84"/>
      <c r="M25" s="84"/>
      <c r="N25" s="84"/>
      <c r="O25" s="84"/>
    </row>
    <row r="26" spans="1:15" s="9" customFormat="1" ht="15" customHeight="1" x14ac:dyDescent="0.2">
      <c r="A26" s="232" t="s">
        <v>291</v>
      </c>
      <c r="B26" s="233"/>
      <c r="C26" s="233"/>
      <c r="D26" s="233"/>
      <c r="E26" s="234"/>
      <c r="F26" s="84">
        <v>65</v>
      </c>
      <c r="G26" s="84">
        <v>77</v>
      </c>
      <c r="H26" s="84">
        <v>60</v>
      </c>
      <c r="I26" s="84">
        <v>63</v>
      </c>
      <c r="J26" s="84"/>
      <c r="K26" s="84"/>
      <c r="L26" s="84"/>
      <c r="M26" s="84"/>
      <c r="N26" s="84"/>
      <c r="O26" s="84"/>
    </row>
    <row r="27" spans="1:15" s="86" customFormat="1" ht="15" customHeight="1" x14ac:dyDescent="0.25">
      <c r="A27" s="232" t="s">
        <v>292</v>
      </c>
      <c r="B27" s="233"/>
      <c r="C27" s="233"/>
      <c r="D27" s="233"/>
      <c r="E27" s="234"/>
      <c r="F27" s="116">
        <v>5.1751592399999997E-2</v>
      </c>
      <c r="G27" s="116">
        <v>5.3583855299999997E-2</v>
      </c>
      <c r="H27" s="116">
        <v>4.2492917800000002E-2</v>
      </c>
      <c r="I27" s="116">
        <v>4.24528302E-2</v>
      </c>
      <c r="J27" s="116"/>
      <c r="K27" s="116"/>
      <c r="L27" s="116"/>
      <c r="M27" s="116"/>
      <c r="N27" s="116"/>
      <c r="O27" s="116"/>
    </row>
    <row r="28" spans="1:15" s="150" customFormat="1" ht="15" customHeight="1" x14ac:dyDescent="0.25">
      <c r="A28" s="173" t="s">
        <v>324</v>
      </c>
      <c r="B28" s="174"/>
      <c r="C28" s="174"/>
      <c r="D28" s="174"/>
      <c r="E28" s="175"/>
      <c r="F28" s="84" t="s">
        <v>334</v>
      </c>
      <c r="G28" s="84" t="s">
        <v>334</v>
      </c>
      <c r="H28" s="84" t="s">
        <v>334</v>
      </c>
      <c r="I28" s="84" t="s">
        <v>334</v>
      </c>
      <c r="J28" s="84"/>
      <c r="K28" s="84"/>
      <c r="L28" s="84"/>
      <c r="M28" s="84"/>
      <c r="N28" s="84"/>
      <c r="O28" s="84"/>
    </row>
    <row r="29" spans="1:15" s="150" customFormat="1" ht="15" customHeight="1" x14ac:dyDescent="0.25">
      <c r="A29" s="182" t="s">
        <v>295</v>
      </c>
      <c r="B29" s="174"/>
      <c r="C29" s="174"/>
      <c r="D29" s="174"/>
      <c r="E29" s="175"/>
      <c r="F29" s="116"/>
      <c r="G29" s="116"/>
      <c r="H29" s="116"/>
      <c r="I29" s="116"/>
      <c r="J29" s="116"/>
      <c r="K29" s="116"/>
      <c r="L29" s="116"/>
      <c r="M29" s="116"/>
      <c r="N29" s="116"/>
      <c r="O29" s="116"/>
    </row>
    <row r="30" spans="1:15" s="150" customFormat="1" ht="15" customHeight="1" x14ac:dyDescent="0.25">
      <c r="A30" s="182" t="s">
        <v>320</v>
      </c>
      <c r="B30" s="178"/>
      <c r="C30" s="178"/>
      <c r="D30" s="178"/>
      <c r="E30" s="179"/>
      <c r="F30" s="84">
        <v>36</v>
      </c>
      <c r="G30" s="84">
        <v>50</v>
      </c>
      <c r="H30" s="84">
        <v>39</v>
      </c>
      <c r="I30" s="84">
        <v>40</v>
      </c>
      <c r="J30" s="84"/>
      <c r="K30" s="84"/>
      <c r="L30" s="84"/>
      <c r="M30" s="84"/>
      <c r="N30" s="84"/>
      <c r="O30" s="84"/>
    </row>
    <row r="31" spans="1:15" s="150" customFormat="1" ht="15" customHeight="1" x14ac:dyDescent="0.25">
      <c r="A31" s="182" t="s">
        <v>332</v>
      </c>
      <c r="B31" s="178"/>
      <c r="C31" s="178"/>
      <c r="D31" s="178"/>
      <c r="E31" s="179"/>
      <c r="F31" s="116">
        <v>9.6256684499999995E-2</v>
      </c>
      <c r="G31" s="116">
        <v>0.1157407407</v>
      </c>
      <c r="H31" s="116">
        <v>9.3301435399999993E-2</v>
      </c>
      <c r="I31" s="116">
        <v>9.1324200899999999E-2</v>
      </c>
      <c r="J31" s="116"/>
      <c r="K31" s="116"/>
      <c r="L31" s="116"/>
      <c r="M31" s="116"/>
      <c r="N31" s="116"/>
      <c r="O31" s="116"/>
    </row>
    <row r="32" spans="1:15" s="9" customFormat="1" ht="15" customHeight="1" x14ac:dyDescent="0.2">
      <c r="A32" s="182" t="s">
        <v>321</v>
      </c>
      <c r="B32" s="178"/>
      <c r="C32" s="178"/>
      <c r="D32" s="178"/>
      <c r="E32" s="179"/>
      <c r="F32" s="84">
        <v>26</v>
      </c>
      <c r="G32" s="84">
        <v>26</v>
      </c>
      <c r="H32" s="84">
        <v>17</v>
      </c>
      <c r="I32" s="84">
        <v>15</v>
      </c>
      <c r="J32" s="84"/>
      <c r="K32" s="84"/>
      <c r="L32" s="84"/>
      <c r="M32" s="84"/>
      <c r="N32" s="84"/>
      <c r="O32" s="84"/>
    </row>
    <row r="33" spans="1:15" s="9" customFormat="1" ht="15" customHeight="1" x14ac:dyDescent="0.2">
      <c r="A33" s="182" t="s">
        <v>322</v>
      </c>
      <c r="B33" s="178"/>
      <c r="C33" s="178"/>
      <c r="D33" s="178"/>
      <c r="E33" s="179"/>
      <c r="F33" s="116">
        <v>7.6923076899999998E-2</v>
      </c>
      <c r="G33" s="116">
        <v>7.0460704599999993E-2</v>
      </c>
      <c r="H33" s="116">
        <v>4.6448087399999997E-2</v>
      </c>
      <c r="I33" s="116">
        <v>4.2492917800000002E-2</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x14ac:dyDescent="0.25">
      <c r="B38"/>
      <c r="C38"/>
      <c r="D38"/>
      <c r="E38"/>
      <c r="F38"/>
      <c r="G38"/>
      <c r="H38"/>
      <c r="I38"/>
      <c r="J38"/>
      <c r="K38"/>
      <c r="L38"/>
      <c r="M38"/>
      <c r="N38"/>
      <c r="O38"/>
    </row>
    <row r="39" spans="1:15" s="1" customFormat="1" x14ac:dyDescent="0.25">
      <c r="B39"/>
      <c r="C39"/>
      <c r="D39"/>
      <c r="E39"/>
      <c r="F39"/>
      <c r="G39"/>
      <c r="H39"/>
      <c r="I39"/>
      <c r="J39"/>
      <c r="K39"/>
      <c r="L39"/>
      <c r="M39"/>
      <c r="N39"/>
      <c r="O39"/>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B10:D10"/>
    <mergeCell ref="E2:M4"/>
    <mergeCell ref="N2:O2"/>
    <mergeCell ref="N4:O4"/>
    <mergeCell ref="E5:G5"/>
    <mergeCell ref="E6:O6"/>
    <mergeCell ref="E8:H8"/>
    <mergeCell ref="A9:D9"/>
    <mergeCell ref="A8:C8"/>
    <mergeCell ref="A26:E26"/>
    <mergeCell ref="A27:E27"/>
    <mergeCell ref="B11:D11"/>
    <mergeCell ref="B12:D12"/>
    <mergeCell ref="B13:D13"/>
    <mergeCell ref="B14:D14"/>
    <mergeCell ref="A17:C17"/>
    <mergeCell ref="A18:C20"/>
    <mergeCell ref="A21:C21"/>
    <mergeCell ref="A22:D22"/>
    <mergeCell ref="E23:G23"/>
    <mergeCell ref="A24:E24"/>
    <mergeCell ref="A25:E2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zoomScaleNormal="100" workbookViewId="0">
      <selection activeCell="B33" sqref="B33:AB33"/>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1" t="s">
        <v>333</v>
      </c>
      <c r="F2" s="201"/>
      <c r="G2" s="201"/>
      <c r="H2" s="201"/>
      <c r="I2" s="201"/>
      <c r="J2" s="201"/>
      <c r="K2" s="201"/>
      <c r="L2" s="201"/>
      <c r="M2" s="201"/>
      <c r="N2" s="201"/>
      <c r="O2" s="201"/>
      <c r="P2" s="201"/>
      <c r="Q2" s="201"/>
      <c r="R2" s="201"/>
      <c r="S2" s="201"/>
      <c r="T2" s="201"/>
      <c r="U2" s="201"/>
      <c r="V2" s="201"/>
      <c r="W2" s="201"/>
      <c r="X2" s="201"/>
      <c r="Y2" s="201"/>
      <c r="Z2" s="198" t="s">
        <v>3</v>
      </c>
      <c r="AA2" s="198"/>
      <c r="AB2" s="198"/>
    </row>
    <row r="3" spans="1:28" ht="16.5" customHeight="1" x14ac:dyDescent="0.25">
      <c r="A3" s="1"/>
      <c r="B3" s="63"/>
      <c r="C3" s="63"/>
      <c r="D3" s="2"/>
      <c r="E3" s="201"/>
      <c r="F3" s="201"/>
      <c r="G3" s="201"/>
      <c r="H3" s="201"/>
      <c r="I3" s="201"/>
      <c r="J3" s="201"/>
      <c r="K3" s="201"/>
      <c r="L3" s="201"/>
      <c r="M3" s="201"/>
      <c r="N3" s="201"/>
      <c r="O3" s="201"/>
      <c r="P3" s="201"/>
      <c r="Q3" s="201"/>
      <c r="R3" s="201"/>
      <c r="S3" s="201"/>
      <c r="T3" s="201"/>
      <c r="U3" s="201"/>
      <c r="V3" s="201"/>
      <c r="W3" s="201"/>
      <c r="X3" s="201"/>
      <c r="Y3" s="201"/>
      <c r="Z3"/>
      <c r="AA3" s="69"/>
      <c r="AB3" s="69"/>
    </row>
    <row r="4" spans="1:28" ht="16.5" customHeight="1" x14ac:dyDescent="0.25">
      <c r="A4" s="1"/>
      <c r="B4" s="1"/>
      <c r="C4" s="1"/>
      <c r="E4" s="201"/>
      <c r="F4" s="201"/>
      <c r="G4" s="201"/>
      <c r="H4" s="201"/>
      <c r="I4" s="201"/>
      <c r="J4" s="201"/>
      <c r="K4" s="201"/>
      <c r="L4" s="201"/>
      <c r="M4" s="201"/>
      <c r="N4" s="201"/>
      <c r="O4" s="201"/>
      <c r="P4" s="201"/>
      <c r="Q4" s="201"/>
      <c r="R4" s="201"/>
      <c r="S4" s="201"/>
      <c r="T4" s="201"/>
      <c r="U4" s="201"/>
      <c r="V4" s="201"/>
      <c r="W4" s="201"/>
      <c r="X4" s="201"/>
      <c r="Y4" s="201"/>
      <c r="Z4" s="200" t="s">
        <v>326</v>
      </c>
      <c r="AA4" s="200"/>
      <c r="AB4" s="200"/>
    </row>
    <row r="5" spans="1:28" ht="16.5" customHeight="1" x14ac:dyDescent="0.25">
      <c r="A5" s="1"/>
      <c r="B5" s="1"/>
      <c r="C5" s="1"/>
      <c r="E5" s="199"/>
      <c r="F5" s="199"/>
      <c r="G5" s="199"/>
      <c r="H5" s="68"/>
      <c r="I5" s="68"/>
      <c r="J5" s="13"/>
      <c r="K5"/>
      <c r="L5" s="8"/>
      <c r="M5" s="68"/>
      <c r="N5" s="68"/>
      <c r="O5" s="68"/>
      <c r="P5" s="68"/>
      <c r="Q5"/>
      <c r="R5"/>
      <c r="S5"/>
      <c r="T5"/>
      <c r="U5"/>
      <c r="V5"/>
      <c r="W5"/>
      <c r="X5"/>
      <c r="Y5"/>
      <c r="Z5"/>
      <c r="AA5"/>
      <c r="AB5"/>
    </row>
    <row r="6" spans="1:28" ht="15.75" x14ac:dyDescent="0.25">
      <c r="A6" s="206" t="s">
        <v>5</v>
      </c>
      <c r="B6" s="207"/>
      <c r="C6" s="207"/>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5" t="s">
        <v>9</v>
      </c>
      <c r="B8" s="266"/>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134"/>
    </row>
    <row r="9" spans="1:28" s="146" customFormat="1" ht="12.75" customHeight="1" x14ac:dyDescent="0.2">
      <c r="A9" s="148" t="s">
        <v>4</v>
      </c>
      <c r="B9" s="264" t="s">
        <v>214</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35" customFormat="1" ht="6.75" customHeight="1" x14ac:dyDescent="0.25">
      <c r="A10" s="268"/>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row>
    <row r="11" spans="1:28" s="149" customFormat="1" ht="13.5" customHeight="1" x14ac:dyDescent="0.25">
      <c r="A11" s="265" t="s">
        <v>181</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134"/>
      <c r="AB11" s="134"/>
    </row>
    <row r="12" spans="1:28" s="146" customFormat="1" ht="12.75" customHeight="1" x14ac:dyDescent="0.2">
      <c r="A12" s="148" t="s">
        <v>4</v>
      </c>
      <c r="B12" s="267" t="s">
        <v>182</v>
      </c>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row>
    <row r="13" spans="1:28" s="146" customFormat="1" ht="12.75" customHeight="1" x14ac:dyDescent="0.2">
      <c r="A13" s="148" t="s">
        <v>4</v>
      </c>
      <c r="B13" s="267" t="s">
        <v>299</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row>
    <row r="14" spans="1:28" s="146" customFormat="1" ht="12.75" customHeight="1" x14ac:dyDescent="0.2">
      <c r="A14" s="148" t="s">
        <v>4</v>
      </c>
      <c r="B14" s="267" t="s">
        <v>227</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5" t="s">
        <v>180</v>
      </c>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134"/>
      <c r="AB16" s="134"/>
    </row>
    <row r="17" spans="1:28" s="146" customFormat="1" ht="24.75" customHeight="1" x14ac:dyDescent="0.2">
      <c r="A17" s="148" t="s">
        <v>4</v>
      </c>
      <c r="B17" s="267" t="s">
        <v>186</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row>
    <row r="18" spans="1:28" s="146" customFormat="1" ht="12.75" customHeight="1" x14ac:dyDescent="0.2">
      <c r="A18" s="148" t="s">
        <v>4</v>
      </c>
      <c r="B18" s="267" t="s">
        <v>187</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row>
    <row r="19" spans="1:28" s="146" customFormat="1" ht="12.75" customHeight="1" x14ac:dyDescent="0.2">
      <c r="A19" s="148" t="s">
        <v>4</v>
      </c>
      <c r="B19" s="267" t="s">
        <v>281</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row>
    <row r="20" spans="1:28" s="146" customFormat="1" ht="12.75" customHeight="1" x14ac:dyDescent="0.2">
      <c r="A20" s="148" t="s">
        <v>4</v>
      </c>
      <c r="B20" s="267" t="s">
        <v>188</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row>
    <row r="21" spans="1:28" s="146" customFormat="1" ht="12.75" customHeight="1" x14ac:dyDescent="0.2">
      <c r="A21" s="148" t="s">
        <v>4</v>
      </c>
      <c r="B21" s="267" t="s">
        <v>189</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row>
    <row r="22" spans="1:28" s="146" customFormat="1" ht="12.75" customHeight="1" x14ac:dyDescent="0.2">
      <c r="A22" s="148" t="s">
        <v>4</v>
      </c>
      <c r="B22" s="267" t="s">
        <v>190</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row>
    <row r="23" spans="1:28" s="146" customFormat="1" ht="24.75" customHeight="1" x14ac:dyDescent="0.2">
      <c r="A23" s="148" t="s">
        <v>4</v>
      </c>
      <c r="B23" s="267" t="s">
        <v>191</v>
      </c>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row>
    <row r="24" spans="1:28" s="146" customFormat="1" ht="12.75" customHeight="1" x14ac:dyDescent="0.2">
      <c r="A24" s="148" t="s">
        <v>4</v>
      </c>
      <c r="B24" s="267" t="s">
        <v>192</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row>
    <row r="25" spans="1:28" s="146" customFormat="1" ht="12.75" customHeight="1" x14ac:dyDescent="0.2">
      <c r="A25" s="148" t="s">
        <v>4</v>
      </c>
      <c r="B25" s="267" t="s">
        <v>193</v>
      </c>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row>
    <row r="26" spans="1:28" s="146" customFormat="1" ht="12.75" customHeight="1" x14ac:dyDescent="0.2">
      <c r="A26" s="148" t="s">
        <v>4</v>
      </c>
      <c r="B26" s="267" t="s">
        <v>298</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row>
    <row r="27" spans="1:28" s="146" customFormat="1" ht="51" customHeight="1" x14ac:dyDescent="0.2">
      <c r="A27" s="148" t="s">
        <v>4</v>
      </c>
      <c r="B27" s="267" t="s">
        <v>194</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row>
    <row r="28" spans="1:28" s="146" customFormat="1" ht="12.75" customHeight="1" x14ac:dyDescent="0.2">
      <c r="A28" s="148" t="s">
        <v>4</v>
      </c>
      <c r="B28" s="267" t="s">
        <v>195</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row>
    <row r="29" spans="1:28" s="146" customFormat="1" ht="12.75" customHeight="1" x14ac:dyDescent="0.2">
      <c r="A29" s="148" t="s">
        <v>4</v>
      </c>
      <c r="B29" s="267" t="s">
        <v>196</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row>
    <row r="30" spans="1:28" s="146" customFormat="1" ht="24.75" customHeight="1" x14ac:dyDescent="0.2">
      <c r="A30" s="148" t="s">
        <v>4</v>
      </c>
      <c r="B30" s="267" t="s">
        <v>249</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row>
    <row r="31" spans="1:28" s="146" customFormat="1" ht="12.75" customHeight="1" x14ac:dyDescent="0.2">
      <c r="A31" s="148" t="s">
        <v>4</v>
      </c>
      <c r="B31" s="267" t="s">
        <v>197</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row>
    <row r="32" spans="1:28" s="146" customFormat="1" ht="12.75" customHeight="1" x14ac:dyDescent="0.2">
      <c r="A32" s="148" t="s">
        <v>4</v>
      </c>
      <c r="B32" s="267" t="s">
        <v>250</v>
      </c>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row>
    <row r="33" spans="1:28" s="147" customFormat="1" ht="24.75" customHeight="1" x14ac:dyDescent="0.2">
      <c r="A33" s="148" t="s">
        <v>4</v>
      </c>
      <c r="B33" s="267" t="s">
        <v>251</v>
      </c>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row>
    <row r="34" spans="1:28" s="146" customFormat="1" ht="12.75" customHeight="1" x14ac:dyDescent="0.2">
      <c r="A34" s="148" t="s">
        <v>4</v>
      </c>
      <c r="B34" s="267" t="s">
        <v>325</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25">
      <c r="G51"/>
      <c r="H51"/>
      <c r="I51"/>
      <c r="J51"/>
      <c r="K51"/>
      <c r="L51"/>
      <c r="M51"/>
      <c r="N51"/>
      <c r="O51"/>
      <c r="P51"/>
      <c r="Q51"/>
      <c r="R51"/>
      <c r="S51"/>
      <c r="T51"/>
      <c r="U51"/>
      <c r="V51"/>
      <c r="W51"/>
      <c r="X51"/>
      <c r="Y51"/>
      <c r="Z51"/>
      <c r="AA51"/>
      <c r="AB51"/>
    </row>
    <row r="52" spans="7:28" ht="13.5" customHeight="1" x14ac:dyDescent="0.25">
      <c r="G52"/>
      <c r="H52"/>
      <c r="I52"/>
      <c r="J52"/>
      <c r="K52"/>
      <c r="L52"/>
      <c r="M52"/>
      <c r="N52"/>
      <c r="O52"/>
      <c r="P52"/>
      <c r="Q52"/>
      <c r="R52"/>
      <c r="S52"/>
      <c r="T52"/>
      <c r="U52"/>
      <c r="V52"/>
      <c r="W52"/>
      <c r="X52"/>
      <c r="Y52"/>
      <c r="Z52"/>
      <c r="AA52"/>
      <c r="AB52"/>
    </row>
    <row r="53" spans="7:28" ht="13.5" customHeight="1" x14ac:dyDescent="0.25">
      <c r="G53"/>
      <c r="H53"/>
      <c r="I53"/>
      <c r="J53"/>
      <c r="K53"/>
      <c r="L53"/>
      <c r="M53"/>
      <c r="N53"/>
      <c r="O53"/>
      <c r="P53"/>
      <c r="Q53"/>
      <c r="R53"/>
      <c r="S53"/>
      <c r="T53"/>
      <c r="U53"/>
      <c r="V53"/>
      <c r="W53"/>
      <c r="X53"/>
      <c r="Y53"/>
      <c r="Z53"/>
      <c r="AA53"/>
      <c r="AB53"/>
    </row>
    <row r="54" spans="7:28" ht="13.5" customHeight="1" x14ac:dyDescent="0.25">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 ref="B17:AB17"/>
    <mergeCell ref="B18:AB18"/>
    <mergeCell ref="B19:AB19"/>
    <mergeCell ref="B20:AB20"/>
    <mergeCell ref="A10:AB10"/>
    <mergeCell ref="A16:Z16"/>
    <mergeCell ref="A11:Z11"/>
    <mergeCell ref="B12:AB12"/>
    <mergeCell ref="B13:AB13"/>
    <mergeCell ref="B14:AB14"/>
    <mergeCell ref="Z2:AB2"/>
    <mergeCell ref="E2:Y4"/>
    <mergeCell ref="A6:C6"/>
    <mergeCell ref="B9:AB9"/>
    <mergeCell ref="Z4:AB4"/>
    <mergeCell ref="E5:G5"/>
    <mergeCell ref="A8:AA8"/>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42" sqref="I42"/>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1" t="s">
        <v>333</v>
      </c>
      <c r="F2" s="201"/>
      <c r="G2" s="201"/>
      <c r="H2" s="201"/>
      <c r="I2" s="201"/>
      <c r="J2" s="201"/>
      <c r="K2" s="201"/>
      <c r="L2" s="201"/>
      <c r="M2" s="201"/>
      <c r="N2" s="201"/>
      <c r="O2" s="201"/>
      <c r="P2" s="198" t="s">
        <v>3</v>
      </c>
      <c r="Q2" s="198"/>
      <c r="R2" s="198"/>
    </row>
    <row r="3" spans="1:18" ht="16.5" customHeight="1" x14ac:dyDescent="0.25">
      <c r="B3" s="63"/>
      <c r="C3" s="63"/>
      <c r="D3" s="2"/>
      <c r="E3" s="201"/>
      <c r="F3" s="201"/>
      <c r="G3" s="201"/>
      <c r="H3" s="201"/>
      <c r="I3" s="201"/>
      <c r="J3" s="201"/>
      <c r="K3" s="201"/>
      <c r="L3" s="201"/>
      <c r="M3" s="201"/>
      <c r="N3" s="201"/>
      <c r="O3" s="201"/>
      <c r="P3" s="69"/>
    </row>
    <row r="4" spans="1:18" ht="16.5" customHeight="1" x14ac:dyDescent="0.25">
      <c r="B4" s="1"/>
      <c r="C4" s="1"/>
      <c r="E4" s="201"/>
      <c r="F4" s="201"/>
      <c r="G4" s="201"/>
      <c r="H4" s="201"/>
      <c r="I4" s="201"/>
      <c r="J4" s="201"/>
      <c r="K4" s="201"/>
      <c r="L4" s="201"/>
      <c r="M4" s="201"/>
      <c r="N4" s="201"/>
      <c r="O4" s="201"/>
      <c r="P4" s="200" t="s">
        <v>326</v>
      </c>
      <c r="Q4" s="200"/>
      <c r="R4" s="200"/>
    </row>
    <row r="5" spans="1:18" ht="16.5" customHeight="1" x14ac:dyDescent="0.25">
      <c r="B5" s="1"/>
      <c r="C5" s="1"/>
      <c r="E5" s="68"/>
      <c r="F5" s="68"/>
      <c r="G5" s="68"/>
      <c r="H5" s="68"/>
      <c r="I5" s="68"/>
      <c r="J5" s="68"/>
      <c r="K5" s="68"/>
      <c r="L5" s="68"/>
      <c r="M5" s="68"/>
      <c r="N5" s="68"/>
      <c r="O5" s="68"/>
      <c r="P5" s="68"/>
      <c r="Q5" s="2"/>
      <c r="R5" s="2"/>
    </row>
    <row r="6" spans="1:18" ht="15.75" x14ac:dyDescent="0.25">
      <c r="A6" s="220" t="s">
        <v>168</v>
      </c>
      <c r="B6" s="220"/>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1" t="s">
        <v>200</v>
      </c>
      <c r="B9" s="221"/>
      <c r="C9" s="221"/>
      <c r="D9" s="221"/>
      <c r="F9" s="163" t="s">
        <v>164</v>
      </c>
      <c r="G9" s="163"/>
      <c r="H9" s="163"/>
      <c r="J9" s="217" t="s">
        <v>165</v>
      </c>
      <c r="K9" s="217"/>
      <c r="L9" s="217"/>
      <c r="M9" s="217"/>
      <c r="N9" s="217"/>
      <c r="O9" s="217"/>
      <c r="P9" s="217"/>
      <c r="Q9" s="217"/>
      <c r="R9" s="217"/>
    </row>
    <row r="10" spans="1:18" s="26" customFormat="1" ht="14.25" customHeight="1" x14ac:dyDescent="0.2">
      <c r="A10" s="213" t="str">
        <f>"Total = "&amp;TEXT('1'!I26,"#,##0")</f>
        <v>Total = 1,484</v>
      </c>
      <c r="B10" s="213"/>
      <c r="C10" s="213"/>
      <c r="D10" s="213"/>
      <c r="E10" s="77"/>
      <c r="F10" s="213" t="str">
        <f>"n = "&amp;TEXT('1'!I25,"#,##0")</f>
        <v>n = 785</v>
      </c>
      <c r="G10" s="213"/>
      <c r="H10" s="77"/>
      <c r="J10" s="218" t="str">
        <f>"Among those with Medicaid coverage (n = "&amp;TEXT('6a'!I26,"#,##0")&amp;", "&amp;TEXT('6a'!I27,"##.0%")&amp;"). Percent with these conditions or visiting an Emergency Department (ED)."</f>
        <v>Among those with Medicaid coverage (n = 1,068, 80.5%). Percent with these conditions or visiting an Emergency Department (ED).</v>
      </c>
      <c r="K10" s="218"/>
      <c r="L10" s="218"/>
      <c r="M10" s="218"/>
      <c r="N10" s="218"/>
      <c r="O10" s="218"/>
      <c r="P10" s="218"/>
      <c r="Q10" s="218"/>
      <c r="R10" s="218"/>
    </row>
    <row r="11" spans="1:18" s="26" customFormat="1" ht="12.75" customHeight="1" x14ac:dyDescent="0.2">
      <c r="A11" s="62"/>
      <c r="B11" s="62"/>
      <c r="C11" s="62"/>
      <c r="D11" s="27"/>
      <c r="E11" s="27"/>
      <c r="F11" s="27"/>
      <c r="G11" s="27"/>
      <c r="H11" s="51"/>
      <c r="I11" s="51"/>
      <c r="J11" s="218"/>
      <c r="K11" s="218"/>
      <c r="L11" s="218"/>
      <c r="M11" s="218"/>
      <c r="N11" s="218"/>
      <c r="O11" s="218"/>
      <c r="P11" s="218"/>
      <c r="Q11" s="218"/>
      <c r="R11" s="218"/>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14"/>
      <c r="B16" s="214"/>
      <c r="C16" s="214"/>
      <c r="D16" s="214"/>
      <c r="E16" s="214"/>
      <c r="F16" s="214"/>
      <c r="G16" s="214"/>
      <c r="H16" s="33"/>
      <c r="I16" s="52"/>
      <c r="J16" s="33"/>
      <c r="K16" s="33"/>
      <c r="L16" s="33"/>
      <c r="M16" s="33"/>
      <c r="N16" s="49"/>
      <c r="O16" s="33"/>
      <c r="P16" s="33"/>
      <c r="Q16" s="33"/>
      <c r="R16" s="33"/>
    </row>
    <row r="17" spans="1:18" s="29" customFormat="1" ht="12.75" customHeight="1" x14ac:dyDescent="0.2">
      <c r="A17" s="215"/>
      <c r="B17" s="216"/>
      <c r="C17" s="216"/>
      <c r="D17" s="216"/>
      <c r="E17" s="216"/>
      <c r="F17" s="216"/>
      <c r="G17" s="216"/>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9" t="s">
        <v>201</v>
      </c>
      <c r="B21" s="219"/>
      <c r="C21" s="219"/>
      <c r="D21" s="219"/>
      <c r="E21" s="219"/>
      <c r="F21" s="219"/>
      <c r="G21" s="219"/>
      <c r="H21" s="219"/>
    </row>
    <row r="22" spans="1:18" s="16" customFormat="1" ht="12.75" customHeight="1" x14ac:dyDescent="0.2">
      <c r="A22" s="213"/>
      <c r="B22" s="213"/>
      <c r="C22" s="213"/>
      <c r="D22" s="213"/>
      <c r="E22" s="213"/>
      <c r="F22" s="213"/>
      <c r="G22" s="213"/>
      <c r="H22" s="213"/>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7" t="s">
        <v>167</v>
      </c>
      <c r="K25" s="217"/>
      <c r="L25" s="217"/>
      <c r="M25" s="217"/>
      <c r="N25" s="217"/>
      <c r="O25" s="217"/>
      <c r="P25" s="217"/>
      <c r="Q25" s="217"/>
      <c r="R25" s="217"/>
    </row>
    <row r="26" spans="1:18" s="16" customFormat="1" ht="12.75" customHeight="1" x14ac:dyDescent="0.2">
      <c r="A26" s="14"/>
      <c r="B26" s="14"/>
      <c r="C26" s="14"/>
      <c r="D26" s="14"/>
      <c r="E26" s="24"/>
      <c r="F26" s="24"/>
      <c r="G26" s="24"/>
      <c r="H26" s="28"/>
      <c r="I26" s="51"/>
      <c r="J26" s="218" t="str">
        <f>"Among those with Medicaid coverage (n = "&amp;TEXT('6a'!I26,"#,##0")&amp;", "&amp;TEXT('6a'!I27,"##.0%")&amp;"). Mental health conditions include depression, bipolar disorder, psychosis disorder."</f>
        <v>Among those with Medicaid coverage (n = 1,068, 80.5%). Mental health conditions include depression, bipolar disorder, psychosis disorder.</v>
      </c>
      <c r="K26" s="218"/>
      <c r="L26" s="218"/>
      <c r="M26" s="218"/>
      <c r="N26" s="218"/>
      <c r="O26" s="218"/>
      <c r="P26" s="218"/>
      <c r="Q26" s="218"/>
      <c r="R26" s="218"/>
    </row>
    <row r="27" spans="1:18" s="16" customFormat="1" ht="12.75" customHeight="1" x14ac:dyDescent="0.2">
      <c r="A27" s="14"/>
      <c r="B27" s="14"/>
      <c r="C27" s="14"/>
      <c r="D27" s="14"/>
      <c r="E27" s="24"/>
      <c r="F27" s="24"/>
      <c r="G27" s="24"/>
      <c r="H27" s="31"/>
      <c r="I27" s="28"/>
      <c r="J27" s="218"/>
      <c r="K27" s="218"/>
      <c r="L27" s="218"/>
      <c r="M27" s="218"/>
      <c r="N27" s="218"/>
      <c r="O27" s="218"/>
      <c r="P27" s="218"/>
      <c r="Q27" s="218"/>
      <c r="R27" s="218"/>
    </row>
    <row r="28" spans="1:18" s="16" customFormat="1" ht="12.75" customHeight="1" x14ac:dyDescent="0.2">
      <c r="A28" s="14"/>
      <c r="B28" s="14"/>
      <c r="C28" s="14"/>
      <c r="D28" s="14"/>
      <c r="E28" s="24"/>
      <c r="F28" s="24"/>
      <c r="G28" s="24"/>
      <c r="H28" s="52"/>
      <c r="I28" s="28"/>
      <c r="J28" s="222" t="s">
        <v>253</v>
      </c>
      <c r="K28" s="222"/>
      <c r="L28" s="222"/>
      <c r="M28" s="38"/>
      <c r="N28" s="38"/>
      <c r="O28" s="38"/>
      <c r="P28" s="225" t="s">
        <v>254</v>
      </c>
      <c r="Q28" s="225"/>
      <c r="R28" s="225"/>
    </row>
    <row r="29" spans="1:18" s="29" customFormat="1" ht="12.75" customHeight="1" x14ac:dyDescent="0.2">
      <c r="A29" s="14"/>
      <c r="B29" s="14"/>
      <c r="C29" s="14"/>
      <c r="D29" s="14"/>
      <c r="E29" s="24"/>
      <c r="F29" s="24"/>
      <c r="G29" s="24"/>
      <c r="H29" s="33"/>
      <c r="I29" s="52"/>
      <c r="J29" s="222"/>
      <c r="K29" s="222"/>
      <c r="L29" s="222"/>
      <c r="M29" s="39"/>
      <c r="N29" s="39"/>
      <c r="O29" s="39"/>
      <c r="P29" s="225"/>
      <c r="Q29" s="225"/>
      <c r="R29" s="225"/>
    </row>
    <row r="30" spans="1:18" s="16" customFormat="1" ht="12.75" customHeight="1" x14ac:dyDescent="0.2">
      <c r="A30" s="14"/>
      <c r="B30" s="14"/>
      <c r="C30" s="14"/>
      <c r="D30" s="15"/>
      <c r="E30" s="14"/>
      <c r="F30" s="14"/>
      <c r="G30" s="14"/>
      <c r="H30" s="34"/>
      <c r="I30" s="33"/>
      <c r="J30" s="223">
        <f>'7a'!I28</f>
        <v>0.43445692879999998</v>
      </c>
      <c r="K30" s="223"/>
      <c r="L30" s="38"/>
      <c r="M30" s="38"/>
      <c r="N30" s="38"/>
      <c r="O30" s="56"/>
      <c r="P30" s="223">
        <f>'7a'!I30</f>
        <v>0.1690544413</v>
      </c>
      <c r="Q30" s="223"/>
      <c r="R30" s="223"/>
    </row>
    <row r="31" spans="1:18" s="16" customFormat="1" ht="12.75" customHeight="1" x14ac:dyDescent="0.2">
      <c r="A31" s="14"/>
      <c r="B31" s="14"/>
      <c r="C31" s="14"/>
      <c r="D31" s="14"/>
      <c r="E31" s="14"/>
      <c r="F31" s="14"/>
      <c r="G31" s="14"/>
      <c r="H31" s="28"/>
      <c r="I31" s="34"/>
      <c r="J31" s="224" t="str">
        <f>"n = "&amp;TEXT('7a'!I27,"#,##0")</f>
        <v>n = 464</v>
      </c>
      <c r="K31" s="224"/>
      <c r="L31" s="39"/>
      <c r="M31" s="39"/>
      <c r="N31" s="39"/>
      <c r="O31" s="39"/>
      <c r="P31" s="224" t="str">
        <f>"n = "&amp;TEXT('7a'!I29,"#,##0")</f>
        <v>n = 118</v>
      </c>
      <c r="Q31" s="224"/>
      <c r="R31" s="22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12" t="s">
        <v>306</v>
      </c>
      <c r="B34" s="212"/>
      <c r="C34" s="212"/>
      <c r="D34" s="212"/>
      <c r="E34" s="212"/>
      <c r="F34" s="212"/>
      <c r="G34" s="212"/>
      <c r="H34" s="212"/>
      <c r="I34" s="212"/>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J28:L29"/>
    <mergeCell ref="J30:K30"/>
    <mergeCell ref="J31:K31"/>
    <mergeCell ref="P28:R29"/>
    <mergeCell ref="P30:R30"/>
    <mergeCell ref="P31:R31"/>
    <mergeCell ref="P2:R2"/>
    <mergeCell ref="P4:R4"/>
    <mergeCell ref="J25:R25"/>
    <mergeCell ref="J26:R27"/>
    <mergeCell ref="J10:R11"/>
    <mergeCell ref="J9:R9"/>
    <mergeCell ref="E2:O4"/>
    <mergeCell ref="A21:H21"/>
    <mergeCell ref="A6:B6"/>
    <mergeCell ref="A9:D9"/>
    <mergeCell ref="A34:I34"/>
    <mergeCell ref="A22:H22"/>
    <mergeCell ref="A16:G16"/>
    <mergeCell ref="A17:G17"/>
    <mergeCell ref="A10:D10"/>
    <mergeCell ref="F10:G10"/>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F31" sqref="F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39</v>
      </c>
      <c r="F5" s="199"/>
      <c r="G5" s="199"/>
      <c r="H5" s="68"/>
      <c r="I5" s="68"/>
      <c r="J5" s="13"/>
      <c r="L5" s="8"/>
      <c r="M5" s="68"/>
      <c r="N5" s="68"/>
      <c r="O5" s="68"/>
      <c r="P5" s="68"/>
    </row>
    <row r="6" spans="1:16" ht="18.75" x14ac:dyDescent="0.25">
      <c r="D6" s="21"/>
      <c r="E6" s="239" t="s">
        <v>199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8"/>
      <c r="E8" s="242" t="s">
        <v>202</v>
      </c>
      <c r="F8" s="242"/>
      <c r="G8" s="242"/>
      <c r="H8" s="242"/>
      <c r="I8" s="240" t="s">
        <v>160</v>
      </c>
      <c r="J8" s="240"/>
      <c r="K8" s="240"/>
      <c r="L8" s="240"/>
      <c r="M8" s="241" t="s">
        <v>301</v>
      </c>
      <c r="N8" s="241"/>
      <c r="O8" s="241"/>
    </row>
    <row r="9" spans="1:16" s="5" customFormat="1" ht="14.25" customHeight="1" x14ac:dyDescent="0.25">
      <c r="A9" s="20"/>
      <c r="B9" s="243" t="s">
        <v>10</v>
      </c>
      <c r="C9" s="243"/>
      <c r="D9" s="155"/>
      <c r="E9" s="4"/>
      <c r="F9" s="4"/>
      <c r="G9" s="4"/>
      <c r="H9" s="4"/>
      <c r="I9" s="240"/>
      <c r="J9" s="240"/>
      <c r="K9" s="240"/>
      <c r="L9" s="240"/>
      <c r="M9" s="241"/>
      <c r="N9" s="241"/>
      <c r="O9" s="241"/>
    </row>
    <row r="10" spans="1:16" s="5" customFormat="1" ht="14.25" customHeight="1" x14ac:dyDescent="0.25">
      <c r="A10" s="20"/>
      <c r="B10" s="243" t="s">
        <v>203</v>
      </c>
      <c r="C10" s="243"/>
      <c r="D10" s="106"/>
      <c r="E10" s="7"/>
      <c r="F10" s="7"/>
      <c r="G10" s="7"/>
      <c r="H10" s="7"/>
      <c r="I10" s="7"/>
      <c r="J10" s="7"/>
      <c r="K10" s="7"/>
      <c r="L10" s="7"/>
      <c r="M10" s="7"/>
      <c r="N10" s="7"/>
      <c r="O10" s="7"/>
    </row>
    <row r="11" spans="1:16" s="5" customFormat="1" ht="14.25" customHeight="1" x14ac:dyDescent="0.25">
      <c r="A11" s="20"/>
      <c r="B11" s="244" t="s">
        <v>150</v>
      </c>
      <c r="C11" s="244"/>
      <c r="D11" s="153"/>
      <c r="E11" s="8"/>
      <c r="F11" s="8"/>
      <c r="G11" s="8"/>
      <c r="H11" s="4"/>
      <c r="I11" s="4"/>
      <c r="J11" s="4"/>
      <c r="K11" s="4"/>
      <c r="L11" s="4"/>
      <c r="M11" s="4"/>
      <c r="N11" s="4"/>
      <c r="O11" s="4"/>
    </row>
    <row r="12" spans="1:16" s="9" customFormat="1" ht="14.25" customHeight="1" x14ac:dyDescent="0.2">
      <c r="A12" s="20"/>
      <c r="B12" s="244" t="s">
        <v>151</v>
      </c>
      <c r="C12" s="244"/>
      <c r="D12" s="153"/>
      <c r="E12" s="8"/>
      <c r="F12" s="8"/>
      <c r="G12" s="8"/>
    </row>
    <row r="13" spans="1:16" s="9" customFormat="1" ht="14.25" customHeight="1" x14ac:dyDescent="0.2">
      <c r="A13" s="20"/>
      <c r="B13" s="244" t="s">
        <v>152</v>
      </c>
      <c r="C13" s="244"/>
      <c r="D13" s="153"/>
      <c r="E13" s="8"/>
      <c r="F13" s="8"/>
      <c r="G13" s="8"/>
      <c r="H13" s="11"/>
      <c r="I13" s="11"/>
      <c r="J13" s="11"/>
      <c r="K13" s="11"/>
      <c r="L13" s="11"/>
      <c r="M13" s="11"/>
      <c r="N13" s="11"/>
      <c r="O13" s="11"/>
    </row>
    <row r="14" spans="1:16" s="9" customFormat="1" ht="14.25" customHeight="1" x14ac:dyDescent="0.2">
      <c r="A14" s="20"/>
      <c r="B14" s="244" t="s">
        <v>146</v>
      </c>
      <c r="C14" s="244"/>
      <c r="D14" s="244"/>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46" t="s">
        <v>215</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154" t="s">
        <v>1</v>
      </c>
      <c r="B21" s="154"/>
      <c r="C21" s="154"/>
      <c r="E21" s="8"/>
      <c r="F21" s="8"/>
      <c r="G21" s="8"/>
    </row>
    <row r="22" spans="1:15" s="9" customFormat="1" ht="14.25" customHeight="1" x14ac:dyDescent="0.2">
      <c r="A22" s="246" t="s">
        <v>19</v>
      </c>
      <c r="B22" s="246"/>
      <c r="C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12</v>
      </c>
      <c r="B25" s="233"/>
      <c r="C25" s="233"/>
      <c r="D25" s="233"/>
      <c r="E25" s="234"/>
      <c r="F25" s="100">
        <v>694</v>
      </c>
      <c r="G25" s="100">
        <v>770</v>
      </c>
      <c r="H25" s="100">
        <v>761</v>
      </c>
      <c r="I25" s="100">
        <v>785</v>
      </c>
      <c r="J25" s="84"/>
      <c r="K25" s="100"/>
      <c r="L25" s="100"/>
      <c r="M25" s="100"/>
      <c r="N25" s="100"/>
      <c r="O25" s="84"/>
    </row>
    <row r="26" spans="1:15" s="9" customFormat="1" ht="15" customHeight="1" x14ac:dyDescent="0.2">
      <c r="A26" s="232" t="s">
        <v>204</v>
      </c>
      <c r="B26" s="233"/>
      <c r="C26" s="233"/>
      <c r="D26" s="233"/>
      <c r="E26" s="234"/>
      <c r="F26" s="100">
        <v>1256</v>
      </c>
      <c r="G26" s="100">
        <v>1437</v>
      </c>
      <c r="H26" s="100">
        <v>1412</v>
      </c>
      <c r="I26" s="100">
        <v>1484</v>
      </c>
      <c r="J26" s="84"/>
      <c r="K26" s="100"/>
      <c r="L26" s="100"/>
      <c r="M26" s="100"/>
      <c r="N26" s="100"/>
      <c r="O26" s="84"/>
    </row>
    <row r="27" spans="1:15" s="5" customFormat="1" ht="15" customHeight="1" x14ac:dyDescent="0.25">
      <c r="A27" s="232" t="s">
        <v>13</v>
      </c>
      <c r="B27" s="233"/>
      <c r="C27" s="233"/>
      <c r="D27" s="233"/>
      <c r="E27" s="234"/>
      <c r="F27" s="100">
        <v>160</v>
      </c>
      <c r="G27" s="100">
        <v>176</v>
      </c>
      <c r="H27" s="100">
        <v>165</v>
      </c>
      <c r="I27" s="100">
        <v>189</v>
      </c>
      <c r="J27" s="59"/>
      <c r="K27" s="100"/>
      <c r="L27" s="100"/>
      <c r="M27" s="100"/>
      <c r="N27" s="100"/>
      <c r="O27" s="59"/>
    </row>
    <row r="28" spans="1:15" s="9" customFormat="1" ht="15" customHeight="1" x14ac:dyDescent="0.2">
      <c r="A28" s="232" t="s">
        <v>14</v>
      </c>
      <c r="B28" s="233"/>
      <c r="C28" s="233"/>
      <c r="D28" s="233"/>
      <c r="E28" s="234"/>
      <c r="F28" s="118">
        <v>0.2305475504</v>
      </c>
      <c r="G28" s="118">
        <v>0.22857142859999999</v>
      </c>
      <c r="H28" s="118">
        <v>0.2168199737</v>
      </c>
      <c r="I28" s="118">
        <v>0.24076433119999999</v>
      </c>
      <c r="J28" s="119"/>
      <c r="K28" s="118"/>
      <c r="L28" s="118"/>
      <c r="M28" s="118"/>
      <c r="N28" s="118"/>
      <c r="O28" s="119"/>
    </row>
    <row r="29" spans="1:15" s="9" customFormat="1" ht="15" customHeight="1" x14ac:dyDescent="0.2">
      <c r="A29" s="232" t="s">
        <v>17</v>
      </c>
      <c r="B29" s="233"/>
      <c r="C29" s="233"/>
      <c r="D29" s="233"/>
      <c r="E29" s="234"/>
      <c r="F29" s="100">
        <v>233</v>
      </c>
      <c r="G29" s="100">
        <v>265</v>
      </c>
      <c r="H29" s="100">
        <v>240</v>
      </c>
      <c r="I29" s="100">
        <v>269</v>
      </c>
      <c r="J29" s="59"/>
      <c r="K29" s="100"/>
      <c r="L29" s="100"/>
      <c r="M29" s="100"/>
      <c r="N29" s="100"/>
      <c r="O29" s="59"/>
    </row>
    <row r="30" spans="1:15" s="9" customFormat="1" ht="15" customHeight="1" x14ac:dyDescent="0.2">
      <c r="A30" s="232" t="s">
        <v>18</v>
      </c>
      <c r="B30" s="233"/>
      <c r="C30" s="233"/>
      <c r="D30" s="233"/>
      <c r="E30" s="234"/>
      <c r="F30" s="118">
        <v>0.33573487029999999</v>
      </c>
      <c r="G30" s="118">
        <v>0.34415584420000001</v>
      </c>
      <c r="H30" s="118">
        <v>0.31537450719999999</v>
      </c>
      <c r="I30" s="118">
        <v>0.34267515920000002</v>
      </c>
      <c r="J30" s="117"/>
      <c r="K30" s="118"/>
      <c r="L30" s="118"/>
      <c r="M30" s="118"/>
      <c r="N30" s="118"/>
      <c r="O30" s="117"/>
    </row>
    <row r="31" spans="1:15" s="9" customFormat="1" ht="15" customHeight="1" x14ac:dyDescent="0.2">
      <c r="A31" s="232" t="s">
        <v>15</v>
      </c>
      <c r="B31" s="233"/>
      <c r="C31" s="233"/>
      <c r="D31" s="233"/>
      <c r="E31" s="234"/>
      <c r="F31" s="100" t="s">
        <v>334</v>
      </c>
      <c r="G31" s="100">
        <v>23</v>
      </c>
      <c r="H31" s="100">
        <v>22</v>
      </c>
      <c r="I31" s="100">
        <v>24</v>
      </c>
      <c r="J31" s="60"/>
      <c r="K31" s="100"/>
      <c r="L31" s="100"/>
      <c r="M31" s="100"/>
      <c r="N31" s="100"/>
      <c r="O31" s="60"/>
    </row>
    <row r="32" spans="1:15" s="9" customFormat="1" ht="15" customHeight="1" x14ac:dyDescent="0.2">
      <c r="A32" s="232" t="s">
        <v>16</v>
      </c>
      <c r="B32" s="233"/>
      <c r="C32" s="233"/>
      <c r="D32" s="233"/>
      <c r="E32" s="234"/>
      <c r="F32" s="118"/>
      <c r="G32" s="118">
        <v>2.98701299E-2</v>
      </c>
      <c r="H32" s="118">
        <v>2.8909329800000001E-2</v>
      </c>
      <c r="I32" s="118">
        <v>3.0573248399999999E-2</v>
      </c>
      <c r="J32" s="117"/>
      <c r="K32" s="118"/>
      <c r="L32" s="118"/>
      <c r="M32" s="118"/>
      <c r="N32" s="118"/>
      <c r="O32" s="117"/>
    </row>
    <row r="33" spans="1:15" s="9" customFormat="1" ht="15" customHeight="1" x14ac:dyDescent="0.2">
      <c r="A33" s="232" t="s">
        <v>300</v>
      </c>
      <c r="B33" s="233"/>
      <c r="C33" s="233"/>
      <c r="D33" s="233"/>
      <c r="E33" s="234"/>
      <c r="F33" s="100" t="s">
        <v>334</v>
      </c>
      <c r="G33" s="100" t="s">
        <v>334</v>
      </c>
      <c r="H33" s="100" t="s">
        <v>334</v>
      </c>
      <c r="I33" s="100" t="s">
        <v>334</v>
      </c>
      <c r="J33" s="60"/>
      <c r="K33" s="100"/>
      <c r="L33" s="100"/>
      <c r="M33" s="100"/>
      <c r="N33" s="100"/>
      <c r="O33" s="60"/>
    </row>
    <row r="34" spans="1:15" s="9" customFormat="1" ht="15" customHeight="1" x14ac:dyDescent="0.2">
      <c r="A34" s="232" t="s">
        <v>154</v>
      </c>
      <c r="B34" s="233"/>
      <c r="C34" s="233"/>
      <c r="D34" s="233"/>
      <c r="E34" s="234"/>
      <c r="F34" s="118"/>
      <c r="G34" s="118"/>
      <c r="H34" s="118"/>
      <c r="I34" s="118"/>
      <c r="J34" s="117"/>
      <c r="K34" s="118"/>
      <c r="L34" s="118"/>
      <c r="M34" s="118"/>
      <c r="N34" s="118"/>
      <c r="O34" s="117"/>
    </row>
    <row r="35" spans="1:15" s="10" customFormat="1" ht="15" customHeight="1" x14ac:dyDescent="0.2">
      <c r="A35" s="235"/>
      <c r="B35" s="236"/>
      <c r="C35" s="236"/>
      <c r="D35" s="236"/>
      <c r="E35" s="237"/>
      <c r="F35" s="124">
        <v>0.66426512969999996</v>
      </c>
      <c r="G35" s="124">
        <v>0.65584415579999999</v>
      </c>
      <c r="H35" s="124">
        <v>0.68462549279999996</v>
      </c>
      <c r="I35" s="124">
        <v>0.65732484079999998</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26"/>
      <c r="B36" s="227"/>
      <c r="C36" s="227"/>
      <c r="D36" s="227"/>
      <c r="E36" s="228"/>
      <c r="F36" s="124">
        <v>0.76945244960000003</v>
      </c>
      <c r="G36" s="124">
        <v>0.77142857139999998</v>
      </c>
      <c r="H36" s="124">
        <v>0.78318002630000005</v>
      </c>
      <c r="I36" s="124">
        <v>0.75923566880000004</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26"/>
      <c r="B37" s="227"/>
      <c r="C37" s="227"/>
      <c r="D37" s="227"/>
      <c r="E37" s="228"/>
      <c r="F37" s="124">
        <v>0.98991354470000004</v>
      </c>
      <c r="G37" s="124">
        <v>0.97012987009999996</v>
      </c>
      <c r="H37" s="124">
        <v>0.97109067019999995</v>
      </c>
      <c r="I37" s="124">
        <v>0.96942675160000003</v>
      </c>
      <c r="J37" s="124">
        <f t="shared" ref="J37:O37" si="2">1-J32</f>
        <v>1</v>
      </c>
      <c r="K37" s="124">
        <f t="shared" si="2"/>
        <v>1</v>
      </c>
      <c r="L37" s="124">
        <f t="shared" si="2"/>
        <v>1</v>
      </c>
      <c r="M37" s="124">
        <f t="shared" si="2"/>
        <v>1</v>
      </c>
      <c r="N37" s="124">
        <f t="shared" si="2"/>
        <v>1</v>
      </c>
      <c r="O37" s="124">
        <f t="shared" si="2"/>
        <v>1</v>
      </c>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B12:C12"/>
    <mergeCell ref="B13:C13"/>
    <mergeCell ref="E23:G23"/>
    <mergeCell ref="B10:C10"/>
    <mergeCell ref="B11:C11"/>
    <mergeCell ref="A22:C22"/>
    <mergeCell ref="B14:D14"/>
    <mergeCell ref="A17:D20"/>
    <mergeCell ref="N2:O2"/>
    <mergeCell ref="E5:G5"/>
    <mergeCell ref="E2:M4"/>
    <mergeCell ref="N4:O4"/>
    <mergeCell ref="A8:C8"/>
    <mergeCell ref="E6:O6"/>
    <mergeCell ref="I8:L9"/>
    <mergeCell ref="M8:O9"/>
    <mergeCell ref="E8:H8"/>
    <mergeCell ref="B9:C9"/>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E6" sqref="E6:O6"/>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40</v>
      </c>
      <c r="F5" s="199"/>
      <c r="G5" s="199"/>
      <c r="H5" s="68"/>
      <c r="I5" s="68"/>
      <c r="J5" s="13"/>
      <c r="L5" s="8"/>
      <c r="M5" s="68"/>
      <c r="N5" s="68"/>
      <c r="O5" s="68"/>
      <c r="P5" s="68"/>
    </row>
    <row r="6" spans="1:16" ht="18.75" x14ac:dyDescent="0.25">
      <c r="D6" s="21"/>
      <c r="E6" s="239" t="s">
        <v>198</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48" t="s">
        <v>155</v>
      </c>
      <c r="F8" s="248"/>
      <c r="G8" s="248"/>
      <c r="H8" s="75"/>
      <c r="J8" s="75"/>
      <c r="K8" s="75" t="s">
        <v>159</v>
      </c>
      <c r="L8" s="75"/>
      <c r="M8" s="76"/>
      <c r="N8" s="75"/>
      <c r="O8" s="75"/>
    </row>
    <row r="9" spans="1:16" s="78" customFormat="1" ht="14.25" customHeight="1" x14ac:dyDescent="0.25">
      <c r="A9" s="20"/>
      <c r="B9" s="247" t="s">
        <v>10</v>
      </c>
      <c r="C9" s="247"/>
      <c r="D9" s="4"/>
      <c r="E9" s="4"/>
      <c r="F9" s="4"/>
      <c r="G9" s="4"/>
      <c r="H9" s="4"/>
      <c r="I9" s="4"/>
      <c r="J9" s="4"/>
      <c r="K9" s="4"/>
      <c r="L9" s="4"/>
      <c r="M9" s="4"/>
      <c r="N9" s="4"/>
      <c r="O9" s="4"/>
    </row>
    <row r="10" spans="1:16" s="78" customFormat="1" ht="14.25" customHeight="1" x14ac:dyDescent="0.2">
      <c r="A10" s="20"/>
      <c r="B10" s="247" t="s">
        <v>203</v>
      </c>
      <c r="C10" s="247"/>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46" t="s">
        <v>240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8"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5" s="9" customFormat="1" ht="14.25" customHeight="1" x14ac:dyDescent="0.2">
      <c r="A17" s="246"/>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164"/>
      <c r="B23" s="164"/>
      <c r="C23" s="164"/>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163</v>
      </c>
      <c r="B25" s="233"/>
      <c r="C25" s="233"/>
      <c r="D25" s="233"/>
      <c r="E25" s="234"/>
      <c r="F25" s="84">
        <v>451</v>
      </c>
      <c r="G25" s="84">
        <v>471</v>
      </c>
      <c r="H25" s="84">
        <v>471</v>
      </c>
      <c r="I25" s="84">
        <v>478</v>
      </c>
      <c r="J25" s="84"/>
      <c r="K25" s="84"/>
      <c r="L25" s="84"/>
      <c r="M25" s="84"/>
      <c r="N25" s="84"/>
      <c r="O25" s="84"/>
    </row>
    <row r="26" spans="1:15" s="9" customFormat="1" ht="15" customHeight="1" x14ac:dyDescent="0.2">
      <c r="A26" s="232" t="s">
        <v>205</v>
      </c>
      <c r="B26" s="233"/>
      <c r="C26" s="233"/>
      <c r="D26" s="233"/>
      <c r="E26" s="234"/>
      <c r="F26" s="84">
        <v>690</v>
      </c>
      <c r="G26" s="84">
        <v>750</v>
      </c>
      <c r="H26" s="84">
        <v>744</v>
      </c>
      <c r="I26" s="84">
        <v>798</v>
      </c>
      <c r="J26" s="84"/>
      <c r="K26" s="84"/>
      <c r="L26" s="84"/>
      <c r="M26" s="84"/>
      <c r="N26" s="84"/>
      <c r="O26" s="84"/>
    </row>
    <row r="27" spans="1:15" s="78" customFormat="1" ht="15" customHeight="1" x14ac:dyDescent="0.25">
      <c r="A27" s="232" t="s">
        <v>216</v>
      </c>
      <c r="B27" s="233"/>
      <c r="C27" s="233"/>
      <c r="D27" s="233"/>
      <c r="E27" s="234"/>
      <c r="F27" s="84">
        <v>234</v>
      </c>
      <c r="G27" s="84">
        <v>247</v>
      </c>
      <c r="H27" s="84">
        <v>244</v>
      </c>
      <c r="I27" s="84">
        <v>251</v>
      </c>
      <c r="J27" s="59"/>
      <c r="K27" s="59"/>
      <c r="L27" s="59"/>
      <c r="M27" s="59"/>
      <c r="N27" s="59"/>
      <c r="O27" s="59"/>
    </row>
    <row r="28" spans="1:15" s="9" customFormat="1" ht="15" customHeight="1" x14ac:dyDescent="0.2">
      <c r="A28" s="232" t="s">
        <v>217</v>
      </c>
      <c r="B28" s="233"/>
      <c r="C28" s="233"/>
      <c r="D28" s="233"/>
      <c r="E28" s="234"/>
      <c r="F28" s="84">
        <v>551</v>
      </c>
      <c r="G28" s="84">
        <v>581</v>
      </c>
      <c r="H28" s="84">
        <v>564</v>
      </c>
      <c r="I28" s="84">
        <v>587</v>
      </c>
      <c r="J28" s="58"/>
      <c r="K28" s="58"/>
      <c r="L28" s="58"/>
      <c r="M28" s="58"/>
      <c r="N28" s="58"/>
      <c r="O28" s="58"/>
    </row>
    <row r="29" spans="1:15" s="9" customFormat="1" ht="15" customHeight="1" x14ac:dyDescent="0.2">
      <c r="A29" s="232" t="s">
        <v>218</v>
      </c>
      <c r="B29" s="233"/>
      <c r="C29" s="233"/>
      <c r="D29" s="233"/>
      <c r="E29" s="234"/>
      <c r="F29" s="84">
        <v>11</v>
      </c>
      <c r="G29" s="84">
        <v>54</v>
      </c>
      <c r="H29" s="84">
        <v>49</v>
      </c>
      <c r="I29" s="84">
        <v>59</v>
      </c>
      <c r="J29" s="59"/>
      <c r="K29" s="59"/>
      <c r="L29" s="59"/>
      <c r="M29" s="59"/>
      <c r="N29" s="59"/>
      <c r="O29" s="59"/>
    </row>
    <row r="30" spans="1:15" s="9" customFormat="1" ht="15" customHeight="1" x14ac:dyDescent="0.2">
      <c r="A30" s="232" t="s">
        <v>219</v>
      </c>
      <c r="B30" s="233"/>
      <c r="C30" s="233"/>
      <c r="D30" s="233"/>
      <c r="E30" s="234"/>
      <c r="F30" s="84">
        <v>21</v>
      </c>
      <c r="G30" s="84">
        <v>109</v>
      </c>
      <c r="H30" s="84">
        <v>107</v>
      </c>
      <c r="I30" s="84">
        <v>104</v>
      </c>
      <c r="J30" s="60"/>
      <c r="K30" s="60"/>
      <c r="L30" s="60"/>
      <c r="M30" s="60"/>
      <c r="N30" s="60"/>
      <c r="O30" s="60"/>
    </row>
    <row r="31" spans="1:15" s="10" customFormat="1" ht="15" customHeight="1" x14ac:dyDescent="0.2">
      <c r="A31" s="249"/>
      <c r="B31" s="250"/>
      <c r="C31" s="250"/>
      <c r="D31" s="250"/>
      <c r="E31" s="251"/>
      <c r="F31" s="80"/>
      <c r="G31" s="80"/>
      <c r="H31" s="80"/>
      <c r="I31" s="80"/>
      <c r="J31" s="80"/>
      <c r="K31" s="80"/>
      <c r="L31" s="80"/>
      <c r="M31" s="80"/>
      <c r="N31" s="80"/>
      <c r="O31" s="80"/>
    </row>
    <row r="32" spans="1:15" s="10" customFormat="1" ht="15" customHeight="1" x14ac:dyDescent="0.2">
      <c r="A32" s="249"/>
      <c r="B32" s="250"/>
      <c r="C32" s="250"/>
      <c r="D32" s="250"/>
      <c r="E32" s="251"/>
      <c r="F32" s="80"/>
      <c r="G32" s="80"/>
      <c r="H32" s="80"/>
      <c r="I32" s="80"/>
      <c r="J32" s="80"/>
      <c r="K32" s="80"/>
      <c r="L32" s="80"/>
      <c r="M32" s="80"/>
      <c r="N32" s="80"/>
      <c r="O32" s="80"/>
    </row>
    <row r="33" spans="1:15" s="10" customFormat="1" ht="15" customHeight="1" x14ac:dyDescent="0.2">
      <c r="A33" s="249"/>
      <c r="B33" s="250"/>
      <c r="C33" s="250"/>
      <c r="D33" s="250"/>
      <c r="E33" s="251"/>
      <c r="F33" s="80"/>
      <c r="G33" s="80"/>
      <c r="H33" s="80"/>
      <c r="I33" s="80"/>
      <c r="J33" s="80"/>
      <c r="K33" s="80"/>
      <c r="L33" s="80"/>
      <c r="M33" s="80"/>
      <c r="N33" s="80"/>
      <c r="O33" s="80"/>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0" customFormat="1" ht="15" customHeight="1" x14ac:dyDescent="0.2">
      <c r="A37" s="226"/>
      <c r="B37" s="227"/>
      <c r="C37" s="227"/>
      <c r="D37" s="227"/>
      <c r="E37" s="228"/>
      <c r="F37" s="73"/>
      <c r="G37" s="72"/>
      <c r="H37" s="61"/>
      <c r="I37" s="61"/>
      <c r="J37" s="61"/>
      <c r="K37" s="61"/>
      <c r="L37" s="61"/>
      <c r="M37" s="61"/>
      <c r="N37" s="61"/>
      <c r="O37" s="61"/>
    </row>
    <row r="38" spans="1:15" s="1" customFormat="1" x14ac:dyDescent="0.25">
      <c r="A38" s="19"/>
      <c r="B38" s="19"/>
      <c r="C38" s="19"/>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0:E30"/>
    <mergeCell ref="A36:E36"/>
    <mergeCell ref="A37:E37"/>
    <mergeCell ref="A31:E31"/>
    <mergeCell ref="A32:E32"/>
    <mergeCell ref="A33:E33"/>
    <mergeCell ref="A34:E34"/>
    <mergeCell ref="A35:E35"/>
    <mergeCell ref="A29:E29"/>
    <mergeCell ref="A21:C21"/>
    <mergeCell ref="E23:G23"/>
    <mergeCell ref="A24:E24"/>
    <mergeCell ref="A25:E25"/>
    <mergeCell ref="A26:E26"/>
    <mergeCell ref="A27:E27"/>
    <mergeCell ref="A28:E28"/>
    <mergeCell ref="A22:D22"/>
    <mergeCell ref="N2:O2"/>
    <mergeCell ref="N4:O4"/>
    <mergeCell ref="E5:G5"/>
    <mergeCell ref="E8:G8"/>
    <mergeCell ref="E6:O6"/>
    <mergeCell ref="A8:C8"/>
    <mergeCell ref="B9:C9"/>
    <mergeCell ref="B10:C10"/>
    <mergeCell ref="A13:D19"/>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1" t="s">
        <v>333</v>
      </c>
      <c r="F2" s="201"/>
      <c r="G2" s="201"/>
      <c r="H2" s="201"/>
      <c r="I2" s="201"/>
      <c r="J2" s="201"/>
      <c r="K2" s="201"/>
      <c r="L2" s="201"/>
      <c r="M2" s="201"/>
      <c r="N2" s="198" t="s">
        <v>3</v>
      </c>
      <c r="O2" s="198"/>
      <c r="P2" s="69"/>
    </row>
    <row r="3" spans="1:19" ht="16.5" customHeight="1" x14ac:dyDescent="0.25">
      <c r="B3" s="63"/>
      <c r="C3" s="63"/>
      <c r="D3" s="2"/>
      <c r="E3" s="201"/>
      <c r="F3" s="201"/>
      <c r="G3" s="201"/>
      <c r="H3" s="201"/>
      <c r="I3" s="201"/>
      <c r="J3" s="201"/>
      <c r="K3" s="201"/>
      <c r="L3" s="201"/>
      <c r="M3" s="201"/>
      <c r="N3" s="69"/>
      <c r="O3" s="69"/>
      <c r="P3" s="69"/>
    </row>
    <row r="4" spans="1:19" ht="16.5" customHeight="1" x14ac:dyDescent="0.25">
      <c r="B4" s="1"/>
      <c r="C4" s="1"/>
      <c r="E4" s="201"/>
      <c r="F4" s="201"/>
      <c r="G4" s="201"/>
      <c r="H4" s="201"/>
      <c r="I4" s="201"/>
      <c r="J4" s="201"/>
      <c r="K4" s="201"/>
      <c r="L4" s="201"/>
      <c r="M4" s="201"/>
      <c r="N4" s="200" t="s">
        <v>326</v>
      </c>
      <c r="O4" s="200"/>
      <c r="P4" s="69"/>
    </row>
    <row r="5" spans="1:19" ht="16.5" customHeight="1" x14ac:dyDescent="0.25">
      <c r="B5" s="1"/>
      <c r="C5" s="1"/>
      <c r="E5" s="199" t="s">
        <v>41</v>
      </c>
      <c r="F5" s="199"/>
      <c r="G5" s="199"/>
      <c r="H5" s="68"/>
      <c r="I5" s="68"/>
      <c r="J5" s="13"/>
      <c r="L5" s="8"/>
      <c r="M5" s="68"/>
      <c r="N5" s="68"/>
      <c r="O5" s="68"/>
      <c r="P5" s="68"/>
    </row>
    <row r="6" spans="1:19" ht="18.75" x14ac:dyDescent="0.25">
      <c r="D6" s="21"/>
      <c r="E6" s="239" t="s">
        <v>20</v>
      </c>
      <c r="F6" s="239"/>
      <c r="G6" s="239"/>
      <c r="H6" s="239"/>
      <c r="I6" s="239"/>
      <c r="J6" s="239"/>
      <c r="K6" s="239"/>
      <c r="L6" s="239"/>
      <c r="M6" s="239"/>
      <c r="N6" s="239"/>
      <c r="O6" s="239"/>
      <c r="P6" s="21"/>
    </row>
    <row r="7" spans="1:19" s="3" customFormat="1" ht="9" customHeight="1" x14ac:dyDescent="0.2">
      <c r="D7" s="74"/>
    </row>
    <row r="8" spans="1:19" s="3" customFormat="1" ht="13.5" customHeight="1" x14ac:dyDescent="0.2">
      <c r="A8" s="238" t="s">
        <v>239</v>
      </c>
      <c r="B8" s="238"/>
      <c r="C8" s="238"/>
      <c r="D8" s="74"/>
      <c r="E8" s="252" t="s">
        <v>42</v>
      </c>
      <c r="F8" s="252"/>
      <c r="G8" s="252"/>
      <c r="H8" s="252"/>
      <c r="I8" s="252"/>
      <c r="J8" s="252"/>
      <c r="K8" s="75"/>
      <c r="L8" s="75"/>
      <c r="M8" s="76"/>
      <c r="N8" s="75"/>
      <c r="O8" s="75"/>
    </row>
    <row r="9" spans="1:19" s="78" customFormat="1" ht="14.25" customHeight="1" x14ac:dyDescent="0.25">
      <c r="A9" s="20"/>
      <c r="B9" s="247" t="s">
        <v>33</v>
      </c>
      <c r="C9" s="247"/>
      <c r="D9" s="4"/>
      <c r="E9" s="4"/>
      <c r="F9" s="4"/>
      <c r="G9" s="4"/>
      <c r="H9" s="4"/>
      <c r="I9" s="4"/>
      <c r="J9" s="4"/>
      <c r="K9" s="4"/>
      <c r="L9" s="4"/>
      <c r="M9" s="4"/>
      <c r="N9" s="4"/>
      <c r="O9" s="4"/>
    </row>
    <row r="10" spans="1:19" s="78" customFormat="1" ht="14.25" customHeight="1" x14ac:dyDescent="0.2">
      <c r="A10" s="20"/>
      <c r="B10" s="247" t="s">
        <v>34</v>
      </c>
      <c r="C10" s="247"/>
      <c r="D10" s="6"/>
      <c r="E10" s="7"/>
      <c r="F10" s="7"/>
      <c r="G10" s="7"/>
      <c r="H10" s="7"/>
      <c r="I10" s="7"/>
      <c r="J10" s="7"/>
      <c r="K10" s="7"/>
      <c r="L10" s="7"/>
      <c r="M10" s="7"/>
      <c r="N10" s="7"/>
      <c r="O10" s="7"/>
    </row>
    <row r="11" spans="1:19" s="78" customFormat="1" ht="14.25" customHeight="1" x14ac:dyDescent="0.25">
      <c r="A11" s="20"/>
      <c r="B11" s="247" t="s">
        <v>35</v>
      </c>
      <c r="C11" s="247"/>
      <c r="D11" s="8"/>
      <c r="E11" s="8"/>
      <c r="F11" s="8"/>
      <c r="G11" s="8"/>
      <c r="H11" s="4"/>
      <c r="I11" s="4"/>
      <c r="J11" s="4"/>
      <c r="K11" s="4"/>
      <c r="L11" s="4"/>
      <c r="M11" s="4"/>
      <c r="N11" s="4"/>
      <c r="O11" s="4"/>
    </row>
    <row r="12" spans="1:19" s="9" customFormat="1" ht="14.25" customHeight="1" x14ac:dyDescent="0.2">
      <c r="A12" s="20"/>
      <c r="B12" s="247" t="s">
        <v>36</v>
      </c>
      <c r="C12" s="247"/>
      <c r="D12" s="8"/>
      <c r="E12" s="8"/>
      <c r="F12" s="8"/>
      <c r="G12" s="8"/>
    </row>
    <row r="13" spans="1:19" s="9" customFormat="1" ht="12.75" customHeight="1" x14ac:dyDescent="0.2">
      <c r="A13" s="20"/>
      <c r="B13" s="247" t="s">
        <v>37</v>
      </c>
      <c r="C13" s="247"/>
      <c r="D13" s="8"/>
      <c r="E13" s="8"/>
      <c r="F13" s="8"/>
      <c r="G13" s="8"/>
      <c r="H13" s="11"/>
      <c r="I13" s="11"/>
      <c r="J13" s="11"/>
      <c r="K13" s="11"/>
      <c r="L13" s="11"/>
      <c r="M13" s="11"/>
      <c r="N13" s="11"/>
      <c r="O13" s="11"/>
    </row>
    <row r="14" spans="1:19" s="9" customFormat="1" ht="14.25" customHeight="1" x14ac:dyDescent="0.2">
      <c r="A14" s="20"/>
      <c r="B14" s="247" t="s">
        <v>38</v>
      </c>
      <c r="C14" s="247"/>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8" t="s">
        <v>0</v>
      </c>
      <c r="B16" s="238"/>
      <c r="C16" s="238"/>
      <c r="D16" s="8"/>
      <c r="E16" s="8"/>
      <c r="F16" s="8"/>
      <c r="G16" s="8"/>
      <c r="H16" s="4"/>
      <c r="I16" s="4"/>
      <c r="J16" s="4"/>
      <c r="K16" s="4"/>
      <c r="L16" s="4"/>
      <c r="M16" s="4"/>
      <c r="N16" s="4"/>
      <c r="O16" s="4"/>
      <c r="Q16" s="20"/>
      <c r="R16" s="20"/>
      <c r="S16" s="20"/>
    </row>
    <row r="17" spans="1:15" s="9" customFormat="1" ht="14.25" customHeight="1" x14ac:dyDescent="0.2">
      <c r="A17" s="246" t="s">
        <v>271</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9.7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206</v>
      </c>
      <c r="B25" s="233"/>
      <c r="C25" s="233"/>
      <c r="D25" s="233"/>
      <c r="E25" s="234"/>
      <c r="F25" s="84">
        <v>1256</v>
      </c>
      <c r="G25" s="84">
        <v>1437</v>
      </c>
      <c r="H25" s="84">
        <v>1412</v>
      </c>
      <c r="I25" s="84">
        <v>1484</v>
      </c>
      <c r="J25" s="84"/>
      <c r="K25" s="84"/>
      <c r="L25" s="84"/>
      <c r="M25" s="84"/>
      <c r="N25" s="84"/>
      <c r="O25" s="84"/>
    </row>
    <row r="26" spans="1:15" s="9" customFormat="1" ht="13.5" customHeight="1" x14ac:dyDescent="0.2">
      <c r="A26" s="232" t="s">
        <v>21</v>
      </c>
      <c r="B26" s="233"/>
      <c r="C26" s="233"/>
      <c r="D26" s="233"/>
      <c r="E26" s="234"/>
      <c r="F26" s="84">
        <v>913</v>
      </c>
      <c r="G26" s="84">
        <v>1000</v>
      </c>
      <c r="H26" s="84">
        <v>980</v>
      </c>
      <c r="I26" s="84">
        <v>996</v>
      </c>
      <c r="J26" s="84"/>
      <c r="K26" s="84"/>
      <c r="L26" s="84"/>
      <c r="M26" s="84"/>
      <c r="N26" s="84"/>
      <c r="O26" s="84"/>
    </row>
    <row r="27" spans="1:15" s="78" customFormat="1" ht="13.5" customHeight="1" x14ac:dyDescent="0.25">
      <c r="A27" s="232" t="s">
        <v>22</v>
      </c>
      <c r="B27" s="233"/>
      <c r="C27" s="233"/>
      <c r="D27" s="233"/>
      <c r="E27" s="234"/>
      <c r="F27" s="116">
        <v>0.72691082799999995</v>
      </c>
      <c r="G27" s="116">
        <v>0.69589422410000001</v>
      </c>
      <c r="H27" s="116">
        <v>0.69405099150000005</v>
      </c>
      <c r="I27" s="116">
        <v>0.67115902959999996</v>
      </c>
      <c r="J27" s="116"/>
      <c r="K27" s="116"/>
      <c r="L27" s="116"/>
      <c r="M27" s="116"/>
      <c r="N27" s="116"/>
      <c r="O27" s="116"/>
    </row>
    <row r="28" spans="1:15" s="102" customFormat="1" ht="13.5" customHeight="1" x14ac:dyDescent="0.25">
      <c r="A28" s="232" t="s">
        <v>144</v>
      </c>
      <c r="B28" s="233"/>
      <c r="C28" s="233"/>
      <c r="D28" s="233"/>
      <c r="E28" s="234"/>
      <c r="F28" s="84">
        <v>312</v>
      </c>
      <c r="G28" s="84">
        <v>397</v>
      </c>
      <c r="H28" s="84">
        <v>387</v>
      </c>
      <c r="I28" s="84">
        <v>447</v>
      </c>
      <c r="J28" s="59"/>
      <c r="K28" s="59"/>
      <c r="L28" s="59"/>
      <c r="M28" s="59"/>
      <c r="N28" s="59"/>
      <c r="O28" s="59"/>
    </row>
    <row r="29" spans="1:15" s="102" customFormat="1" ht="13.5" customHeight="1" x14ac:dyDescent="0.25">
      <c r="A29" s="232" t="s">
        <v>145</v>
      </c>
      <c r="B29" s="233"/>
      <c r="C29" s="233"/>
      <c r="D29" s="233"/>
      <c r="E29" s="234"/>
      <c r="F29" s="116">
        <v>0.24840764330000001</v>
      </c>
      <c r="G29" s="116">
        <v>0.27627000699999998</v>
      </c>
      <c r="H29" s="116">
        <v>0.27407932010000002</v>
      </c>
      <c r="I29" s="116">
        <v>0.30121293799999999</v>
      </c>
      <c r="J29" s="116"/>
      <c r="K29" s="116"/>
      <c r="L29" s="116"/>
      <c r="M29" s="116"/>
      <c r="N29" s="116"/>
      <c r="O29" s="116"/>
    </row>
    <row r="30" spans="1:15" s="9" customFormat="1" ht="13.5" customHeight="1" x14ac:dyDescent="0.2">
      <c r="A30" s="232" t="s">
        <v>23</v>
      </c>
      <c r="B30" s="233"/>
      <c r="C30" s="233"/>
      <c r="D30" s="233"/>
      <c r="E30" s="234"/>
      <c r="F30" s="58">
        <v>123</v>
      </c>
      <c r="G30" s="58">
        <v>194</v>
      </c>
      <c r="H30" s="58">
        <v>190</v>
      </c>
      <c r="I30" s="58">
        <v>229</v>
      </c>
      <c r="J30" s="58"/>
      <c r="K30" s="58"/>
      <c r="L30" s="58"/>
      <c r="M30" s="58"/>
      <c r="N30" s="58"/>
      <c r="O30" s="58"/>
    </row>
    <row r="31" spans="1:15" s="9" customFormat="1" ht="13.5" customHeight="1" x14ac:dyDescent="0.2">
      <c r="A31" s="232" t="s">
        <v>24</v>
      </c>
      <c r="B31" s="233"/>
      <c r="C31" s="233"/>
      <c r="D31" s="233"/>
      <c r="E31" s="234"/>
      <c r="F31" s="116">
        <v>9.7929936300000006E-2</v>
      </c>
      <c r="G31" s="116">
        <v>0.1350034795</v>
      </c>
      <c r="H31" s="116">
        <v>0.13456090649999999</v>
      </c>
      <c r="I31" s="116">
        <v>0.1543126685</v>
      </c>
      <c r="J31" s="120"/>
      <c r="K31" s="120"/>
      <c r="L31" s="120"/>
      <c r="M31" s="120"/>
      <c r="N31" s="116"/>
      <c r="O31" s="116"/>
    </row>
    <row r="32" spans="1:15" s="9" customFormat="1" ht="13.5" customHeight="1" x14ac:dyDescent="0.2">
      <c r="A32" s="232" t="s">
        <v>25</v>
      </c>
      <c r="B32" s="233"/>
      <c r="C32" s="233"/>
      <c r="D32" s="233"/>
      <c r="E32" s="234"/>
      <c r="F32" s="58">
        <v>40</v>
      </c>
      <c r="G32" s="58">
        <v>49</v>
      </c>
      <c r="H32" s="58">
        <v>48</v>
      </c>
      <c r="I32" s="58">
        <v>51</v>
      </c>
      <c r="J32" s="58"/>
      <c r="K32" s="58"/>
      <c r="L32" s="58"/>
      <c r="M32" s="58"/>
      <c r="N32" s="58"/>
      <c r="O32" s="58"/>
    </row>
    <row r="33" spans="1:15" s="10" customFormat="1" ht="13.5" customHeight="1" x14ac:dyDescent="0.2">
      <c r="A33" s="232" t="s">
        <v>26</v>
      </c>
      <c r="B33" s="233"/>
      <c r="C33" s="233"/>
      <c r="D33" s="233"/>
      <c r="E33" s="234"/>
      <c r="F33" s="116">
        <v>3.1847133800000003E-2</v>
      </c>
      <c r="G33" s="116">
        <v>3.4098816999999997E-2</v>
      </c>
      <c r="H33" s="116">
        <v>3.3994334299999998E-2</v>
      </c>
      <c r="I33" s="116">
        <v>3.43665768E-2</v>
      </c>
      <c r="J33" s="116"/>
      <c r="K33" s="116"/>
      <c r="L33" s="116"/>
      <c r="M33" s="116"/>
      <c r="N33" s="116"/>
      <c r="O33" s="116"/>
    </row>
    <row r="34" spans="1:15" s="10" customFormat="1" ht="13.5" customHeight="1" x14ac:dyDescent="0.2">
      <c r="A34" s="232" t="s">
        <v>27</v>
      </c>
      <c r="B34" s="233"/>
      <c r="C34" s="233"/>
      <c r="D34" s="233"/>
      <c r="E34" s="234"/>
      <c r="F34" s="58">
        <v>11</v>
      </c>
      <c r="G34" s="58">
        <v>11</v>
      </c>
      <c r="H34" s="58">
        <v>14</v>
      </c>
      <c r="I34" s="58">
        <v>21</v>
      </c>
      <c r="J34" s="58"/>
      <c r="K34" s="58"/>
      <c r="L34" s="58"/>
      <c r="M34" s="58"/>
      <c r="N34" s="58"/>
      <c r="O34" s="58"/>
    </row>
    <row r="35" spans="1:15" s="10" customFormat="1" ht="13.5" customHeight="1" x14ac:dyDescent="0.2">
      <c r="A35" s="232" t="s">
        <v>28</v>
      </c>
      <c r="B35" s="233"/>
      <c r="C35" s="233"/>
      <c r="D35" s="233"/>
      <c r="E35" s="234"/>
      <c r="F35" s="116">
        <v>8.7579618000000001E-3</v>
      </c>
      <c r="G35" s="116">
        <v>7.6548364999999997E-3</v>
      </c>
      <c r="H35" s="116">
        <v>9.9150142000000007E-3</v>
      </c>
      <c r="I35" s="116">
        <v>1.4150943399999999E-2</v>
      </c>
      <c r="J35" s="116"/>
      <c r="K35" s="116"/>
      <c r="L35" s="116"/>
      <c r="M35" s="116"/>
      <c r="N35" s="116"/>
      <c r="O35" s="116"/>
    </row>
    <row r="36" spans="1:15" s="10" customFormat="1" ht="13.5" customHeight="1" x14ac:dyDescent="0.2">
      <c r="A36" s="232" t="s">
        <v>29</v>
      </c>
      <c r="B36" s="233"/>
      <c r="C36" s="233"/>
      <c r="D36" s="233"/>
      <c r="E36" s="234"/>
      <c r="F36" s="58" t="s">
        <v>334</v>
      </c>
      <c r="G36" s="58" t="s">
        <v>334</v>
      </c>
      <c r="H36" s="58" t="s">
        <v>334</v>
      </c>
      <c r="I36" s="58" t="s">
        <v>334</v>
      </c>
      <c r="J36" s="58"/>
      <c r="K36" s="58"/>
      <c r="L36" s="58"/>
      <c r="M36" s="58"/>
      <c r="N36" s="58"/>
      <c r="O36" s="58"/>
    </row>
    <row r="37" spans="1:15" s="10" customFormat="1" ht="13.5" customHeight="1" x14ac:dyDescent="0.2">
      <c r="A37" s="232" t="s">
        <v>30</v>
      </c>
      <c r="B37" s="233"/>
      <c r="C37" s="233"/>
      <c r="D37" s="233"/>
      <c r="E37" s="234"/>
      <c r="F37" s="116"/>
      <c r="G37" s="116"/>
      <c r="H37" s="116"/>
      <c r="I37" s="116"/>
      <c r="J37" s="116"/>
      <c r="K37" s="116"/>
      <c r="L37" s="116"/>
      <c r="M37" s="116"/>
      <c r="N37" s="116"/>
      <c r="O37" s="116"/>
    </row>
    <row r="38" spans="1:15" s="10" customFormat="1" ht="13.5" customHeight="1" x14ac:dyDescent="0.2">
      <c r="A38" s="232" t="s">
        <v>31</v>
      </c>
      <c r="B38" s="233"/>
      <c r="C38" s="233"/>
      <c r="D38" s="233"/>
      <c r="E38" s="234"/>
      <c r="F38" s="58">
        <v>153</v>
      </c>
      <c r="G38" s="58">
        <v>160</v>
      </c>
      <c r="H38" s="58">
        <v>156</v>
      </c>
      <c r="I38" s="58">
        <v>181</v>
      </c>
      <c r="J38" s="58"/>
      <c r="K38" s="58"/>
      <c r="L38" s="58"/>
      <c r="M38" s="58"/>
      <c r="N38" s="58"/>
      <c r="O38" s="58"/>
    </row>
    <row r="39" spans="1:15" s="10" customFormat="1" ht="13.5" customHeight="1" x14ac:dyDescent="0.2">
      <c r="A39" s="232" t="s">
        <v>32</v>
      </c>
      <c r="B39" s="233"/>
      <c r="C39" s="233"/>
      <c r="D39" s="233"/>
      <c r="E39" s="234"/>
      <c r="F39" s="116">
        <v>0.1218152866</v>
      </c>
      <c r="G39" s="116">
        <v>0.1113430759</v>
      </c>
      <c r="H39" s="116">
        <v>0.1104815864</v>
      </c>
      <c r="I39" s="116">
        <v>0.12196765499999999</v>
      </c>
      <c r="J39" s="116"/>
      <c r="K39" s="116"/>
      <c r="L39" s="116"/>
      <c r="M39" s="116"/>
      <c r="N39" s="116"/>
      <c r="O39" s="116"/>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 ref="A30:E30"/>
    <mergeCell ref="A31:E31"/>
    <mergeCell ref="A21:C21"/>
    <mergeCell ref="E23:G23"/>
    <mergeCell ref="A28:E28"/>
    <mergeCell ref="A29:E29"/>
    <mergeCell ref="A8:C8"/>
    <mergeCell ref="A22:D22"/>
    <mergeCell ref="A17:D20"/>
    <mergeCell ref="E2:M4"/>
    <mergeCell ref="N2:O2"/>
    <mergeCell ref="N4:O4"/>
    <mergeCell ref="E5:G5"/>
    <mergeCell ref="A16:C16"/>
    <mergeCell ref="E8:J8"/>
    <mergeCell ref="E6:O6"/>
    <mergeCell ref="B12:C12"/>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1" t="s">
        <v>333</v>
      </c>
      <c r="F2" s="201"/>
      <c r="G2" s="201"/>
      <c r="H2" s="201"/>
      <c r="I2" s="201"/>
      <c r="J2" s="201"/>
      <c r="K2" s="201"/>
      <c r="L2" s="201"/>
      <c r="M2" s="201"/>
      <c r="N2" s="198" t="s">
        <v>3</v>
      </c>
      <c r="O2" s="198"/>
      <c r="P2" s="69"/>
      <c r="Q2" s="69"/>
    </row>
    <row r="3" spans="1:17" ht="16.5" customHeight="1" x14ac:dyDescent="0.25">
      <c r="B3" s="63"/>
      <c r="C3" s="63"/>
      <c r="D3" s="2"/>
      <c r="E3" s="201"/>
      <c r="F3" s="201"/>
      <c r="G3" s="201"/>
      <c r="H3" s="201"/>
      <c r="I3" s="201"/>
      <c r="J3" s="201"/>
      <c r="K3" s="201"/>
      <c r="L3" s="201"/>
      <c r="M3" s="201"/>
      <c r="N3" s="69"/>
      <c r="O3" s="69"/>
      <c r="P3" s="69"/>
      <c r="Q3" s="69"/>
    </row>
    <row r="4" spans="1:17" ht="16.5" customHeight="1" x14ac:dyDescent="0.25">
      <c r="B4" s="1"/>
      <c r="C4" s="1"/>
      <c r="E4" s="201"/>
      <c r="F4" s="201"/>
      <c r="G4" s="201"/>
      <c r="H4" s="201"/>
      <c r="I4" s="201"/>
      <c r="J4" s="201"/>
      <c r="K4" s="201"/>
      <c r="L4" s="201"/>
      <c r="M4" s="201"/>
      <c r="N4" s="200" t="s">
        <v>326</v>
      </c>
      <c r="O4" s="200"/>
      <c r="P4" s="69"/>
      <c r="Q4" s="69"/>
    </row>
    <row r="5" spans="1:17" ht="16.5" customHeight="1" x14ac:dyDescent="0.25">
      <c r="B5" s="1"/>
      <c r="C5" s="1"/>
      <c r="E5" s="199" t="s">
        <v>43</v>
      </c>
      <c r="F5" s="199"/>
      <c r="G5" s="199"/>
      <c r="H5" s="68"/>
      <c r="I5" s="68"/>
      <c r="J5" s="13"/>
      <c r="L5" s="8"/>
      <c r="M5" s="68"/>
      <c r="N5" s="68"/>
      <c r="O5" s="68"/>
      <c r="P5" s="68"/>
      <c r="Q5" s="68"/>
    </row>
    <row r="6" spans="1:17" ht="18.75" x14ac:dyDescent="0.25">
      <c r="D6" s="21"/>
      <c r="E6" s="239" t="s">
        <v>44</v>
      </c>
      <c r="F6" s="239"/>
      <c r="G6" s="239"/>
      <c r="H6" s="239"/>
      <c r="I6" s="239"/>
      <c r="J6" s="239"/>
      <c r="K6" s="239"/>
      <c r="L6" s="239"/>
      <c r="M6" s="239"/>
      <c r="N6" s="239"/>
      <c r="O6" s="239"/>
      <c r="P6" s="21"/>
      <c r="Q6" s="21"/>
    </row>
    <row r="7" spans="1:17" s="3" customFormat="1" ht="9" customHeight="1" x14ac:dyDescent="0.2">
      <c r="D7" s="74"/>
      <c r="Q7" s="151"/>
    </row>
    <row r="8" spans="1:17" s="3" customFormat="1" ht="13.5" customHeight="1" x14ac:dyDescent="0.2">
      <c r="A8" s="238" t="s">
        <v>239</v>
      </c>
      <c r="B8" s="238"/>
      <c r="C8" s="238"/>
      <c r="D8" s="74"/>
      <c r="E8" s="252" t="s">
        <v>45</v>
      </c>
      <c r="F8" s="252"/>
      <c r="G8" s="252"/>
      <c r="H8" s="252"/>
      <c r="I8" s="252"/>
      <c r="J8" s="81"/>
      <c r="K8" s="253" t="s">
        <v>74</v>
      </c>
      <c r="L8" s="253"/>
      <c r="M8" s="253"/>
      <c r="N8" s="253"/>
      <c r="O8" s="253"/>
      <c r="Q8" s="151"/>
    </row>
    <row r="9" spans="1:17" s="78" customFormat="1" ht="14.25" customHeight="1" x14ac:dyDescent="0.25">
      <c r="A9" s="20"/>
      <c r="B9" s="247" t="s">
        <v>54</v>
      </c>
      <c r="C9" s="247"/>
      <c r="D9" s="4"/>
      <c r="E9" s="4"/>
      <c r="F9" s="4"/>
      <c r="G9" s="4"/>
      <c r="H9" s="4"/>
      <c r="I9" s="4"/>
      <c r="J9" s="4"/>
      <c r="K9" s="4"/>
      <c r="L9" s="4"/>
      <c r="M9" s="4"/>
      <c r="N9" s="4"/>
      <c r="O9" s="4"/>
      <c r="Q9" s="152"/>
    </row>
    <row r="10" spans="1:17" s="78" customFormat="1" ht="14.25" customHeight="1" x14ac:dyDescent="0.2">
      <c r="A10" s="20"/>
      <c r="B10" s="247" t="s">
        <v>55</v>
      </c>
      <c r="C10" s="247"/>
      <c r="D10" s="6"/>
      <c r="E10" s="7"/>
      <c r="F10" s="7"/>
      <c r="G10" s="7"/>
      <c r="H10" s="7"/>
      <c r="I10" s="7"/>
      <c r="J10" s="7"/>
      <c r="K10" s="7"/>
      <c r="L10" s="7"/>
      <c r="M10" s="7"/>
      <c r="N10" s="7"/>
      <c r="O10" s="7"/>
      <c r="Q10" s="152"/>
    </row>
    <row r="11" spans="1:17" s="78" customFormat="1" ht="14.25" customHeight="1" x14ac:dyDescent="0.25">
      <c r="A11" s="20"/>
      <c r="B11" s="247" t="s">
        <v>56</v>
      </c>
      <c r="C11" s="247"/>
      <c r="D11" s="8"/>
      <c r="E11" s="8"/>
      <c r="F11" s="8"/>
      <c r="G11" s="8"/>
      <c r="H11" s="4"/>
      <c r="I11" s="4"/>
      <c r="J11" s="4"/>
      <c r="K11" s="4"/>
      <c r="L11" s="4"/>
      <c r="M11" s="4"/>
      <c r="N11" s="4"/>
      <c r="O11" s="4"/>
      <c r="Q11" s="152"/>
    </row>
    <row r="12" spans="1:17" s="9" customFormat="1" ht="14.25" customHeight="1" x14ac:dyDescent="0.2">
      <c r="A12" s="20"/>
      <c r="B12" s="247" t="s">
        <v>58</v>
      </c>
      <c r="C12" s="247"/>
      <c r="D12" s="8"/>
      <c r="E12" s="8"/>
      <c r="F12" s="8"/>
      <c r="G12" s="8"/>
    </row>
    <row r="13" spans="1:17" s="9" customFormat="1" ht="14.25" customHeight="1" x14ac:dyDescent="0.2">
      <c r="A13" s="20"/>
      <c r="B13" s="247" t="s">
        <v>59</v>
      </c>
      <c r="C13" s="247"/>
      <c r="D13" s="8"/>
      <c r="E13" s="8"/>
      <c r="F13" s="8"/>
      <c r="G13" s="8"/>
      <c r="H13" s="11"/>
      <c r="I13" s="11"/>
      <c r="J13" s="11"/>
      <c r="K13" s="11"/>
      <c r="L13" s="11"/>
      <c r="M13" s="11"/>
      <c r="N13" s="11"/>
      <c r="O13" s="11"/>
    </row>
    <row r="14" spans="1:17" s="9" customFormat="1" ht="14.25" customHeight="1" x14ac:dyDescent="0.2">
      <c r="A14" s="20"/>
      <c r="B14" s="247" t="s">
        <v>57</v>
      </c>
      <c r="C14" s="247"/>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8" t="s">
        <v>0</v>
      </c>
      <c r="B16" s="238"/>
      <c r="C16" s="238"/>
      <c r="D16" s="8"/>
      <c r="E16" s="8"/>
      <c r="F16" s="8"/>
      <c r="G16" s="8"/>
      <c r="H16" s="4"/>
      <c r="I16" s="4"/>
      <c r="J16" s="4"/>
      <c r="K16" s="4"/>
      <c r="L16" s="4"/>
      <c r="M16" s="4"/>
      <c r="N16" s="4"/>
      <c r="O16" s="4"/>
    </row>
    <row r="17" spans="1:17" s="9" customFormat="1" ht="14.25" customHeight="1" x14ac:dyDescent="0.2">
      <c r="A17" s="246" t="s">
        <v>252</v>
      </c>
      <c r="B17" s="246"/>
      <c r="C17" s="246"/>
      <c r="D17" s="246"/>
      <c r="E17" s="8"/>
      <c r="F17" s="8"/>
      <c r="G17" s="8"/>
    </row>
    <row r="18" spans="1:17" s="9" customFormat="1" ht="14.25" customHeight="1" x14ac:dyDescent="0.2">
      <c r="A18" s="246"/>
      <c r="B18" s="246"/>
      <c r="C18" s="246"/>
      <c r="D18" s="246"/>
      <c r="E18" s="6"/>
      <c r="F18" s="6"/>
      <c r="G18" s="8"/>
    </row>
    <row r="19" spans="1:17" s="9" customFormat="1" ht="14.25" customHeight="1" x14ac:dyDescent="0.2">
      <c r="A19" s="246"/>
      <c r="B19" s="246"/>
      <c r="C19" s="246"/>
      <c r="D19" s="246"/>
      <c r="E19" s="8"/>
      <c r="F19" s="8"/>
      <c r="G19" s="8"/>
    </row>
    <row r="20" spans="1:17" s="9" customFormat="1" ht="14.25" customHeight="1" x14ac:dyDescent="0.2">
      <c r="A20" s="246"/>
      <c r="B20" s="246"/>
      <c r="C20" s="246"/>
      <c r="D20" s="246"/>
      <c r="E20" s="8"/>
      <c r="F20" s="8"/>
      <c r="G20" s="8"/>
    </row>
    <row r="21" spans="1:17" s="9" customFormat="1" ht="14.25" customHeight="1" x14ac:dyDescent="0.2">
      <c r="A21" s="238" t="s">
        <v>1</v>
      </c>
      <c r="B21" s="238"/>
      <c r="C21" s="238"/>
      <c r="D21" s="8"/>
      <c r="E21" s="8"/>
      <c r="F21" s="8"/>
      <c r="G21" s="8"/>
    </row>
    <row r="22" spans="1:17" s="9" customFormat="1" ht="14.25" customHeight="1" x14ac:dyDescent="0.2">
      <c r="A22" s="246" t="s">
        <v>19</v>
      </c>
      <c r="B22" s="246"/>
      <c r="C22" s="246"/>
      <c r="D22" s="246"/>
      <c r="E22" s="8"/>
      <c r="F22" s="8"/>
      <c r="G22" s="8"/>
      <c r="H22" s="11"/>
      <c r="I22" s="11"/>
      <c r="J22" s="11"/>
      <c r="K22" s="11"/>
      <c r="L22" s="11"/>
      <c r="M22" s="11"/>
      <c r="N22" s="11"/>
      <c r="O22" s="11"/>
    </row>
    <row r="23" spans="1:17" s="9" customFormat="1" ht="13.5" customHeight="1" x14ac:dyDescent="0.2">
      <c r="A23" s="20"/>
      <c r="B23" s="20"/>
      <c r="C23" s="20"/>
      <c r="D23" s="14"/>
      <c r="E23" s="245"/>
      <c r="F23" s="245"/>
      <c r="G23" s="245"/>
      <c r="H23" s="38"/>
      <c r="I23" s="38"/>
      <c r="J23" s="38"/>
      <c r="K23" s="38"/>
      <c r="L23" s="38"/>
      <c r="M23" s="38"/>
      <c r="N23" s="38"/>
      <c r="O23" s="38"/>
    </row>
    <row r="24" spans="1:17"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32" t="s">
        <v>206</v>
      </c>
      <c r="B25" s="233"/>
      <c r="C25" s="233"/>
      <c r="D25" s="233"/>
      <c r="E25" s="234"/>
      <c r="F25" s="84">
        <v>1256</v>
      </c>
      <c r="G25" s="84">
        <v>1437</v>
      </c>
      <c r="H25" s="84">
        <v>1412</v>
      </c>
      <c r="I25" s="84">
        <v>1484</v>
      </c>
      <c r="J25" s="84"/>
      <c r="K25" s="84"/>
      <c r="L25" s="84"/>
      <c r="M25" s="84"/>
      <c r="N25" s="84"/>
      <c r="O25" s="84"/>
    </row>
    <row r="26" spans="1:17" s="9" customFormat="1" ht="14.25" customHeight="1" x14ac:dyDescent="0.2">
      <c r="A26" s="232" t="s">
        <v>46</v>
      </c>
      <c r="B26" s="233"/>
      <c r="C26" s="233"/>
      <c r="D26" s="233"/>
      <c r="E26" s="234"/>
      <c r="F26" s="84">
        <v>557</v>
      </c>
      <c r="G26" s="84">
        <v>609</v>
      </c>
      <c r="H26" s="84">
        <v>607</v>
      </c>
      <c r="I26" s="84">
        <v>638</v>
      </c>
      <c r="J26" s="84"/>
      <c r="K26" s="84"/>
      <c r="L26" s="84"/>
      <c r="M26" s="84"/>
      <c r="N26" s="84"/>
      <c r="O26" s="84"/>
    </row>
    <row r="27" spans="1:17" s="78" customFormat="1" ht="14.25" customHeight="1" x14ac:dyDescent="0.25">
      <c r="A27" s="232" t="s">
        <v>47</v>
      </c>
      <c r="B27" s="233"/>
      <c r="C27" s="233"/>
      <c r="D27" s="233"/>
      <c r="E27" s="234"/>
      <c r="F27" s="116">
        <v>0.6694711538</v>
      </c>
      <c r="G27" s="116">
        <v>0.65554359529999995</v>
      </c>
      <c r="H27" s="116">
        <v>0.65268817199999996</v>
      </c>
      <c r="I27" s="116">
        <v>0.67228661749999996</v>
      </c>
      <c r="J27" s="116"/>
      <c r="K27" s="116"/>
      <c r="L27" s="116"/>
      <c r="M27" s="116"/>
      <c r="N27" s="116"/>
      <c r="O27" s="116"/>
      <c r="Q27" s="152"/>
    </row>
    <row r="28" spans="1:17" s="9" customFormat="1" ht="14.25" customHeight="1" x14ac:dyDescent="0.2">
      <c r="A28" s="232" t="s">
        <v>48</v>
      </c>
      <c r="B28" s="233"/>
      <c r="C28" s="233"/>
      <c r="D28" s="233"/>
      <c r="E28" s="234"/>
      <c r="F28" s="58">
        <v>275</v>
      </c>
      <c r="G28" s="58">
        <v>320</v>
      </c>
      <c r="H28" s="58">
        <v>323</v>
      </c>
      <c r="I28" s="58">
        <v>311</v>
      </c>
      <c r="J28" s="58"/>
      <c r="K28" s="58"/>
      <c r="L28" s="58"/>
      <c r="M28" s="58"/>
      <c r="N28" s="58"/>
      <c r="O28" s="58"/>
    </row>
    <row r="29" spans="1:17" s="9" customFormat="1" ht="14.25" customHeight="1" x14ac:dyDescent="0.2">
      <c r="A29" s="232" t="s">
        <v>49</v>
      </c>
      <c r="B29" s="233"/>
      <c r="C29" s="233"/>
      <c r="D29" s="233"/>
      <c r="E29" s="234"/>
      <c r="F29" s="116">
        <v>0.3305288462</v>
      </c>
      <c r="G29" s="116">
        <v>0.3444564047</v>
      </c>
      <c r="H29" s="116">
        <v>0.34731182799999999</v>
      </c>
      <c r="I29" s="116">
        <v>0.32771338249999998</v>
      </c>
      <c r="J29" s="116"/>
      <c r="K29" s="116"/>
      <c r="L29" s="116"/>
      <c r="M29" s="116"/>
      <c r="N29" s="116"/>
      <c r="O29" s="116"/>
    </row>
    <row r="30" spans="1:17" s="9" customFormat="1" ht="14.25" customHeight="1" x14ac:dyDescent="0.2">
      <c r="A30" s="232" t="s">
        <v>53</v>
      </c>
      <c r="B30" s="233"/>
      <c r="C30" s="233"/>
      <c r="D30" s="233"/>
      <c r="E30" s="234"/>
      <c r="F30" s="58">
        <v>424</v>
      </c>
      <c r="G30" s="58">
        <v>508</v>
      </c>
      <c r="H30" s="58">
        <v>482</v>
      </c>
      <c r="I30" s="58">
        <v>535</v>
      </c>
      <c r="J30" s="58"/>
      <c r="K30" s="58"/>
      <c r="L30" s="58"/>
      <c r="M30" s="58"/>
      <c r="N30" s="58"/>
      <c r="O30" s="58"/>
    </row>
    <row r="31" spans="1:17" s="10" customFormat="1" ht="14.25" customHeight="1" x14ac:dyDescent="0.2">
      <c r="A31" s="232" t="s">
        <v>50</v>
      </c>
      <c r="B31" s="233"/>
      <c r="C31" s="233"/>
      <c r="D31" s="233"/>
      <c r="E31" s="234"/>
      <c r="F31" s="116">
        <v>0.33757961780000001</v>
      </c>
      <c r="G31" s="116">
        <v>0.3535142658</v>
      </c>
      <c r="H31" s="116">
        <v>0.34135977340000001</v>
      </c>
      <c r="I31" s="116">
        <v>0.36051212939999999</v>
      </c>
      <c r="J31" s="116"/>
      <c r="K31" s="116"/>
      <c r="L31" s="116"/>
      <c r="M31" s="116"/>
      <c r="N31" s="116"/>
      <c r="O31" s="116"/>
    </row>
    <row r="32" spans="1:17" s="10" customFormat="1" ht="14.25" customHeight="1" x14ac:dyDescent="0.2">
      <c r="A32" s="232" t="s">
        <v>64</v>
      </c>
      <c r="B32" s="233"/>
      <c r="C32" s="233"/>
      <c r="D32" s="233"/>
      <c r="E32" s="234"/>
      <c r="F32" s="58">
        <v>390</v>
      </c>
      <c r="G32" s="58">
        <v>451</v>
      </c>
      <c r="H32" s="58">
        <v>437</v>
      </c>
      <c r="I32" s="58">
        <v>461</v>
      </c>
      <c r="J32" s="58"/>
      <c r="K32" s="58"/>
      <c r="L32" s="58"/>
      <c r="M32" s="58"/>
      <c r="N32" s="58"/>
      <c r="O32" s="58"/>
    </row>
    <row r="33" spans="1:15" s="10" customFormat="1" ht="14.25" customHeight="1" x14ac:dyDescent="0.2">
      <c r="A33" s="232" t="s">
        <v>65</v>
      </c>
      <c r="B33" s="233"/>
      <c r="C33" s="233"/>
      <c r="D33" s="233"/>
      <c r="E33" s="234"/>
      <c r="F33" s="116">
        <v>0.31050955409999997</v>
      </c>
      <c r="G33" s="116">
        <v>0.31384829510000001</v>
      </c>
      <c r="H33" s="116">
        <v>0.30949008500000003</v>
      </c>
      <c r="I33" s="116">
        <v>0.31064690029999997</v>
      </c>
      <c r="J33" s="116"/>
      <c r="K33" s="116"/>
      <c r="L33" s="116"/>
      <c r="M33" s="116"/>
      <c r="N33" s="116"/>
      <c r="O33" s="116"/>
    </row>
    <row r="34" spans="1:15" s="10" customFormat="1" ht="14.25" customHeight="1" x14ac:dyDescent="0.2">
      <c r="A34" s="232" t="s">
        <v>66</v>
      </c>
      <c r="B34" s="233"/>
      <c r="C34" s="233"/>
      <c r="D34" s="233"/>
      <c r="E34" s="234"/>
      <c r="F34" s="58">
        <v>322</v>
      </c>
      <c r="G34" s="58">
        <v>350</v>
      </c>
      <c r="H34" s="58">
        <v>347</v>
      </c>
      <c r="I34" s="58">
        <v>330</v>
      </c>
      <c r="J34" s="58"/>
      <c r="K34" s="58"/>
      <c r="L34" s="58"/>
      <c r="M34" s="58"/>
      <c r="N34" s="58"/>
      <c r="O34" s="58"/>
    </row>
    <row r="35" spans="1:15" s="10" customFormat="1" ht="14.25" customHeight="1" x14ac:dyDescent="0.2">
      <c r="A35" s="232" t="s">
        <v>147</v>
      </c>
      <c r="B35" s="233"/>
      <c r="C35" s="233"/>
      <c r="D35" s="233"/>
      <c r="E35" s="234"/>
      <c r="F35" s="116">
        <v>0.25636942680000002</v>
      </c>
      <c r="G35" s="116">
        <v>0.24356297839999999</v>
      </c>
      <c r="H35" s="116">
        <v>0.2457507082</v>
      </c>
      <c r="I35" s="116">
        <v>0.22237196770000001</v>
      </c>
      <c r="J35" s="116"/>
      <c r="K35" s="116"/>
      <c r="L35" s="116"/>
      <c r="M35" s="116"/>
      <c r="N35" s="116"/>
      <c r="O35" s="116"/>
    </row>
    <row r="36" spans="1:15" s="10" customFormat="1" ht="14.25" customHeight="1" x14ac:dyDescent="0.2">
      <c r="A36" s="232" t="s">
        <v>52</v>
      </c>
      <c r="B36" s="233"/>
      <c r="C36" s="233"/>
      <c r="D36" s="233"/>
      <c r="E36" s="234"/>
      <c r="F36" s="58">
        <v>120</v>
      </c>
      <c r="G36" s="58">
        <v>128</v>
      </c>
      <c r="H36" s="58">
        <v>146</v>
      </c>
      <c r="I36" s="58">
        <v>158</v>
      </c>
      <c r="J36" s="58"/>
      <c r="K36" s="58"/>
      <c r="L36" s="58"/>
      <c r="M36" s="58"/>
      <c r="N36" s="58"/>
      <c r="O36" s="58"/>
    </row>
    <row r="37" spans="1:15" s="10" customFormat="1" ht="14.25" customHeight="1" x14ac:dyDescent="0.2">
      <c r="A37" s="232" t="s">
        <v>51</v>
      </c>
      <c r="B37" s="233"/>
      <c r="C37" s="233"/>
      <c r="D37" s="233"/>
      <c r="E37" s="234"/>
      <c r="F37" s="116">
        <v>9.5541401299999995E-2</v>
      </c>
      <c r="G37" s="116">
        <v>8.9074460699999997E-2</v>
      </c>
      <c r="H37" s="116">
        <v>0.1033994334</v>
      </c>
      <c r="I37" s="116">
        <v>0.1064690027</v>
      </c>
      <c r="J37" s="116"/>
      <c r="K37" s="116"/>
      <c r="L37" s="116"/>
      <c r="M37" s="116"/>
      <c r="N37" s="116"/>
      <c r="O37" s="116"/>
    </row>
    <row r="38" spans="1:15" s="1" customFormat="1" ht="6.75" customHeight="1" x14ac:dyDescent="0.25">
      <c r="B38"/>
      <c r="C38"/>
      <c r="D38"/>
      <c r="E38"/>
      <c r="F38"/>
      <c r="G38"/>
      <c r="H38"/>
      <c r="I38" s="125">
        <f>1-I37</f>
        <v>0.89353099729999996</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0.77762803229999999</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A32:E32"/>
    <mergeCell ref="A33:E33"/>
    <mergeCell ref="A36:E36"/>
    <mergeCell ref="A37:E37"/>
    <mergeCell ref="A34:E34"/>
    <mergeCell ref="A35:E35"/>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B11:C11"/>
    <mergeCell ref="E2:M4"/>
    <mergeCell ref="N2:O2"/>
    <mergeCell ref="N4:O4"/>
    <mergeCell ref="E5:G5"/>
    <mergeCell ref="E6:O6"/>
    <mergeCell ref="E8:I8"/>
    <mergeCell ref="K8:O8"/>
    <mergeCell ref="B9:C9"/>
    <mergeCell ref="B10:C10"/>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72</v>
      </c>
      <c r="F5" s="199"/>
      <c r="G5" s="199"/>
      <c r="H5" s="68"/>
      <c r="I5" s="68"/>
      <c r="J5" s="13"/>
      <c r="L5" s="8"/>
      <c r="M5" s="68"/>
      <c r="N5" s="68"/>
      <c r="O5" s="68"/>
      <c r="P5" s="68"/>
    </row>
    <row r="6" spans="1:16" ht="18.75" x14ac:dyDescent="0.25">
      <c r="D6" s="21"/>
      <c r="E6" s="239" t="s">
        <v>60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4" t="s">
        <v>307</v>
      </c>
      <c r="F8" s="254"/>
      <c r="G8" s="254"/>
      <c r="H8" s="254"/>
      <c r="I8" s="254" t="s">
        <v>302</v>
      </c>
      <c r="J8" s="254"/>
      <c r="K8" s="254"/>
      <c r="L8" s="256" t="s">
        <v>303</v>
      </c>
      <c r="M8" s="256"/>
      <c r="N8" s="256"/>
      <c r="O8" s="256"/>
    </row>
    <row r="9" spans="1:16" s="79" customFormat="1" ht="14.25" customHeight="1" x14ac:dyDescent="0.25">
      <c r="A9" s="20"/>
      <c r="B9" s="255"/>
      <c r="C9" s="255"/>
      <c r="D9" s="4"/>
      <c r="E9" s="4"/>
      <c r="F9" s="4"/>
      <c r="G9" s="4"/>
      <c r="H9" s="4"/>
      <c r="I9" s="4"/>
      <c r="J9" s="4"/>
      <c r="K9" s="4"/>
      <c r="L9" s="4"/>
      <c r="M9" s="4"/>
      <c r="N9" s="4"/>
      <c r="O9" s="4"/>
    </row>
    <row r="10" spans="1:16" s="79" customFormat="1" ht="14.25" customHeight="1" x14ac:dyDescent="0.2">
      <c r="A10" s="20"/>
      <c r="B10" s="255" t="s">
        <v>183</v>
      </c>
      <c r="C10" s="255"/>
      <c r="D10" s="6"/>
      <c r="E10" s="7"/>
      <c r="F10" s="7"/>
      <c r="G10" s="7"/>
      <c r="H10" s="7"/>
      <c r="I10" s="7"/>
      <c r="J10" s="7"/>
      <c r="K10" s="7"/>
      <c r="L10" s="7"/>
      <c r="M10" s="7"/>
      <c r="N10" s="7"/>
      <c r="O10" s="7"/>
    </row>
    <row r="11" spans="1:16" s="79" customFormat="1" ht="14.25" customHeight="1" x14ac:dyDescent="0.25">
      <c r="A11" s="20"/>
      <c r="B11" s="255" t="s">
        <v>61</v>
      </c>
      <c r="C11" s="255"/>
      <c r="D11" s="8"/>
      <c r="E11" s="8"/>
      <c r="F11" s="8"/>
      <c r="G11" s="8"/>
      <c r="H11" s="4"/>
      <c r="I11" s="4"/>
      <c r="J11" s="4"/>
      <c r="K11" s="4"/>
      <c r="L11" s="4"/>
      <c r="M11" s="4"/>
      <c r="N11" s="4"/>
      <c r="O11" s="4"/>
    </row>
    <row r="12" spans="1:16" s="9" customFormat="1" ht="14.25" customHeight="1" x14ac:dyDescent="0.2">
      <c r="A12" s="20"/>
      <c r="B12" s="247" t="s">
        <v>148</v>
      </c>
      <c r="C12" s="247"/>
      <c r="D12" s="8"/>
      <c r="E12" s="8"/>
      <c r="F12" s="8"/>
      <c r="G12" s="8"/>
    </row>
    <row r="13" spans="1:16" s="9" customFormat="1" ht="14.25" customHeight="1" x14ac:dyDescent="0.2">
      <c r="A13" s="20"/>
      <c r="B13" s="247" t="s">
        <v>258</v>
      </c>
      <c r="C13" s="247"/>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175</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1256</v>
      </c>
      <c r="G25" s="84">
        <v>1437</v>
      </c>
      <c r="H25" s="84">
        <v>1412</v>
      </c>
      <c r="I25" s="84">
        <v>1484</v>
      </c>
      <c r="J25" s="84"/>
      <c r="K25" s="84"/>
      <c r="L25" s="84"/>
      <c r="M25" s="84"/>
      <c r="N25" s="84"/>
      <c r="O25" s="84"/>
    </row>
    <row r="26" spans="1:16" s="9" customFormat="1" ht="15" customHeight="1" x14ac:dyDescent="0.2">
      <c r="A26" s="232" t="s">
        <v>172</v>
      </c>
      <c r="B26" s="233"/>
      <c r="C26" s="233"/>
      <c r="D26" s="233"/>
      <c r="E26" s="234"/>
      <c r="F26" s="84">
        <v>390</v>
      </c>
      <c r="G26" s="84">
        <v>451</v>
      </c>
      <c r="H26" s="84">
        <v>437</v>
      </c>
      <c r="I26" s="84">
        <v>461</v>
      </c>
      <c r="J26" s="84"/>
      <c r="K26" s="84"/>
      <c r="L26" s="84"/>
      <c r="M26" s="84"/>
      <c r="N26" s="84"/>
      <c r="O26" s="84"/>
    </row>
    <row r="27" spans="1:16" s="79" customFormat="1" ht="15" customHeight="1" x14ac:dyDescent="0.25">
      <c r="A27" s="232" t="s">
        <v>171</v>
      </c>
      <c r="B27" s="233"/>
      <c r="C27" s="233"/>
      <c r="D27" s="233"/>
      <c r="E27" s="234"/>
      <c r="F27" s="116">
        <v>0.31050955409999997</v>
      </c>
      <c r="G27" s="116">
        <v>0.31384829510000001</v>
      </c>
      <c r="H27" s="116">
        <v>0.30949008500000003</v>
      </c>
      <c r="I27" s="116">
        <v>0.31064690029999997</v>
      </c>
      <c r="J27" s="116"/>
      <c r="K27" s="116"/>
      <c r="L27" s="116"/>
      <c r="M27" s="116"/>
      <c r="N27" s="116"/>
      <c r="O27" s="116"/>
      <c r="P27" s="112"/>
    </row>
    <row r="28" spans="1:16" s="9" customFormat="1" ht="15" customHeight="1" x14ac:dyDescent="0.2">
      <c r="A28" s="232" t="s">
        <v>62</v>
      </c>
      <c r="B28" s="233"/>
      <c r="C28" s="233"/>
      <c r="D28" s="233"/>
      <c r="E28" s="234"/>
      <c r="F28" s="58">
        <v>184</v>
      </c>
      <c r="G28" s="58">
        <v>214</v>
      </c>
      <c r="H28" s="58">
        <v>210</v>
      </c>
      <c r="I28" s="58">
        <v>231</v>
      </c>
      <c r="J28" s="58"/>
      <c r="K28" s="58"/>
      <c r="L28" s="58"/>
      <c r="M28" s="58"/>
      <c r="N28" s="58"/>
      <c r="O28" s="58"/>
    </row>
    <row r="29" spans="1:16" s="9" customFormat="1" ht="15" customHeight="1" x14ac:dyDescent="0.2">
      <c r="A29" s="232" t="s">
        <v>67</v>
      </c>
      <c r="B29" s="233"/>
      <c r="C29" s="233"/>
      <c r="D29" s="233"/>
      <c r="E29" s="234"/>
      <c r="F29" s="116">
        <v>0.47179487180000002</v>
      </c>
      <c r="G29" s="116">
        <v>0.4745011086</v>
      </c>
      <c r="H29" s="116">
        <v>0.48054919909999999</v>
      </c>
      <c r="I29" s="116">
        <v>0.50108459869999999</v>
      </c>
      <c r="J29" s="116"/>
      <c r="K29" s="116"/>
      <c r="L29" s="116"/>
      <c r="M29" s="116"/>
      <c r="N29" s="116"/>
      <c r="O29" s="116"/>
    </row>
    <row r="30" spans="1:16" s="9" customFormat="1" ht="15" customHeight="1" x14ac:dyDescent="0.2">
      <c r="A30" s="232" t="s">
        <v>262</v>
      </c>
      <c r="B30" s="233"/>
      <c r="C30" s="233"/>
      <c r="D30" s="233"/>
      <c r="E30" s="234"/>
      <c r="F30" s="108">
        <v>687.57458241999996</v>
      </c>
      <c r="G30" s="108">
        <v>653.32916624999996</v>
      </c>
      <c r="H30" s="108">
        <v>656.86999908999996</v>
      </c>
      <c r="I30" s="108">
        <v>789.54416529000002</v>
      </c>
      <c r="J30" s="108"/>
      <c r="K30" s="108"/>
      <c r="L30" s="108"/>
      <c r="M30" s="108"/>
      <c r="N30" s="108"/>
      <c r="O30" s="108"/>
    </row>
    <row r="31" spans="1:16" s="10" customFormat="1" ht="15" customHeight="1" x14ac:dyDescent="0.2">
      <c r="A31" s="232" t="s">
        <v>263</v>
      </c>
      <c r="B31" s="233"/>
      <c r="C31" s="233"/>
      <c r="D31" s="233"/>
      <c r="E31" s="234"/>
      <c r="F31" s="113">
        <v>9.7441415005999996</v>
      </c>
      <c r="G31" s="113">
        <v>9.7297475107999993</v>
      </c>
      <c r="H31" s="113">
        <v>9.9969843184999991</v>
      </c>
      <c r="I31" s="113">
        <v>10.198333315999999</v>
      </c>
      <c r="J31" s="113"/>
      <c r="K31" s="113"/>
      <c r="L31" s="113"/>
      <c r="M31" s="113"/>
      <c r="N31" s="113"/>
      <c r="O31" s="113"/>
      <c r="P31" s="83"/>
    </row>
    <row r="32" spans="1:16" s="10" customFormat="1" ht="15" customHeight="1" x14ac:dyDescent="0.2">
      <c r="A32" s="232" t="s">
        <v>264</v>
      </c>
      <c r="B32" s="233"/>
      <c r="C32" s="233"/>
      <c r="D32" s="233"/>
      <c r="E32" s="234"/>
      <c r="F32" s="60">
        <v>16.769230769</v>
      </c>
      <c r="G32" s="60">
        <v>16.115384615</v>
      </c>
      <c r="H32" s="60">
        <v>15.019230769</v>
      </c>
      <c r="I32" s="60">
        <v>17.788461538</v>
      </c>
      <c r="J32" s="60"/>
      <c r="K32" s="60"/>
      <c r="L32" s="60"/>
      <c r="M32" s="60"/>
      <c r="N32" s="60"/>
      <c r="O32" s="60"/>
    </row>
    <row r="33" spans="1:15" s="10" customFormat="1" ht="15" customHeight="1" x14ac:dyDescent="0.2">
      <c r="A33" s="235"/>
      <c r="B33" s="236"/>
      <c r="C33" s="236"/>
      <c r="D33" s="236"/>
      <c r="E33" s="237"/>
      <c r="F33" s="73"/>
      <c r="G33" s="72"/>
      <c r="H33" s="61"/>
      <c r="I33" s="61"/>
      <c r="J33" s="61"/>
      <c r="K33" s="61"/>
      <c r="L33" s="61"/>
      <c r="M33" s="61"/>
      <c r="N33" s="61"/>
      <c r="O33" s="61"/>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26"/>
      <c r="B35" s="227"/>
      <c r="C35" s="227"/>
      <c r="D35" s="227"/>
      <c r="E35" s="228"/>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E2:M4"/>
    <mergeCell ref="N2:O2"/>
    <mergeCell ref="N4:O4"/>
    <mergeCell ref="E5:G5"/>
    <mergeCell ref="A15:C15"/>
    <mergeCell ref="L8:O8"/>
    <mergeCell ref="I8:K8"/>
    <mergeCell ref="E6:O6"/>
    <mergeCell ref="A8:C8"/>
    <mergeCell ref="A30:E30"/>
    <mergeCell ref="B12:C12"/>
    <mergeCell ref="B13:C13"/>
    <mergeCell ref="E23:G23"/>
    <mergeCell ref="A21:C21"/>
    <mergeCell ref="A22:D22"/>
    <mergeCell ref="A16:D19"/>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98</v>
      </c>
      <c r="F5" s="199"/>
      <c r="G5" s="199"/>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8" t="s">
        <v>239</v>
      </c>
      <c r="B8" s="238"/>
      <c r="C8" s="238"/>
      <c r="D8" s="74"/>
      <c r="E8" s="252" t="s">
        <v>68</v>
      </c>
      <c r="F8" s="252"/>
      <c r="G8" s="252"/>
      <c r="H8" s="252"/>
      <c r="I8" s="254" t="s">
        <v>63</v>
      </c>
      <c r="J8" s="254"/>
      <c r="K8" s="254"/>
      <c r="L8" s="256" t="s">
        <v>69</v>
      </c>
      <c r="M8" s="256"/>
      <c r="N8" s="256"/>
      <c r="O8" s="256"/>
    </row>
    <row r="9" spans="1:16" s="79" customFormat="1" ht="14.25" customHeight="1" x14ac:dyDescent="0.25">
      <c r="A9" s="20"/>
      <c r="B9" s="255" t="s">
        <v>70</v>
      </c>
      <c r="C9" s="255"/>
      <c r="D9" s="4"/>
      <c r="E9" s="4"/>
      <c r="F9" s="4"/>
      <c r="G9" s="4"/>
      <c r="H9" s="4"/>
      <c r="I9" s="4"/>
      <c r="J9" s="4"/>
      <c r="K9" s="4"/>
      <c r="L9" s="4"/>
      <c r="M9" s="4"/>
      <c r="N9" s="4"/>
      <c r="O9" s="4"/>
    </row>
    <row r="10" spans="1:16" s="79" customFormat="1" ht="14.25" customHeight="1" x14ac:dyDescent="0.2">
      <c r="A10" s="20"/>
      <c r="B10" s="255" t="s">
        <v>71</v>
      </c>
      <c r="C10" s="255"/>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8" t="s">
        <v>0</v>
      </c>
      <c r="B12" s="238"/>
      <c r="C12" s="238"/>
      <c r="D12" s="8"/>
      <c r="E12" s="8"/>
      <c r="F12" s="8"/>
      <c r="G12" s="8"/>
    </row>
    <row r="13" spans="1:16" s="9" customFormat="1" ht="14.25" customHeight="1" x14ac:dyDescent="0.2">
      <c r="A13" s="246" t="s">
        <v>220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9"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D18" s="6"/>
      <c r="E18" s="6"/>
      <c r="F18" s="6"/>
      <c r="G18" s="8"/>
    </row>
    <row r="19" spans="1:16" s="9" customFormat="1" ht="14.25" customHeight="1" x14ac:dyDescent="0.2">
      <c r="A19" s="20"/>
      <c r="B19" s="257"/>
      <c r="C19" s="257"/>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149</v>
      </c>
      <c r="B25" s="233"/>
      <c r="C25" s="233"/>
      <c r="D25" s="233"/>
      <c r="E25" s="234"/>
      <c r="F25" s="84">
        <v>390</v>
      </c>
      <c r="G25" s="84">
        <v>451</v>
      </c>
      <c r="H25" s="84">
        <v>437</v>
      </c>
      <c r="I25" s="84">
        <v>461</v>
      </c>
      <c r="J25" s="84"/>
      <c r="K25" s="84"/>
      <c r="L25" s="84"/>
      <c r="M25" s="84"/>
      <c r="N25" s="84"/>
      <c r="O25" s="84"/>
    </row>
    <row r="26" spans="1:16" s="9" customFormat="1" ht="15" customHeight="1" x14ac:dyDescent="0.2">
      <c r="A26" s="232" t="s">
        <v>157</v>
      </c>
      <c r="B26" s="233"/>
      <c r="C26" s="233"/>
      <c r="D26" s="233"/>
      <c r="E26" s="234"/>
      <c r="F26" s="84">
        <v>184</v>
      </c>
      <c r="G26" s="84">
        <v>214</v>
      </c>
      <c r="H26" s="84">
        <v>210</v>
      </c>
      <c r="I26" s="84">
        <v>231</v>
      </c>
      <c r="J26" s="84"/>
      <c r="K26" s="84"/>
      <c r="L26" s="84"/>
      <c r="M26" s="84"/>
      <c r="N26" s="84"/>
      <c r="O26" s="84"/>
    </row>
    <row r="27" spans="1:16" s="79" customFormat="1" ht="15" customHeight="1" x14ac:dyDescent="0.25">
      <c r="A27" s="232" t="s">
        <v>156</v>
      </c>
      <c r="B27" s="233"/>
      <c r="C27" s="233"/>
      <c r="D27" s="233"/>
      <c r="E27" s="234"/>
      <c r="F27" s="84">
        <v>196</v>
      </c>
      <c r="G27" s="84">
        <v>205</v>
      </c>
      <c r="H27" s="84">
        <v>212</v>
      </c>
      <c r="I27" s="84">
        <v>244</v>
      </c>
      <c r="J27" s="84"/>
      <c r="K27" s="84"/>
      <c r="L27" s="84"/>
      <c r="M27" s="84"/>
      <c r="N27" s="84"/>
      <c r="O27" s="84"/>
    </row>
    <row r="28" spans="1:16" s="9" customFormat="1" ht="15" customHeight="1" x14ac:dyDescent="0.2">
      <c r="A28" s="232" t="s">
        <v>73</v>
      </c>
      <c r="B28" s="233"/>
      <c r="C28" s="233"/>
      <c r="D28" s="233"/>
      <c r="E28" s="234"/>
      <c r="F28" s="116">
        <v>0.47179487180000002</v>
      </c>
      <c r="G28" s="116">
        <v>0.4745011086</v>
      </c>
      <c r="H28" s="116">
        <v>0.48054919909999999</v>
      </c>
      <c r="I28" s="116">
        <v>0.50108459869999999</v>
      </c>
      <c r="J28" s="116"/>
      <c r="K28" s="119"/>
      <c r="L28" s="119"/>
      <c r="M28" s="119"/>
      <c r="N28" s="119"/>
      <c r="O28" s="116"/>
    </row>
    <row r="29" spans="1:16" s="9" customFormat="1" ht="15" customHeight="1" x14ac:dyDescent="0.2">
      <c r="A29" s="109" t="s">
        <v>158</v>
      </c>
      <c r="B29" s="110"/>
      <c r="C29" s="110"/>
      <c r="D29" s="110"/>
      <c r="E29" s="111"/>
      <c r="F29" s="116">
        <v>0.50256410259999995</v>
      </c>
      <c r="G29" s="116">
        <v>0.4545454545</v>
      </c>
      <c r="H29" s="116">
        <v>0.48512585809999997</v>
      </c>
      <c r="I29" s="116">
        <v>0.52928416489999996</v>
      </c>
      <c r="J29" s="116"/>
      <c r="K29" s="116"/>
      <c r="L29" s="116"/>
      <c r="M29" s="116"/>
      <c r="N29" s="116"/>
      <c r="O29" s="116"/>
    </row>
    <row r="30" spans="1:16" s="9" customFormat="1" ht="15" customHeight="1" x14ac:dyDescent="0.2">
      <c r="A30" s="232" t="s">
        <v>265</v>
      </c>
      <c r="B30" s="233"/>
      <c r="C30" s="233"/>
      <c r="D30" s="233"/>
      <c r="E30" s="234"/>
      <c r="F30" s="108">
        <v>687.57458241999996</v>
      </c>
      <c r="G30" s="108">
        <v>653.32916624999996</v>
      </c>
      <c r="H30" s="108">
        <v>656.86999908999996</v>
      </c>
      <c r="I30" s="108">
        <v>789.54416529000002</v>
      </c>
      <c r="J30" s="108"/>
      <c r="K30" s="108"/>
      <c r="L30" s="108"/>
      <c r="M30" s="108"/>
      <c r="N30" s="108"/>
      <c r="O30" s="108"/>
    </row>
    <row r="31" spans="1:16" s="10" customFormat="1" ht="15" customHeight="1" x14ac:dyDescent="0.2">
      <c r="A31" s="232" t="s">
        <v>266</v>
      </c>
      <c r="B31" s="233"/>
      <c r="C31" s="233"/>
      <c r="D31" s="233"/>
      <c r="E31" s="234"/>
      <c r="F31" s="108">
        <v>872.11583200999996</v>
      </c>
      <c r="G31" s="108">
        <v>992.19083214</v>
      </c>
      <c r="H31" s="108">
        <v>1018.2070819</v>
      </c>
      <c r="I31" s="108">
        <v>1180.6245828000001</v>
      </c>
      <c r="J31" s="108"/>
      <c r="K31" s="108"/>
      <c r="L31" s="108"/>
      <c r="M31" s="108"/>
      <c r="N31" s="108"/>
      <c r="O31" s="108"/>
      <c r="P31" s="9"/>
    </row>
    <row r="32" spans="1:16" s="10" customFormat="1" ht="15" customHeight="1" x14ac:dyDescent="0.2">
      <c r="A32" s="232" t="s">
        <v>267</v>
      </c>
      <c r="B32" s="233"/>
      <c r="C32" s="233"/>
      <c r="D32" s="233"/>
      <c r="E32" s="234"/>
      <c r="F32" s="113">
        <v>9.7441415005999996</v>
      </c>
      <c r="G32" s="113">
        <v>9.7297475107999993</v>
      </c>
      <c r="H32" s="113">
        <v>9.9969843184999991</v>
      </c>
      <c r="I32" s="113">
        <v>10.198333315999999</v>
      </c>
      <c r="J32" s="113"/>
      <c r="K32" s="114"/>
      <c r="L32" s="114"/>
      <c r="M32" s="114"/>
      <c r="N32" s="114"/>
      <c r="O32" s="113"/>
      <c r="P32" s="83"/>
    </row>
    <row r="33" spans="1:15" s="10" customFormat="1" ht="15" customHeight="1" x14ac:dyDescent="0.2">
      <c r="A33" s="109" t="s">
        <v>268</v>
      </c>
      <c r="B33" s="110"/>
      <c r="C33" s="110"/>
      <c r="D33" s="110"/>
      <c r="E33" s="111"/>
      <c r="F33" s="113">
        <v>10.089738580000001</v>
      </c>
      <c r="G33" s="113">
        <v>10.592032732</v>
      </c>
      <c r="H33" s="113">
        <v>11.003177408999999</v>
      </c>
      <c r="I33" s="113">
        <v>11.375677411</v>
      </c>
      <c r="J33" s="114"/>
      <c r="K33" s="114"/>
      <c r="L33" s="114"/>
      <c r="M33" s="114"/>
      <c r="N33" s="114"/>
      <c r="O33" s="114"/>
    </row>
    <row r="34" spans="1:15" s="10" customFormat="1" ht="15" customHeight="1" x14ac:dyDescent="0.2">
      <c r="A34" s="109" t="s">
        <v>269</v>
      </c>
      <c r="B34" s="110"/>
      <c r="C34" s="110"/>
      <c r="D34" s="110"/>
      <c r="E34" s="111"/>
      <c r="F34" s="121">
        <v>16.769230769</v>
      </c>
      <c r="G34" s="121">
        <v>16.115384615</v>
      </c>
      <c r="H34" s="121">
        <v>15.019230769</v>
      </c>
      <c r="I34" s="121">
        <v>17.788461538</v>
      </c>
      <c r="J34" s="121"/>
      <c r="K34" s="121"/>
      <c r="L34" s="121"/>
      <c r="M34" s="121"/>
      <c r="N34" s="121"/>
      <c r="O34" s="121"/>
    </row>
    <row r="35" spans="1:15" s="10" customFormat="1" ht="15" customHeight="1" x14ac:dyDescent="0.2">
      <c r="A35" s="109" t="s">
        <v>270</v>
      </c>
      <c r="B35" s="110"/>
      <c r="C35" s="110"/>
      <c r="D35" s="110"/>
      <c r="E35" s="111"/>
      <c r="F35" s="122">
        <v>18.701923077</v>
      </c>
      <c r="G35" s="122">
        <v>19.942307692</v>
      </c>
      <c r="H35" s="122">
        <v>20.038461538</v>
      </c>
      <c r="I35" s="122">
        <v>23.836538462</v>
      </c>
      <c r="J35" s="122"/>
      <c r="K35" s="122"/>
      <c r="L35" s="122"/>
      <c r="M35" s="122"/>
      <c r="N35" s="122"/>
      <c r="O35" s="122"/>
    </row>
    <row r="36" spans="1:15" s="10" customFormat="1" ht="15" customHeight="1" x14ac:dyDescent="0.2">
      <c r="A36" s="258"/>
      <c r="B36" s="259"/>
      <c r="C36" s="259"/>
      <c r="D36" s="259"/>
      <c r="E36" s="260"/>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x14ac:dyDescent="0.25">
      <c r="B38"/>
      <c r="C38"/>
      <c r="D38"/>
      <c r="E38"/>
      <c r="F38"/>
      <c r="G38"/>
      <c r="H38"/>
      <c r="I38"/>
      <c r="J38"/>
      <c r="K38"/>
      <c r="L38"/>
      <c r="M38"/>
      <c r="N38"/>
      <c r="O38"/>
    </row>
    <row r="39" spans="1:15" s="1" customFormat="1" x14ac:dyDescent="0.25">
      <c r="B39"/>
      <c r="C39"/>
      <c r="D39"/>
      <c r="E39"/>
      <c r="F39"/>
      <c r="G39"/>
      <c r="H39"/>
      <c r="I39"/>
      <c r="J39"/>
      <c r="K39"/>
      <c r="L39"/>
      <c r="M39"/>
      <c r="N39"/>
      <c r="O39"/>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E2:M4"/>
    <mergeCell ref="A8:C8"/>
    <mergeCell ref="N2:O2"/>
    <mergeCell ref="N4:O4"/>
    <mergeCell ref="E5:G5"/>
    <mergeCell ref="E8:H8"/>
    <mergeCell ref="I8:K8"/>
    <mergeCell ref="L8:O8"/>
    <mergeCell ref="A32:E32"/>
    <mergeCell ref="A36:E36"/>
    <mergeCell ref="A28:E28"/>
    <mergeCell ref="A30:E30"/>
    <mergeCell ref="A31:E31"/>
    <mergeCell ref="B9:C9"/>
    <mergeCell ref="B10:C10"/>
    <mergeCell ref="E23:G23"/>
    <mergeCell ref="A21:C21"/>
    <mergeCell ref="A22:D22"/>
    <mergeCell ref="A13:D17"/>
    <mergeCell ref="A12:C12"/>
    <mergeCell ref="A25:E25"/>
    <mergeCell ref="A26:E26"/>
    <mergeCell ref="A27:E27"/>
    <mergeCell ref="A24:E24"/>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2016-09-07T21:03:50Z</dcterms:modified>
</cp:coreProperties>
</file>