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activeTab="16"/>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<sst xmlns="http://schemas.openxmlformats.org/spreadsheetml/2006/main" count="726" uniqueCount="335">
  <si>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</si>
  <si>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</si>
  <si>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</si>
  <si>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</si>
  <si>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</si>
  <si>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</si>
  <si>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</si>
  <si>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</si>
  <si>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</si>
  <si>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</si>
  <si>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</si>
  <si>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</si>
  <si>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</si>
  <si>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</si>
  <si>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</si>
  <si>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</si>
  <si>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</si>
  <si>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</si>
  <si>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</si>
  <si>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</si>
  <si>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</si>
  <si>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</si>
  <si>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</si>
  <si>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</si>
  <si>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</si>
  <si>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</si>
  <si>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</si>
  <si>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</si>
  <si>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</si>
  <si>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</si>
  <si>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</si>
  <si>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</si>
  <si>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</si>
  <si>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</si>
  <si>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</si>
  <si>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</si>
  <si>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</si>
  <si>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</si>
  <si>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</si>
  <si>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</si>
  <si>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</si>
  <si>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</si>
  <si>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</si>
  <si>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</si>
  <si>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</si>
  <si>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</si>
  <si>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</si>
  <si>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</si>
  <si>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</si>
  <si>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</si>
  <si>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</si>
  <si>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</si>
  <si>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</si>
  <si>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</si>
  <si>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</si>
  <si>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</si>
  <si>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</si>
  <si>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</si>
  <si>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</si>
  <si>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</si>
  <si>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</si>
  <si>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</si>
  <si>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</si>
  <si>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</si>
  <si>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</si>
  <si>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</si>
  <si>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</si>
  <si>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</si>
  <si>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</si>
  <si>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</si>
  <si>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</si>
  <si>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</si>
  <si>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</si>
  <si>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</si>
  <si>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</si>
  <si>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</si>
  <si>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</si>
  <si>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</si>
  <si>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</si>
  <si>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</si>
  <si>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</si>
  <si>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</si>
  <si>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</si>
  <si>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</si>
  <si>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</si>
  <si>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</si>
  <si>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</si>
  <si>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</si>
  <si>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</si>
  <si>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</si>
  <si>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</si>
  <si>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</si>
  <si>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</si>
  <si>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</si>
  <si>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</si>
  <si>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</si>
  <si>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</si>
  <si>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</si>
  <si>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</si>
  <si>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</si>
  <si>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</si>
  <si>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</si>
  <si>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</si>
  <si>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</si>
  <si>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</si>
  <si>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</si>
  <si>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</si>
  <si>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</si>
  <si>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</si>
  <si>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</si>
  <si>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</si>
  <si>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</si>
  <si>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</si>
  <si>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</si>
  <si>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</si>
  <si>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</si>
  <si>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</si>
  <si>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</si>
  <si>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</si>
  <si>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</si>
  <si>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</si>
  <si>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</si>
  <si>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</si>
  <si>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</si>
  <si>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</si>
  <si>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</si>
  <si>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</si>
  <si>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</si>
  <si>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</si>
  <si>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</si>
  <si>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</si>
  <si>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</si>
  <si>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</si>
  <si>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</si>
  <si>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</si>
  <si>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</si>
  <si>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</si>
  <si>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</si>
  <si>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</si>
  <si>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</si>
  <si>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</si>
  <si>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</si>
  <si>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</si>
  <si>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</si>
  <si>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</si>
  <si>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</si>
  <si>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</si>
  <si>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</si>
  <si>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</si>
  <si>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</si>
  <si>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</si>
  <si>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</si>
  <si>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</si>
  <si>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</si>
  <si>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</si>
  <si>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</si>
  <si>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</si>
  <si>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</si>
  <si>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</si>
  <si>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</si>
  <si>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</si>
  <si>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</si>
  <si>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</si>
  <si>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</si>
  <si>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</si>
  <si>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</si>
  <si>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</si>
  <si>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</si>
  <si>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</si>
  <si>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</si>
  <si>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</si>
  <si>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</si>
  <si>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</si>
  <si>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</si>
  <si>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</si>
  <si>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</si>
  <si>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</si>
  <si>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</si>
  <si>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</si>
  <si>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</si>
  <si>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</si>
  <si>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</si>
  <si>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</si>
  <si>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</si>
  <si>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</si>
  <si>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</si>
  <si>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</si>
  <si>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</si>
  <si>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</si>
  <si>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</si>
  <si>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</si>
  <si>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</si>
  <si>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</si>
  <si>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</si>
  <si>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</si>
  <si>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</si>
  <si>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</si>
  <si>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</si>
  <si>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</si>
  <si>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</si>
  <si>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</si>
  <si>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</si>
  <si>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</si>
  <si>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</si>
  <si>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</si>
  <si>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</si>
  <si>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</si>
  <si>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</si>
  <si>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</si>
  <si>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</si>
  <si>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</si>
  <si>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</si>
  <si>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</si>
  <si>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</si>
  <si>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</si>
  <si>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</si>
  <si>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</si>
  <si>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</si>
  <si>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</si>
  <si>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</si>
  <si>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</si>
  <si>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</si>
  <si>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</si>
  <si>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</si>
  <si>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</si>
  <si>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</si>
  <si>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</si>
  <si>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</si>
  <si>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</si>
  <si>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</si>
  <si>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</si>
  <si>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</si>
  <si>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</si>
  <si>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</si>
  <si>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</si>
  <si>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</si>
  <si>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</si>
  <si>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</si>
  <si>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</si>
  <si>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</si>
  <si>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</si>
  <si>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</si>
  <si>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</si>
  <si>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</si>
  <si>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</si>
  <si>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</si>
  <si>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</si>
  <si>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</si>
  <si>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</si>
  <si>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</si>
  <si>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</si>
  <si>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</si>
  <si>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</si>
  <si>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</si>
  <si>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</si>
  <si>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</si>
  <si>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</si>
  <si>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</si>
  <si>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</si>
  <si>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</si>
  <si>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</si>
  <si>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</si>
  <si>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</si>
  <si>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</si>
  <si>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</si>
  <si>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</si>
  <si>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</si>
  <si>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</si>
  <si>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</si>
  <si>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</si>
  <si>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</si>
  <si>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</si>
  <si>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</si>
  <si>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</si>
  <si>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</si>
  <si>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</si>
  <si>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</si>
  <si>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</si>
  <si>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</si>
  <si>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</si>
  <si>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</si>
  <si>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</si>
  <si>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</si>
  <si>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</si>
  <si>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</si>
  <si>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</si>
  <si>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</si>
  <si>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</si>
  <si>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</si>
  <si>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</si>
  <si>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</si>
  <si>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</si>
  <si>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</si>
  <si>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</si>
  <si>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</si>
  <si>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</si>
  <si>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</si>
  <si>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</si>
  <si>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</si>
  <si>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</si>
  <si>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</si>
  <si>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</si>
  <si>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</si>
  <si>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</si>
  <si>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</si>
  <si>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</si>
  <si>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</si>
  <si>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</si>
  <si>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</si>
  <si>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</si>
  <si>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</si>
  <si>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</si>
  <si>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</si>
  <si>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</si>
  <si>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</si>
  <si>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</si>
  <si>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</si>
  <si>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</si>
  <si>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</si>
  <si>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</si>
  <si>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</si>
  <si>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</si>
  <si>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</si>
  <si>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</si>
  <si>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</si>
  <si>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</si>
  <si>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</si>
  <si>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</si>
  <si>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</si>
  <si>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</si>
  <si>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</si>
  <si>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</si>
  <si>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</si>
  <si>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Peninsula Housing Authority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</si>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</sst>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0.73151308299999995</c:v>
                </c:pt>
                <c:pt idx="1">
                  <c:v>0.25654152450000001</c:v>
                </c:pt>
                <c:pt idx="2">
                  <c:v>5.7451649600000002E-2</c:v>
                </c:pt>
                <c:pt idx="3">
                  <c:v>3.41296928E-2</c:v>
                </c:pt>
                <c:pt idx="4">
                  <c:v>1.4220705300000001E-2</c:v>
                </c:pt>
                <c:pt idx="5">
                  <c:v>1.25142207E-2</c:v>
                </c:pt>
                <c:pt idx="6">
                  <c:v>0.17633674630000001</c:v>
                </c:pt>
              </c:numCache>
            </c:numRef>
          </c:val>
        </c:ser>
        <c:dLbls>
          <c:showLegendKey val="0"/>
          <c:showVal val="0"/>
          <c:showCatName val="0"/>
          <c:showSerName val="0"/>
          <c:showPercent val="0"/>
          <c:showBubbleSize val="0"/>
        </c:dLbls>
        <c:gapWidth val="45"/>
        <c:axId val="40478592"/>
        <c:axId val="40480128"/>
      </c:barChart>
      <c:catAx>
        <c:axId val="40478592"/>
        <c:scaling>
          <c:orientation val="minMax"/>
        </c:scaling>
        <c:delete val="0"/>
        <c:axPos val="b"/>
        <c:majorTickMark val="none"/>
        <c:minorTickMark val="none"/>
        <c:tickLblPos val="none"/>
        <c:spPr>
          <a:ln>
            <a:solidFill>
              <a:schemeClr val="bg1">
                <a:lumMod val="75000"/>
              </a:schemeClr>
            </a:solidFill>
          </a:ln>
        </c:spPr>
        <c:crossAx val="40480128"/>
        <c:crosses val="autoZero"/>
        <c:auto val="1"/>
        <c:lblAlgn val="ctr"/>
        <c:lblOffset val="100"/>
        <c:noMultiLvlLbl val="0"/>
      </c:catAx>
      <c:valAx>
        <c:axId val="40480128"/>
        <c:scaling>
          <c:orientation val="minMax"/>
          <c:min val="0"/>
        </c:scaling>
        <c:delete val="1"/>
        <c:axPos val="l"/>
        <c:numFmt formatCode="0.0%" sourceLinked="1"/>
        <c:majorTickMark val="out"/>
        <c:minorTickMark val="none"/>
        <c:tickLblPos val="nextTo"/>
        <c:crossAx val="40478592"/>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7.9291762900000007E-2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9.77675135E-2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0.16705157809999999</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0.38337182450000001</c:v>
                </c:pt>
              </c:numCache>
            </c:numRef>
          </c:val>
        </c:ser>
        <c:dLbls>
          <c:showLegendKey val="0"/>
          <c:showVal val="0"/>
          <c:showCatName val="0"/>
          <c:showSerName val="0"/>
          <c:showPercent val="0"/>
          <c:showBubbleSize val="0"/>
        </c:dLbls>
        <c:gapWidth val="27"/>
        <c:overlap val="-24"/>
        <c:axId val="47607168"/>
        <c:axId val="47661056"/>
      </c:barChart>
      <c:catAx>
        <c:axId val="47607168"/>
        <c:scaling>
          <c:orientation val="maxMin"/>
        </c:scaling>
        <c:delete val="0"/>
        <c:axPos val="l"/>
        <c:majorTickMark val="none"/>
        <c:minorTickMark val="none"/>
        <c:tickLblPos val="none"/>
        <c:spPr>
          <a:ln>
            <a:solidFill>
              <a:schemeClr val="bg1">
                <a:lumMod val="75000"/>
              </a:schemeClr>
            </a:solidFill>
          </a:ln>
        </c:spPr>
        <c:crossAx val="47661056"/>
        <c:crosses val="autoZero"/>
        <c:auto val="1"/>
        <c:lblAlgn val="ctr"/>
        <c:lblOffset val="100"/>
        <c:noMultiLvlLbl val="0"/>
      </c:catAx>
      <c:valAx>
        <c:axId val="47661056"/>
        <c:scaling>
          <c:orientation val="minMax"/>
          <c:max val="0.60000000000000009"/>
          <c:min val="0"/>
        </c:scaling>
        <c:delete val="1"/>
        <c:axPos val="t"/>
        <c:numFmt formatCode="0.0%" sourceLinked="1"/>
        <c:majorTickMark val="out"/>
        <c:minorTickMark val="none"/>
        <c:tickLblPos val="nextTo"/>
        <c:crossAx val="4760716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0.34218916049999998</c:v>
                </c:pt>
                <c:pt idx="1">
                  <c:v>0.65781083949999997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0.25929861850000002</c:v>
                </c:pt>
                <c:pt idx="1">
                  <c:v>0.74070138149999998</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1">
                  <c:v>0.99256110519999996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245</c:v>
                </c:pt>
                <c:pt idx="1">
                  <c:v>555</c:v>
                </c:pt>
                <c:pt idx="2">
                  <c:v>142</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397</c:v>
                </c:pt>
                <c:pt idx="1">
                  <c:v>1112</c:v>
                </c:pt>
                <c:pt idx="2">
                  <c:v>250</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868</c:v>
                </c:pt>
                <c:pt idx="1">
                  <c:v>930</c:v>
                </c:pt>
                <c:pt idx="2">
                  <c:v>937</c:v>
                </c:pt>
                <c:pt idx="3">
                  <c:v>941</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1621</c:v>
                </c:pt>
                <c:pt idx="1">
                  <c:v>1724</c:v>
                </c:pt>
                <c:pt idx="2">
                  <c:v>1769</c:v>
                </c:pt>
                <c:pt idx="3">
                  <c:v>1758</c:v>
                </c:pt>
              </c:numCache>
            </c:numRef>
          </c:val>
          <c:smooth val="0"/>
        </c:ser>
        <c:dLbls>
          <c:showLegendKey val="0"/>
          <c:showVal val="0"/>
          <c:showCatName val="0"/>
          <c:showSerName val="0"/>
          <c:showPercent val="0"/>
          <c:showBubbleSize val="0"/>
        </c:dLbls>
        <c:marker val="1"/>
        <c:smooth val="0"/>
        <c:axId val="61647872"/>
        <c:axId val="61777024"/>
      </c:lineChart>
      <c:catAx>
        <c:axId val="616478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777024"/>
        <c:crosses val="autoZero"/>
        <c:auto val="1"/>
        <c:lblAlgn val="ctr"/>
        <c:lblOffset val="50"/>
        <c:noMultiLvlLbl val="0"/>
      </c:catAx>
      <c:valAx>
        <c:axId val="6177702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647872"/>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0.24884792629999999</c:v>
                </c:pt>
                <c:pt idx="1">
                  <c:v>0.2440860215</c:v>
                </c:pt>
                <c:pt idx="2">
                  <c:v>0.25293489860000001</c:v>
                </c:pt>
                <c:pt idx="3">
                  <c:v>0.25929861850000002</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0.34101382489999998</c:v>
                </c:pt>
                <c:pt idx="1">
                  <c:v>0.33440860220000002</c:v>
                </c:pt>
                <c:pt idx="2">
                  <c:v>0.3447171825</c:v>
                </c:pt>
                <c:pt idx="3">
                  <c:v>0.34218916049999998</c:v>
                </c:pt>
              </c:numCache>
            </c:numRef>
          </c:val>
          <c:smooth val="0"/>
        </c:ser>
        <c:dLbls>
          <c:showLegendKey val="0"/>
          <c:showVal val="0"/>
          <c:showCatName val="0"/>
          <c:showSerName val="0"/>
          <c:showPercent val="0"/>
          <c:showBubbleSize val="0"/>
        </c:dLbls>
        <c:marker val="1"/>
        <c:smooth val="0"/>
        <c:axId val="61942400"/>
        <c:axId val="62050688"/>
      </c:lineChart>
      <c:catAx>
        <c:axId val="619424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050688"/>
        <c:crosses val="autoZero"/>
        <c:auto val="1"/>
        <c:lblAlgn val="ctr"/>
        <c:lblOffset val="50"/>
        <c:noMultiLvlLbl val="0"/>
      </c:catAx>
      <c:valAx>
        <c:axId val="6205068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9424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numCache>
            </c:numRef>
          </c:val>
          <c:smooth val="0"/>
        </c:ser>
        <c:dLbls>
          <c:showLegendKey val="0"/>
          <c:showVal val="0"/>
          <c:showCatName val="0"/>
          <c:showSerName val="0"/>
          <c:showPercent val="0"/>
          <c:showBubbleSize val="0"/>
        </c:dLbls>
        <c:marker val="1"/>
        <c:smooth val="0"/>
        <c:axId val="62436096"/>
        <c:axId val="62437632"/>
      </c:lineChart>
      <c:catAx>
        <c:axId val="624360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437632"/>
        <c:crosses val="autoZero"/>
        <c:auto val="1"/>
        <c:lblAlgn val="ctr"/>
        <c:lblOffset val="50"/>
        <c:noMultiLvlLbl val="0"/>
      </c:catAx>
      <c:valAx>
        <c:axId val="6243763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43609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285</c:v>
                </c:pt>
                <c:pt idx="1">
                  <c:v>295</c:v>
                </c:pt>
                <c:pt idx="2">
                  <c:v>279</c:v>
                </c:pt>
                <c:pt idx="3">
                  <c:v>245</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483</c:v>
                </c:pt>
                <c:pt idx="1">
                  <c:v>478</c:v>
                </c:pt>
                <c:pt idx="2">
                  <c:v>453</c:v>
                </c:pt>
                <c:pt idx="3">
                  <c:v>397</c:v>
                </c:pt>
              </c:numCache>
            </c:numRef>
          </c:val>
          <c:smooth val="0"/>
        </c:ser>
        <c:dLbls>
          <c:showLegendKey val="0"/>
          <c:showVal val="0"/>
          <c:showCatName val="0"/>
          <c:showSerName val="0"/>
          <c:showPercent val="0"/>
          <c:showBubbleSize val="0"/>
        </c:dLbls>
        <c:marker val="1"/>
        <c:smooth val="0"/>
        <c:axId val="62790656"/>
        <c:axId val="62864384"/>
      </c:lineChart>
      <c:catAx>
        <c:axId val="62790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2864384"/>
        <c:crosses val="autoZero"/>
        <c:auto val="1"/>
        <c:lblAlgn val="ctr"/>
        <c:lblOffset val="50"/>
        <c:noMultiLvlLbl val="0"/>
      </c:catAx>
      <c:valAx>
        <c:axId val="62864384"/>
        <c:scaling>
          <c:orientation val="minMax"/>
          <c:max val="14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79065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562</c:v>
                </c:pt>
                <c:pt idx="1">
                  <c:v>593</c:v>
                </c:pt>
                <c:pt idx="2">
                  <c:v>604</c:v>
                </c:pt>
                <c:pt idx="3">
                  <c:v>555</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1101</c:v>
                </c:pt>
                <c:pt idx="1">
                  <c:v>1169</c:v>
                </c:pt>
                <c:pt idx="2">
                  <c:v>1195</c:v>
                </c:pt>
                <c:pt idx="3">
                  <c:v>1112</c:v>
                </c:pt>
              </c:numCache>
            </c:numRef>
          </c:val>
          <c:smooth val="0"/>
        </c:ser>
        <c:dLbls>
          <c:showLegendKey val="0"/>
          <c:showVal val="0"/>
          <c:showCatName val="0"/>
          <c:showSerName val="0"/>
          <c:showPercent val="0"/>
          <c:showBubbleSize val="0"/>
        </c:dLbls>
        <c:marker val="1"/>
        <c:smooth val="0"/>
        <c:axId val="63616512"/>
        <c:axId val="63618048"/>
      </c:lineChart>
      <c:catAx>
        <c:axId val="636165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618048"/>
        <c:crosses val="autoZero"/>
        <c:auto val="1"/>
        <c:lblAlgn val="ctr"/>
        <c:lblOffset val="50"/>
        <c:noMultiLvlLbl val="0"/>
      </c:catAx>
      <c:valAx>
        <c:axId val="63618048"/>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616512"/>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0.72794571249999995</c:v>
                </c:pt>
                <c:pt idx="1">
                  <c:v>0.7320185615</c:v>
                </c:pt>
                <c:pt idx="2">
                  <c:v>0.73374788020000004</c:v>
                </c:pt>
                <c:pt idx="3">
                  <c:v>0.73151308299999995</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5.6138186299999997E-2</c:v>
                </c:pt>
                <c:pt idx="1">
                  <c:v>6.0324825999999998E-2</c:v>
                </c:pt>
                <c:pt idx="2">
                  <c:v>6.1051441499999998E-2</c:v>
                </c:pt>
                <c:pt idx="3">
                  <c:v>5.7451649600000002E-2</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3.3312769899999997E-2</c:v>
                </c:pt>
                <c:pt idx="1">
                  <c:v>3.42227378E-2</c:v>
                </c:pt>
                <c:pt idx="2">
                  <c:v>3.2221594100000001E-2</c:v>
                </c:pt>
                <c:pt idx="3">
                  <c:v>3.41296928E-2</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2.0974706999999999E-2</c:v>
                </c:pt>
                <c:pt idx="1">
                  <c:v>2.2041763299999999E-2</c:v>
                </c:pt>
                <c:pt idx="2">
                  <c:v>1.8089316000000001E-2</c:v>
                </c:pt>
                <c:pt idx="3">
                  <c:v>1.4220705300000001E-2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9.8704502999999999E-3</c:v>
                </c:pt>
                <c:pt idx="1">
                  <c:v>1.04408353E-2</c:v>
                </c:pt>
                <c:pt idx="2">
                  <c:v>1.0740531399999999E-2</c:v>
                </c:pt>
                <c:pt idx="3">
                  <c:v>1.25142207E-2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0.1739666872</c:v>
                </c:pt>
                <c:pt idx="1">
                  <c:v>0.16241299300000001</c:v>
                </c:pt>
                <c:pt idx="2">
                  <c:v>0.17297908419999999</c:v>
                </c:pt>
                <c:pt idx="3">
                  <c:v>0.17633674630000001</c:v>
                </c:pt>
              </c:numCache>
            </c:numRef>
          </c:val>
          <c:smooth val="0"/>
        </c:ser>
        <c:dLbls>
          <c:showLegendKey val="0"/>
          <c:showVal val="0"/>
          <c:showCatName val="0"/>
          <c:showSerName val="0"/>
          <c:showPercent val="0"/>
          <c:showBubbleSize val="0"/>
        </c:dLbls>
        <c:marker val="1"/>
        <c:smooth val="0"/>
        <c:axId val="63985920"/>
        <c:axId val="64094208"/>
      </c:lineChart>
      <c:catAx>
        <c:axId val="639859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094208"/>
        <c:crosses val="autoZero"/>
        <c:auto val="1"/>
        <c:lblAlgn val="ctr"/>
        <c:lblOffset val="50"/>
        <c:noMultiLvlLbl val="0"/>
      </c:catAx>
      <c:valAx>
        <c:axId val="64094208"/>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985920"/>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0.68237511780000004</c:v>
                </c:pt>
                <c:pt idx="1">
                  <c:v>0.66666666669999997</c:v>
                </c:pt>
                <c:pt idx="2">
                  <c:v>0.65523306950000004</c:v>
                </c:pt>
                <c:pt idx="3">
                  <c:v>0.64160839160000005</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0.31762488220000001</c:v>
                </c:pt>
                <c:pt idx="1">
                  <c:v>0.33333333329999998</c:v>
                </c:pt>
                <c:pt idx="2">
                  <c:v>0.34476693050000001</c:v>
                </c:pt>
                <c:pt idx="3">
                  <c:v>0.35839160840000001</c:v>
                </c:pt>
              </c:numCache>
            </c:numRef>
          </c:val>
          <c:smooth val="0"/>
        </c:ser>
        <c:dLbls>
          <c:showLegendKey val="0"/>
          <c:showVal val="0"/>
          <c:showCatName val="0"/>
          <c:showSerName val="0"/>
          <c:showPercent val="0"/>
          <c:showBubbleSize val="0"/>
        </c:dLbls>
        <c:marker val="1"/>
        <c:smooth val="0"/>
        <c:axId val="64219392"/>
        <c:axId val="64291968"/>
      </c:lineChart>
      <c:catAx>
        <c:axId val="642193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291968"/>
        <c:crosses val="autoZero"/>
        <c:auto val="1"/>
        <c:lblAlgn val="ctr"/>
        <c:lblOffset val="50"/>
        <c:noMultiLvlLbl val="0"/>
      </c:catAx>
      <c:valAx>
        <c:axId val="642919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2193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0.3454657619</c:v>
                </c:pt>
                <c:pt idx="1">
                  <c:v>0.34396751739999998</c:v>
                </c:pt>
                <c:pt idx="2">
                  <c:v>0.357263991</c:v>
                </c:pt>
                <c:pt idx="3">
                  <c:v>0.34926052330000001</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0.29241209130000001</c:v>
                </c:pt>
                <c:pt idx="1">
                  <c:v>0.30220417630000002</c:v>
                </c:pt>
                <c:pt idx="2">
                  <c:v>0.30186546069999998</c:v>
                </c:pt>
                <c:pt idx="3">
                  <c:v>0.3117178612</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0.27390499689999998</c:v>
                </c:pt>
                <c:pt idx="1">
                  <c:v>0.26450116010000002</c:v>
                </c:pt>
                <c:pt idx="2">
                  <c:v>0.2555115885</c:v>
                </c:pt>
                <c:pt idx="3">
                  <c:v>0.25426621160000001</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8.82171499E-2</c:v>
                </c:pt>
                <c:pt idx="1">
                  <c:v>8.9327146199999999E-2</c:v>
                </c:pt>
                <c:pt idx="2">
                  <c:v>8.5358959900000003E-2</c:v>
                </c:pt>
                <c:pt idx="3">
                  <c:v>8.4755403899999998E-2</c:v>
                </c:pt>
              </c:numCache>
            </c:numRef>
          </c:val>
          <c:smooth val="0"/>
        </c:ser>
        <c:dLbls>
          <c:showLegendKey val="0"/>
          <c:showVal val="0"/>
          <c:showCatName val="0"/>
          <c:showSerName val="0"/>
          <c:showPercent val="0"/>
          <c:showBubbleSize val="0"/>
        </c:dLbls>
        <c:marker val="1"/>
        <c:smooth val="0"/>
        <c:axId val="64547840"/>
        <c:axId val="66179456"/>
      </c:lineChart>
      <c:catAx>
        <c:axId val="645478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6179456"/>
        <c:crosses val="autoZero"/>
        <c:auto val="1"/>
        <c:lblAlgn val="ctr"/>
        <c:lblOffset val="50"/>
        <c:noMultiLvlLbl val="0"/>
      </c:catAx>
      <c:valAx>
        <c:axId val="6617945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54784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0.47046413500000001</c:v>
                </c:pt>
                <c:pt idx="1">
                  <c:v>0.42418426100000001</c:v>
                </c:pt>
                <c:pt idx="2">
                  <c:v>0.4138576779</c:v>
                </c:pt>
                <c:pt idx="3">
                  <c:v>0.43613138689999997</c:v>
                </c:pt>
              </c:numCache>
            </c:numRef>
          </c:val>
          <c:smooth val="0"/>
        </c:ser>
        <c:dLbls>
          <c:showLegendKey val="0"/>
          <c:showVal val="0"/>
          <c:showCatName val="0"/>
          <c:showSerName val="0"/>
          <c:showPercent val="0"/>
          <c:showBubbleSize val="0"/>
        </c:dLbls>
        <c:marker val="1"/>
        <c:smooth val="0"/>
        <c:axId val="67130880"/>
        <c:axId val="67200128"/>
      </c:lineChart>
      <c:catAx>
        <c:axId val="67130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200128"/>
        <c:crosses val="autoZero"/>
        <c:auto val="1"/>
        <c:lblAlgn val="ctr"/>
        <c:lblOffset val="50"/>
        <c:noMultiLvlLbl val="0"/>
      </c:catAx>
      <c:valAx>
        <c:axId val="672001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1308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685.55416551999997</c:v>
                </c:pt>
                <c:pt idx="1">
                  <c:v>793.58333332999996</c:v>
                </c:pt>
                <c:pt idx="2">
                  <c:v>863.27999878000003</c:v>
                </c:pt>
                <c:pt idx="3">
                  <c:v>724.41749953999999</c:v>
                </c:pt>
              </c:numCache>
            </c:numRef>
          </c:val>
          <c:smooth val="0"/>
        </c:ser>
        <c:dLbls>
          <c:showLegendKey val="0"/>
          <c:showVal val="0"/>
          <c:showCatName val="0"/>
          <c:showSerName val="0"/>
          <c:showPercent val="0"/>
          <c:showBubbleSize val="0"/>
        </c:dLbls>
        <c:marker val="1"/>
        <c:smooth val="0"/>
        <c:axId val="67324160"/>
        <c:axId val="67957504"/>
      </c:lineChart>
      <c:catAx>
        <c:axId val="673241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7957504"/>
        <c:crosses val="autoZero"/>
        <c:auto val="1"/>
        <c:lblAlgn val="ctr"/>
        <c:lblOffset val="50"/>
        <c:noMultiLvlLbl val="0"/>
      </c:catAx>
      <c:valAx>
        <c:axId val="67957504"/>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7324160"/>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10.046398548000001</c:v>
                </c:pt>
                <c:pt idx="1">
                  <c:v>10.127466418999999</c:v>
                </c:pt>
                <c:pt idx="2">
                  <c:v>10.146807419</c:v>
                </c:pt>
                <c:pt idx="3">
                  <c:v>10.299220178000001</c:v>
                </c:pt>
              </c:numCache>
            </c:numRef>
          </c:val>
          <c:smooth val="0"/>
        </c:ser>
        <c:dLbls>
          <c:showLegendKey val="0"/>
          <c:showVal val="0"/>
          <c:showCatName val="0"/>
          <c:showSerName val="0"/>
          <c:showPercent val="0"/>
          <c:showBubbleSize val="0"/>
        </c:dLbls>
        <c:marker val="1"/>
        <c:smooth val="0"/>
        <c:axId val="69467136"/>
        <c:axId val="71435392"/>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14.788461538</c:v>
                </c:pt>
                <c:pt idx="1">
                  <c:v>20.057692308</c:v>
                </c:pt>
                <c:pt idx="2">
                  <c:v>18.634615385</c:v>
                </c:pt>
                <c:pt idx="3">
                  <c:v>16.096153846</c:v>
                </c:pt>
              </c:numCache>
            </c:numRef>
          </c:val>
          <c:smooth val="0"/>
        </c:ser>
        <c:dLbls>
          <c:showLegendKey val="0"/>
          <c:showVal val="0"/>
          <c:showCatName val="0"/>
          <c:showSerName val="0"/>
          <c:showPercent val="0"/>
          <c:showBubbleSize val="0"/>
        </c:dLbls>
        <c:marker val="1"/>
        <c:smooth val="0"/>
        <c:axId val="85494784"/>
        <c:axId val="73978624"/>
      </c:lineChart>
      <c:catAx>
        <c:axId val="694671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1435392"/>
        <c:crosses val="autoZero"/>
        <c:auto val="1"/>
        <c:lblAlgn val="ctr"/>
        <c:lblOffset val="50"/>
        <c:noMultiLvlLbl val="0"/>
      </c:catAx>
      <c:valAx>
        <c:axId val="71435392"/>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467136"/>
        <c:crosses val="autoZero"/>
        <c:crossBetween val="midCat"/>
        <c:majorUnit val="5"/>
      </c:valAx>
      <c:valAx>
        <c:axId val="73978624"/>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85494784"/>
        <c:crosses val="max"/>
        <c:crossBetween val="between"/>
        <c:majorUnit val="10"/>
      </c:valAx>
      <c:catAx>
        <c:axId val="85494784"/>
        <c:scaling>
          <c:orientation val="minMax"/>
        </c:scaling>
        <c:delete val="1"/>
        <c:axPos val="b"/>
        <c:numFmt formatCode="General" sourceLinked="1"/>
        <c:majorTickMark val="out"/>
        <c:minorTickMark val="none"/>
        <c:tickLblPos val="nextTo"/>
        <c:crossAx val="73978624"/>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0.42616033759999999</c:v>
                </c:pt>
                <c:pt idx="1">
                  <c:v>0.42994241840000003</c:v>
                </c:pt>
                <c:pt idx="2">
                  <c:v>0.46254681650000001</c:v>
                </c:pt>
                <c:pt idx="3">
                  <c:v>0.46167883209999999</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0.47046413500000001</c:v>
                </c:pt>
                <c:pt idx="1">
                  <c:v>0.42418426100000001</c:v>
                </c:pt>
                <c:pt idx="2">
                  <c:v>0.4138576779</c:v>
                </c:pt>
                <c:pt idx="3">
                  <c:v>0.43613138689999997</c:v>
                </c:pt>
              </c:numCache>
            </c:numRef>
          </c:val>
          <c:smooth val="0"/>
        </c:ser>
        <c:dLbls>
          <c:showLegendKey val="0"/>
          <c:showVal val="0"/>
          <c:showCatName val="0"/>
          <c:showSerName val="0"/>
          <c:showPercent val="0"/>
          <c:showBubbleSize val="0"/>
        </c:dLbls>
        <c:marker val="1"/>
        <c:smooth val="0"/>
        <c:axId val="98485760"/>
        <c:axId val="98487296"/>
      </c:lineChart>
      <c:catAx>
        <c:axId val="98485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8487296"/>
        <c:crosses val="autoZero"/>
        <c:auto val="1"/>
        <c:lblAlgn val="ctr"/>
        <c:lblOffset val="50"/>
        <c:noMultiLvlLbl val="0"/>
      </c:catAx>
      <c:valAx>
        <c:axId val="984872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84857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10.536290985000001</c:v>
                </c:pt>
                <c:pt idx="1">
                  <c:v>10.71811707</c:v>
                </c:pt>
                <c:pt idx="2">
                  <c:v>10.966666658999999</c:v>
                </c:pt>
                <c:pt idx="3">
                  <c:v>11.422962946</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10.046398548000001</c:v>
                </c:pt>
                <c:pt idx="1">
                  <c:v>10.127466418999999</c:v>
                </c:pt>
                <c:pt idx="2">
                  <c:v>10.146807419</c:v>
                </c:pt>
                <c:pt idx="3">
                  <c:v>10.299220178000001</c:v>
                </c:pt>
              </c:numCache>
            </c:numRef>
          </c:val>
          <c:smooth val="0"/>
        </c:ser>
        <c:dLbls>
          <c:showLegendKey val="0"/>
          <c:showVal val="0"/>
          <c:showCatName val="0"/>
          <c:showSerName val="0"/>
          <c:showPercent val="0"/>
          <c:showBubbleSize val="0"/>
        </c:dLbls>
        <c:marker val="1"/>
        <c:smooth val="0"/>
        <c:axId val="115545216"/>
        <c:axId val="115546752"/>
      </c:lineChart>
      <c:catAx>
        <c:axId val="1155452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5546752"/>
        <c:crosses val="autoZero"/>
        <c:auto val="1"/>
        <c:lblAlgn val="ctr"/>
        <c:lblOffset val="50"/>
        <c:noMultiLvlLbl val="0"/>
      </c:catAx>
      <c:valAx>
        <c:axId val="115546752"/>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5545216"/>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23.788461538</c:v>
                </c:pt>
                <c:pt idx="1">
                  <c:v>23.317307692</c:v>
                </c:pt>
                <c:pt idx="2">
                  <c:v>22.019230769</c:v>
                </c:pt>
                <c:pt idx="3">
                  <c:v>21.961538462</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14.788461538</c:v>
                </c:pt>
                <c:pt idx="1">
                  <c:v>20.057692308</c:v>
                </c:pt>
                <c:pt idx="2">
                  <c:v>18.634615385</c:v>
                </c:pt>
                <c:pt idx="3">
                  <c:v>16.096153846</c:v>
                </c:pt>
              </c:numCache>
            </c:numRef>
          </c:val>
          <c:smooth val="0"/>
        </c:ser>
        <c:dLbls>
          <c:showLegendKey val="0"/>
          <c:showVal val="0"/>
          <c:showCatName val="0"/>
          <c:showSerName val="0"/>
          <c:showPercent val="0"/>
          <c:showBubbleSize val="0"/>
        </c:dLbls>
        <c:marker val="1"/>
        <c:smooth val="0"/>
        <c:axId val="119003776"/>
        <c:axId val="119079296"/>
      </c:lineChart>
      <c:catAx>
        <c:axId val="119003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079296"/>
        <c:crosses val="autoZero"/>
        <c:auto val="1"/>
        <c:lblAlgn val="ctr"/>
        <c:lblOffset val="50"/>
        <c:noMultiLvlLbl val="0"/>
      </c:catAx>
      <c:valAx>
        <c:axId val="119079296"/>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003776"/>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0.82814614340000003</c:v>
                </c:pt>
                <c:pt idx="1">
                  <c:v>0.80573248409999998</c:v>
                </c:pt>
                <c:pt idx="2">
                  <c:v>0.81767614340000006</c:v>
                </c:pt>
                <c:pt idx="3">
                  <c:v>0.80733374769999999</c:v>
                </c:pt>
              </c:numCache>
            </c:numRef>
          </c:val>
          <c:smooth val="0"/>
        </c:ser>
        <c:dLbls>
          <c:showLegendKey val="0"/>
          <c:showVal val="0"/>
          <c:showCatName val="0"/>
          <c:showSerName val="0"/>
          <c:showPercent val="0"/>
          <c:showBubbleSize val="0"/>
        </c:dLbls>
        <c:marker val="1"/>
        <c:smooth val="0"/>
        <c:axId val="119290112"/>
        <c:axId val="119414784"/>
      </c:lineChart>
      <c:catAx>
        <c:axId val="1192901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414784"/>
        <c:crosses val="autoZero"/>
        <c:auto val="1"/>
        <c:lblAlgn val="ctr"/>
        <c:lblOffset val="50"/>
        <c:noMultiLvlLbl val="0"/>
      </c:catAx>
      <c:valAx>
        <c:axId val="1194147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29011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8.6601307200000005E-2</c:v>
                </c:pt>
                <c:pt idx="1">
                  <c:v>9.3280632399999994E-2</c:v>
                </c:pt>
                <c:pt idx="2">
                  <c:v>8.0876795200000004E-2</c:v>
                </c:pt>
                <c:pt idx="3">
                  <c:v>7.9291762900000007E-2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0.11192810459999999</c:v>
                </c:pt>
                <c:pt idx="1">
                  <c:v>0.1035573123</c:v>
                </c:pt>
                <c:pt idx="2">
                  <c:v>9.7505668899999995E-2</c:v>
                </c:pt>
                <c:pt idx="3">
                  <c:v>9.77675135E-2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0.1772875817</c:v>
                </c:pt>
                <c:pt idx="1">
                  <c:v>0.16442687750000001</c:v>
                </c:pt>
                <c:pt idx="2">
                  <c:v>0.1496598639</c:v>
                </c:pt>
                <c:pt idx="3">
                  <c:v>0.16705157809999999</c:v>
                </c:pt>
              </c:numCache>
            </c:numRef>
          </c:val>
          <c:smooth val="0"/>
        </c:ser>
        <c:dLbls>
          <c:showLegendKey val="0"/>
          <c:showVal val="0"/>
          <c:showCatName val="0"/>
          <c:showSerName val="0"/>
          <c:showPercent val="0"/>
          <c:showBubbleSize val="0"/>
        </c:dLbls>
        <c:marker val="1"/>
        <c:smooth val="0"/>
        <c:axId val="130902272"/>
        <c:axId val="135418240"/>
      </c:lineChart>
      <c:catAx>
        <c:axId val="130902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5418240"/>
        <c:crosses val="autoZero"/>
        <c:auto val="1"/>
        <c:lblAlgn val="ctr"/>
        <c:lblOffset val="50"/>
        <c:noMultiLvlLbl val="0"/>
      </c:catAx>
      <c:valAx>
        <c:axId val="13541824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09022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0.39787581700000002</c:v>
                </c:pt>
                <c:pt idx="1">
                  <c:v>0.4181818182</c:v>
                </c:pt>
                <c:pt idx="2">
                  <c:v>0.39984882840000002</c:v>
                </c:pt>
                <c:pt idx="3">
                  <c:v>0.38337182450000001</c:v>
                </c:pt>
              </c:numCache>
            </c:numRef>
          </c:val>
          <c:smooth val="0"/>
        </c:ser>
        <c:dLbls>
          <c:showLegendKey val="0"/>
          <c:showVal val="0"/>
          <c:showCatName val="0"/>
          <c:showSerName val="0"/>
          <c:showPercent val="0"/>
          <c:showBubbleSize val="0"/>
        </c:dLbls>
        <c:marker val="1"/>
        <c:smooth val="0"/>
        <c:axId val="137701248"/>
        <c:axId val="137702784"/>
      </c:lineChart>
      <c:catAx>
        <c:axId val="1377012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7702784"/>
        <c:crosses val="autoZero"/>
        <c:auto val="1"/>
        <c:lblAlgn val="ctr"/>
        <c:lblOffset val="50"/>
        <c:noMultiLvlLbl val="0"/>
      </c:catAx>
      <c:valAx>
        <c:axId val="1377027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770124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0.96428571429999999</c:v>
                </c:pt>
                <c:pt idx="1">
                  <c:v>0.96627318719999999</c:v>
                </c:pt>
                <c:pt idx="2">
                  <c:v>0.97468354430000004</c:v>
                </c:pt>
                <c:pt idx="3">
                  <c:v>0.96905537460000002</c:v>
                </c:pt>
              </c:numCache>
            </c:numRef>
          </c:val>
          <c:smooth val="0"/>
        </c:ser>
        <c:dLbls>
          <c:showLegendKey val="0"/>
          <c:showVal val="0"/>
          <c:showCatName val="0"/>
          <c:showSerName val="0"/>
          <c:showPercent val="0"/>
          <c:showBubbleSize val="0"/>
        </c:dLbls>
        <c:marker val="1"/>
        <c:smooth val="0"/>
        <c:axId val="138858880"/>
        <c:axId val="138860800"/>
      </c:lineChart>
      <c:catAx>
        <c:axId val="138858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860800"/>
        <c:crosses val="autoZero"/>
        <c:auto val="1"/>
        <c:lblAlgn val="ctr"/>
        <c:lblOffset val="50"/>
        <c:noMultiLvlLbl val="0"/>
      </c:catAx>
      <c:valAx>
        <c:axId val="1388608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85888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0.12592592590000001</c:v>
                </c:pt>
                <c:pt idx="1">
                  <c:v>0.1169284468</c:v>
                </c:pt>
                <c:pt idx="2">
                  <c:v>0.1103896104</c:v>
                </c:pt>
                <c:pt idx="3">
                  <c:v>0.1092436975</c:v>
                </c:pt>
              </c:numCache>
            </c:numRef>
          </c:val>
          <c:smooth val="0"/>
        </c:ser>
        <c:dLbls>
          <c:showLegendKey val="0"/>
          <c:showVal val="0"/>
          <c:showCatName val="0"/>
          <c:showSerName val="0"/>
          <c:showPercent val="0"/>
          <c:showBubbleSize val="0"/>
        </c:dLbls>
        <c:marker val="1"/>
        <c:smooth val="0"/>
        <c:axId val="141924608"/>
        <c:axId val="144856576"/>
      </c:lineChart>
      <c:catAx>
        <c:axId val="1419246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856576"/>
        <c:crosses val="autoZero"/>
        <c:auto val="1"/>
        <c:lblAlgn val="ctr"/>
        <c:lblOffset val="50"/>
        <c:noMultiLvlLbl val="0"/>
      </c:catAx>
      <c:valAx>
        <c:axId val="14485657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19246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0.34444444439999999</c:v>
                </c:pt>
                <c:pt idx="1">
                  <c:v>0.37521815009999998</c:v>
                </c:pt>
                <c:pt idx="2">
                  <c:v>0.33603896100000002</c:v>
                </c:pt>
                <c:pt idx="3">
                  <c:v>0.33613445380000001</c:v>
                </c:pt>
              </c:numCache>
            </c:numRef>
          </c:val>
          <c:smooth val="0"/>
        </c:ser>
        <c:dLbls>
          <c:showLegendKey val="0"/>
          <c:showVal val="0"/>
          <c:showCatName val="0"/>
          <c:showSerName val="0"/>
          <c:showPercent val="0"/>
          <c:showBubbleSize val="0"/>
        </c:dLbls>
        <c:marker val="1"/>
        <c:smooth val="0"/>
        <c:axId val="145046912"/>
        <c:axId val="145056896"/>
      </c:lineChart>
      <c:catAx>
        <c:axId val="1450469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056896"/>
        <c:crosses val="autoZero"/>
        <c:auto val="1"/>
        <c:lblAlgn val="ctr"/>
        <c:lblOffset val="50"/>
        <c:noMultiLvlLbl val="0"/>
      </c:catAx>
      <c:valAx>
        <c:axId val="1450568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0469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0.50632911390000002</c:v>
                </c:pt>
                <c:pt idx="1">
                  <c:v>0.45297504799999999</c:v>
                </c:pt>
                <c:pt idx="2">
                  <c:v>0.47752808990000001</c:v>
                </c:pt>
                <c:pt idx="3">
                  <c:v>0.46897810220000002</c:v>
                </c:pt>
              </c:numCache>
            </c:numRef>
          </c:val>
          <c:smooth val="0"/>
        </c:ser>
        <c:dLbls>
          <c:showLegendKey val="0"/>
          <c:showVal val="0"/>
          <c:showCatName val="0"/>
          <c:showSerName val="0"/>
          <c:showPercent val="0"/>
          <c:showBubbleSize val="0"/>
        </c:dLbls>
        <c:marker val="1"/>
        <c:smooth val="0"/>
        <c:axId val="145875328"/>
        <c:axId val="145877632"/>
      </c:lineChart>
      <c:catAx>
        <c:axId val="1458753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877632"/>
        <c:crosses val="autoZero"/>
        <c:auto val="1"/>
        <c:lblAlgn val="ctr"/>
        <c:lblOffset val="50"/>
        <c:noMultiLvlLbl val="0"/>
      </c:catAx>
      <c:valAx>
        <c:axId val="14587763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87532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4.5833333300000001E-2</c:v>
                </c:pt>
                <c:pt idx="1">
                  <c:v>7.2033898299999996E-2</c:v>
                </c:pt>
                <c:pt idx="2">
                  <c:v>6.2745097999999999E-2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9.5833333300000004E-2</c:v>
                </c:pt>
                <c:pt idx="1">
                  <c:v>9.3220338999999999E-2</c:v>
                </c:pt>
                <c:pt idx="2">
                  <c:v>8.2352941200000002E-2</c:v>
                </c:pt>
                <c:pt idx="3">
                  <c:v>9.3385213999999994E-2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0.15833333329999999</c:v>
                </c:pt>
                <c:pt idx="1">
                  <c:v>0.14406779659999999</c:v>
                </c:pt>
                <c:pt idx="2">
                  <c:v>0.1019607843</c:v>
                </c:pt>
                <c:pt idx="3">
                  <c:v>0.13229571979999999</c:v>
                </c:pt>
              </c:numCache>
            </c:numRef>
          </c:val>
          <c:smooth val="0"/>
        </c:ser>
        <c:dLbls>
          <c:showLegendKey val="0"/>
          <c:showVal val="0"/>
          <c:showCatName val="0"/>
          <c:showSerName val="0"/>
          <c:showPercent val="0"/>
          <c:showBubbleSize val="0"/>
        </c:dLbls>
        <c:marker val="1"/>
        <c:smooth val="0"/>
        <c:axId val="146184064"/>
        <c:axId val="146185600"/>
      </c:lineChart>
      <c:catAx>
        <c:axId val="146184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185600"/>
        <c:crosses val="autoZero"/>
        <c:auto val="1"/>
        <c:lblAlgn val="ctr"/>
        <c:lblOffset val="50"/>
        <c:noMultiLvlLbl val="0"/>
      </c:catAx>
      <c:valAx>
        <c:axId val="14618560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1840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0.51666666670000005</c:v>
                </c:pt>
                <c:pt idx="1">
                  <c:v>0.49576271189999999</c:v>
                </c:pt>
                <c:pt idx="2">
                  <c:v>0.50980392159999999</c:v>
                </c:pt>
                <c:pt idx="3">
                  <c:v>0.46692607000000003</c:v>
                </c:pt>
              </c:numCache>
            </c:numRef>
          </c:val>
          <c:smooth val="0"/>
        </c:ser>
        <c:dLbls>
          <c:showLegendKey val="0"/>
          <c:showVal val="0"/>
          <c:showCatName val="0"/>
          <c:showSerName val="0"/>
          <c:showPercent val="0"/>
          <c:showBubbleSize val="0"/>
        </c:dLbls>
        <c:marker val="1"/>
        <c:smooth val="0"/>
        <c:axId val="148014208"/>
        <c:axId val="149209472"/>
      </c:lineChart>
      <c:catAx>
        <c:axId val="1480142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209472"/>
        <c:crosses val="autoZero"/>
        <c:auto val="1"/>
        <c:lblAlgn val="ctr"/>
        <c:lblOffset val="50"/>
        <c:noMultiLvlLbl val="0"/>
      </c:catAx>
      <c:valAx>
        <c:axId val="1492094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01420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58658944"/>
        <c:axId val="158661632"/>
      </c:lineChart>
      <c:catAx>
        <c:axId val="1586589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8661632"/>
        <c:crosses val="autoZero"/>
        <c:auto val="1"/>
        <c:lblAlgn val="ctr"/>
        <c:lblOffset val="50"/>
        <c:noMultiLvlLbl val="0"/>
      </c:catAx>
      <c:valAx>
        <c:axId val="15866163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865894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0.2117117117</c:v>
                </c:pt>
                <c:pt idx="1">
                  <c:v>0.21710526320000001</c:v>
                </c:pt>
                <c:pt idx="2">
                  <c:v>0.1969026549</c:v>
                </c:pt>
                <c:pt idx="3">
                  <c:v>0.2013422819</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0.25</c:v>
                </c:pt>
                <c:pt idx="1">
                  <c:v>0.23245614040000001</c:v>
                </c:pt>
                <c:pt idx="2">
                  <c:v>0.22787610620000001</c:v>
                </c:pt>
                <c:pt idx="3">
                  <c:v>0.21923937360000001</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0.25</c:v>
                </c:pt>
                <c:pt idx="1">
                  <c:v>0.2346491228</c:v>
                </c:pt>
                <c:pt idx="2">
                  <c:v>0.2300884956</c:v>
                </c:pt>
                <c:pt idx="3">
                  <c:v>0.26398210290000002</c:v>
                </c:pt>
              </c:numCache>
            </c:numRef>
          </c:val>
          <c:smooth val="0"/>
        </c:ser>
        <c:dLbls>
          <c:showLegendKey val="0"/>
          <c:showVal val="0"/>
          <c:showCatName val="0"/>
          <c:showSerName val="0"/>
          <c:showPercent val="0"/>
          <c:showBubbleSize val="0"/>
        </c:dLbls>
        <c:marker val="1"/>
        <c:smooth val="0"/>
        <c:axId val="167648256"/>
        <c:axId val="167965824"/>
      </c:lineChart>
      <c:catAx>
        <c:axId val="167648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7965824"/>
        <c:crosses val="autoZero"/>
        <c:auto val="1"/>
        <c:lblAlgn val="ctr"/>
        <c:lblOffset val="50"/>
        <c:noMultiLvlLbl val="0"/>
      </c:catAx>
      <c:valAx>
        <c:axId val="16796582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6482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0.39864864859999999</c:v>
                </c:pt>
                <c:pt idx="1">
                  <c:v>0.43201754390000002</c:v>
                </c:pt>
                <c:pt idx="2">
                  <c:v>0.42477876110000001</c:v>
                </c:pt>
                <c:pt idx="3">
                  <c:v>0.39821029079999998</c:v>
                </c:pt>
              </c:numCache>
            </c:numRef>
          </c:val>
          <c:smooth val="0"/>
        </c:ser>
        <c:dLbls>
          <c:showLegendKey val="0"/>
          <c:showVal val="0"/>
          <c:showCatName val="0"/>
          <c:showSerName val="0"/>
          <c:showPercent val="0"/>
          <c:showBubbleSize val="0"/>
        </c:dLbls>
        <c:marker val="1"/>
        <c:smooth val="0"/>
        <c:axId val="169663488"/>
        <c:axId val="170115840"/>
      </c:lineChart>
      <c:catAx>
        <c:axId val="1696634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115840"/>
        <c:crosses val="autoZero"/>
        <c:auto val="1"/>
        <c:lblAlgn val="ctr"/>
        <c:lblOffset val="50"/>
        <c:noMultiLvlLbl val="0"/>
      </c:catAx>
      <c:valAx>
        <c:axId val="17011584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66348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0.56127450980000004</c:v>
                </c:pt>
                <c:pt idx="1">
                  <c:v>0.56205533600000002</c:v>
                </c:pt>
                <c:pt idx="2">
                  <c:v>0.55253212399999996</c:v>
                </c:pt>
                <c:pt idx="3">
                  <c:v>0.55812163199999998</c:v>
                </c:pt>
              </c:numCache>
            </c:numRef>
          </c:val>
          <c:smooth val="0"/>
        </c:ser>
        <c:dLbls>
          <c:showLegendKey val="0"/>
          <c:showVal val="0"/>
          <c:showCatName val="0"/>
          <c:showSerName val="0"/>
          <c:showPercent val="0"/>
          <c:showBubbleSize val="0"/>
        </c:dLbls>
        <c:marker val="1"/>
        <c:smooth val="0"/>
        <c:axId val="170243968"/>
        <c:axId val="170245504"/>
      </c:lineChart>
      <c:catAx>
        <c:axId val="1702439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245504"/>
        <c:crosses val="autoZero"/>
        <c:auto val="1"/>
        <c:lblAlgn val="ctr"/>
        <c:lblOffset val="50"/>
        <c:noMultiLvlLbl val="0"/>
      </c:catAx>
      <c:valAx>
        <c:axId val="1702455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24396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0.27614379080000001</c:v>
                </c:pt>
                <c:pt idx="1">
                  <c:v>0.24743082999999999</c:v>
                </c:pt>
                <c:pt idx="2">
                  <c:v>0.2479213908</c:v>
                </c:pt>
                <c:pt idx="3">
                  <c:v>0.25866050810000002</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0.1405228758</c:v>
                </c:pt>
                <c:pt idx="1">
                  <c:v>0.14308300400000001</c:v>
                </c:pt>
                <c:pt idx="2">
                  <c:v>0.13605442179999999</c:v>
                </c:pt>
                <c:pt idx="3">
                  <c:v>0.1339491917</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7.7614379100000006E-2</c:v>
                </c:pt>
                <c:pt idx="1">
                  <c:v>7.3517786599999996E-2</c:v>
                </c:pt>
                <c:pt idx="2">
                  <c:v>6.4247921400000005E-2</c:v>
                </c:pt>
                <c:pt idx="3">
                  <c:v>6.5434950000000006E-2</c:v>
                </c:pt>
              </c:numCache>
            </c:numRef>
          </c:val>
          <c:smooth val="0"/>
        </c:ser>
        <c:dLbls>
          <c:showLegendKey val="0"/>
          <c:showVal val="0"/>
          <c:showCatName val="0"/>
          <c:showSerName val="0"/>
          <c:showPercent val="0"/>
          <c:showBubbleSize val="0"/>
        </c:dLbls>
        <c:marker val="1"/>
        <c:smooth val="0"/>
        <c:axId val="170645760"/>
        <c:axId val="175215360"/>
      </c:lineChart>
      <c:catAx>
        <c:axId val="1706457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5215360"/>
        <c:crosses val="autoZero"/>
        <c:auto val="1"/>
        <c:lblAlgn val="ctr"/>
        <c:lblOffset val="50"/>
        <c:noMultiLvlLbl val="0"/>
      </c:catAx>
      <c:valAx>
        <c:axId val="17521536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6457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0.19810201660000001</c:v>
                </c:pt>
                <c:pt idx="1">
                  <c:v>0.18850574710000001</c:v>
                </c:pt>
                <c:pt idx="2">
                  <c:v>0.21581920900000001</c:v>
                </c:pt>
                <c:pt idx="3">
                  <c:v>0.20720720719999999</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0.22775800709999999</c:v>
                </c:pt>
                <c:pt idx="1">
                  <c:v>0.22183908050000001</c:v>
                </c:pt>
                <c:pt idx="2">
                  <c:v>0.25423728810000001</c:v>
                </c:pt>
                <c:pt idx="3">
                  <c:v>0.24436936940000001</c:v>
                </c:pt>
              </c:numCache>
            </c:numRef>
          </c:val>
          <c:smooth val="0"/>
        </c:ser>
        <c:dLbls>
          <c:showLegendKey val="0"/>
          <c:showVal val="0"/>
          <c:showCatName val="0"/>
          <c:showSerName val="0"/>
          <c:showPercent val="0"/>
          <c:showBubbleSize val="0"/>
        </c:dLbls>
        <c:marker val="1"/>
        <c:smooth val="0"/>
        <c:axId val="177618944"/>
        <c:axId val="177620864"/>
      </c:lineChart>
      <c:catAx>
        <c:axId val="1776189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7620864"/>
        <c:crosses val="autoZero"/>
        <c:auto val="1"/>
        <c:lblAlgn val="ctr"/>
        <c:lblOffset val="50"/>
        <c:noMultiLvlLbl val="0"/>
      </c:catAx>
      <c:valAx>
        <c:axId val="17762086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761894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0.30925925929999998</c:v>
                </c:pt>
                <c:pt idx="1">
                  <c:v>0.32286212910000001</c:v>
                </c:pt>
                <c:pt idx="2">
                  <c:v>0.33116883120000001</c:v>
                </c:pt>
                <c:pt idx="3">
                  <c:v>0.35294117650000001</c:v>
                </c:pt>
              </c:numCache>
            </c:numRef>
          </c:val>
          <c:smooth val="0"/>
        </c:ser>
        <c:dLbls>
          <c:showLegendKey val="0"/>
          <c:showVal val="0"/>
          <c:showCatName val="0"/>
          <c:showSerName val="0"/>
          <c:showPercent val="0"/>
          <c:showBubbleSize val="0"/>
        </c:dLbls>
        <c:marker val="1"/>
        <c:smooth val="0"/>
        <c:axId val="179034368"/>
        <c:axId val="179049216"/>
      </c:lineChart>
      <c:catAx>
        <c:axId val="1790343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9049216"/>
        <c:crosses val="autoZero"/>
        <c:auto val="1"/>
        <c:lblAlgn val="ctr"/>
        <c:lblOffset val="50"/>
        <c:noMultiLvlLbl val="0"/>
      </c:catAx>
      <c:valAx>
        <c:axId val="17904921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03436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5.5555555600000001E-2</c:v>
                </c:pt>
                <c:pt idx="1">
                  <c:v>5.0610820199999997E-2</c:v>
                </c:pt>
                <c:pt idx="2">
                  <c:v>5.6818181799999999E-2</c:v>
                </c:pt>
                <c:pt idx="3">
                  <c:v>7.3949579799999998E-2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2.0370370400000001E-2</c:v>
                </c:pt>
                <c:pt idx="1">
                  <c:v>2.2687609099999999E-2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numCache>
            </c:numRef>
          </c:val>
          <c:smooth val="0"/>
        </c:ser>
        <c:dLbls>
          <c:showLegendKey val="0"/>
          <c:showVal val="0"/>
          <c:showCatName val="0"/>
          <c:showSerName val="0"/>
          <c:showPercent val="0"/>
          <c:showBubbleSize val="0"/>
        </c:dLbls>
        <c:marker val="1"/>
        <c:smooth val="0"/>
        <c:axId val="179388800"/>
        <c:axId val="179390720"/>
      </c:lineChart>
      <c:catAx>
        <c:axId val="1793888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9390720"/>
        <c:crosses val="autoZero"/>
        <c:auto val="1"/>
        <c:lblAlgn val="ctr"/>
        <c:lblOffset val="50"/>
        <c:noMultiLvlLbl val="0"/>
      </c:catAx>
      <c:valAx>
        <c:axId val="17939072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3888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8.8050314500000004E-2</c:v>
                </c:pt>
                <c:pt idx="1">
                  <c:v>7.8651685400000004E-2</c:v>
                </c:pt>
                <c:pt idx="2">
                  <c:v>0.1011235955</c:v>
                </c:pt>
                <c:pt idx="3">
                  <c:v>0.1032608696</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0.106918239</c:v>
                </c:pt>
                <c:pt idx="1">
                  <c:v>0.10674157300000001</c:v>
                </c:pt>
                <c:pt idx="2">
                  <c:v>0.14606741570000001</c:v>
                </c:pt>
                <c:pt idx="3">
                  <c:v>0.13043478259999999</c:v>
                </c:pt>
              </c:numCache>
            </c:numRef>
          </c:val>
          <c:smooth val="0"/>
        </c:ser>
        <c:dLbls>
          <c:showLegendKey val="0"/>
          <c:showVal val="0"/>
          <c:showCatName val="0"/>
          <c:showSerName val="0"/>
          <c:showPercent val="0"/>
          <c:showBubbleSize val="0"/>
        </c:dLbls>
        <c:marker val="1"/>
        <c:smooth val="0"/>
        <c:axId val="179580288"/>
        <c:axId val="179631232"/>
      </c:lineChart>
      <c:catAx>
        <c:axId val="179580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9631232"/>
        <c:crosses val="autoZero"/>
        <c:auto val="1"/>
        <c:lblAlgn val="ctr"/>
        <c:lblOffset val="50"/>
        <c:noMultiLvlLbl val="0"/>
      </c:catAx>
      <c:valAx>
        <c:axId val="17963123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58028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0.64583333330000003</c:v>
                </c:pt>
                <c:pt idx="1">
                  <c:v>0.66949152540000001</c:v>
                </c:pt>
                <c:pt idx="2">
                  <c:v>0.64313725489999995</c:v>
                </c:pt>
                <c:pt idx="3">
                  <c:v>0.62256809339999997</c:v>
                </c:pt>
              </c:numCache>
            </c:numRef>
          </c:val>
          <c:smooth val="0"/>
        </c:ser>
        <c:dLbls>
          <c:showLegendKey val="0"/>
          <c:showVal val="0"/>
          <c:showCatName val="0"/>
          <c:showSerName val="0"/>
          <c:showPercent val="0"/>
          <c:showBubbleSize val="0"/>
        </c:dLbls>
        <c:marker val="1"/>
        <c:smooth val="0"/>
        <c:axId val="180698496"/>
        <c:axId val="181344512"/>
      </c:lineChart>
      <c:catAx>
        <c:axId val="180698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1344512"/>
        <c:crosses val="autoZero"/>
        <c:auto val="1"/>
        <c:lblAlgn val="ctr"/>
        <c:lblOffset val="50"/>
        <c:noMultiLvlLbl val="0"/>
      </c:catAx>
      <c:valAx>
        <c:axId val="18134451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069849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0.36666666669999998</c:v>
                </c:pt>
                <c:pt idx="1">
                  <c:v>0.38983050850000001</c:v>
                </c:pt>
                <c:pt idx="2">
                  <c:v>0.4</c:v>
                </c:pt>
                <c:pt idx="3">
                  <c:v>0.36575875489999998</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0.1083333333</c:v>
                </c:pt>
                <c:pt idx="1">
                  <c:v>0.11016949149999999</c:v>
                </c:pt>
                <c:pt idx="2">
                  <c:v>0.1019607843</c:v>
                </c:pt>
                <c:pt idx="3">
                  <c:v>8.9494163400000007E-2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numCache>
            </c:numRef>
          </c:val>
          <c:smooth val="0"/>
        </c:ser>
        <c:dLbls>
          <c:showLegendKey val="0"/>
          <c:showVal val="0"/>
          <c:showCatName val="0"/>
          <c:showSerName val="0"/>
          <c:showPercent val="0"/>
          <c:showBubbleSize val="0"/>
        </c:dLbls>
        <c:marker val="1"/>
        <c:smooth val="0"/>
        <c:axId val="181560064"/>
        <c:axId val="181562368"/>
      </c:lineChart>
      <c:catAx>
        <c:axId val="181560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1562368"/>
        <c:crosses val="autoZero"/>
        <c:auto val="1"/>
        <c:lblAlgn val="ctr"/>
        <c:lblOffset val="50"/>
        <c:noMultiLvlLbl val="0"/>
      </c:catAx>
      <c:valAx>
        <c:axId val="1815623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15600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0.22500000000000001</c:v>
                </c:pt>
                <c:pt idx="1">
                  <c:v>0.2161016949</c:v>
                </c:pt>
                <c:pt idx="2">
                  <c:v>0.22352941179999999</c:v>
                </c:pt>
                <c:pt idx="3">
                  <c:v>0.22568093389999999</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0.27916666670000001</c:v>
                </c:pt>
                <c:pt idx="1">
                  <c:v>0.26694915250000001</c:v>
                </c:pt>
                <c:pt idx="2">
                  <c:v>0.29411764709999999</c:v>
                </c:pt>
                <c:pt idx="3">
                  <c:v>0.31517509729999998</c:v>
                </c:pt>
              </c:numCache>
            </c:numRef>
          </c:val>
          <c:smooth val="0"/>
        </c:ser>
        <c:dLbls>
          <c:showLegendKey val="0"/>
          <c:showVal val="0"/>
          <c:showCatName val="0"/>
          <c:showSerName val="0"/>
          <c:showPercent val="0"/>
          <c:showBubbleSize val="0"/>
        </c:dLbls>
        <c:marker val="1"/>
        <c:smooth val="0"/>
        <c:axId val="182169984"/>
        <c:axId val="182171520"/>
      </c:lineChart>
      <c:catAx>
        <c:axId val="182169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2171520"/>
        <c:crosses val="autoZero"/>
        <c:auto val="1"/>
        <c:lblAlgn val="ctr"/>
        <c:lblOffset val="50"/>
        <c:noMultiLvlLbl val="0"/>
      </c:catAx>
      <c:valAx>
        <c:axId val="18217152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21699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0.8220720721</c:v>
                </c:pt>
                <c:pt idx="1">
                  <c:v>0.80701754390000002</c:v>
                </c:pt>
                <c:pt idx="2">
                  <c:v>0.80309734509999997</c:v>
                </c:pt>
                <c:pt idx="3">
                  <c:v>0.79418344519999995</c:v>
                </c:pt>
              </c:numCache>
            </c:numRef>
          </c:val>
          <c:smooth val="0"/>
        </c:ser>
        <c:dLbls>
          <c:showLegendKey val="0"/>
          <c:showVal val="0"/>
          <c:showCatName val="0"/>
          <c:showSerName val="0"/>
          <c:showPercent val="0"/>
          <c:showBubbleSize val="0"/>
        </c:dLbls>
        <c:marker val="1"/>
        <c:smooth val="0"/>
        <c:axId val="182714368"/>
        <c:axId val="182715904"/>
      </c:lineChart>
      <c:catAx>
        <c:axId val="1827143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2715904"/>
        <c:crosses val="autoZero"/>
        <c:auto val="1"/>
        <c:lblAlgn val="ctr"/>
        <c:lblOffset val="50"/>
        <c:noMultiLvlLbl val="0"/>
      </c:catAx>
      <c:valAx>
        <c:axId val="182715904"/>
        <c:scaling>
          <c:orientation val="minMax"/>
          <c:max val="0.83000000000000007"/>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271436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0.49549549549999999</c:v>
                </c:pt>
                <c:pt idx="1">
                  <c:v>0.4210526316</c:v>
                </c:pt>
                <c:pt idx="2">
                  <c:v>0.4225663717</c:v>
                </c:pt>
                <c:pt idx="3">
                  <c:v>0.44295302009999998</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0.30405405410000003</c:v>
                </c:pt>
                <c:pt idx="1">
                  <c:v>0.31140350880000001</c:v>
                </c:pt>
                <c:pt idx="2">
                  <c:v>0.3274336283</c:v>
                </c:pt>
                <c:pt idx="3">
                  <c:v>0.32214765099999998</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0.20720720719999999</c:v>
                </c:pt>
                <c:pt idx="1">
                  <c:v>0.1929824561</c:v>
                </c:pt>
                <c:pt idx="2">
                  <c:v>0.17699115039999999</c:v>
                </c:pt>
                <c:pt idx="3">
                  <c:v>0.1789709172</c:v>
                </c:pt>
              </c:numCache>
            </c:numRef>
          </c:val>
          <c:smooth val="0"/>
        </c:ser>
        <c:dLbls>
          <c:showLegendKey val="0"/>
          <c:showVal val="0"/>
          <c:showCatName val="0"/>
          <c:showSerName val="0"/>
          <c:showPercent val="0"/>
          <c:showBubbleSize val="0"/>
        </c:dLbls>
        <c:marker val="1"/>
        <c:smooth val="0"/>
        <c:axId val="184025856"/>
        <c:axId val="184027776"/>
      </c:lineChart>
      <c:catAx>
        <c:axId val="1840258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4027776"/>
        <c:crosses val="autoZero"/>
        <c:auto val="1"/>
        <c:lblAlgn val="ctr"/>
        <c:lblOffset val="50"/>
        <c:noMultiLvlLbl val="0"/>
      </c:catAx>
      <c:valAx>
        <c:axId val="184027776"/>
        <c:scaling>
          <c:orientation val="minMax"/>
          <c:max val="0.83000000000000007"/>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40258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0.22297297299999999</c:v>
                </c:pt>
                <c:pt idx="1">
                  <c:v>0.21710526320000001</c:v>
                </c:pt>
                <c:pt idx="2">
                  <c:v>0.25663716809999998</c:v>
                </c:pt>
                <c:pt idx="3">
                  <c:v>0.2393736018</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0.24324324319999999</c:v>
                </c:pt>
                <c:pt idx="1">
                  <c:v>0.24342105259999999</c:v>
                </c:pt>
                <c:pt idx="2">
                  <c:v>0.27433628319999998</c:v>
                </c:pt>
                <c:pt idx="3">
                  <c:v>0.2505592841</c:v>
                </c:pt>
              </c:numCache>
            </c:numRef>
          </c:val>
          <c:smooth val="0"/>
        </c:ser>
        <c:dLbls>
          <c:showLegendKey val="0"/>
          <c:showVal val="0"/>
          <c:showCatName val="0"/>
          <c:showSerName val="0"/>
          <c:showPercent val="0"/>
          <c:showBubbleSize val="0"/>
        </c:dLbls>
        <c:marker val="1"/>
        <c:smooth val="0"/>
        <c:axId val="185048448"/>
        <c:axId val="185078912"/>
      </c:lineChart>
      <c:catAx>
        <c:axId val="185048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5078912"/>
        <c:crosses val="autoZero"/>
        <c:auto val="1"/>
        <c:lblAlgn val="ctr"/>
        <c:lblOffset val="50"/>
        <c:noMultiLvlLbl val="0"/>
      </c:catAx>
      <c:valAx>
        <c:axId val="185078912"/>
        <c:scaling>
          <c:orientation val="minMax"/>
          <c:max val="0.83000000000000007"/>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504844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0.27698951259999999</c:v>
                </c:pt>
                <c:pt idx="1">
                  <c:v>0.21055684450000001</c:v>
                </c:pt>
                <c:pt idx="2">
                  <c:v>0.1893725269</c:v>
                </c:pt>
                <c:pt idx="3">
                  <c:v>0.17064846419999999</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0.85070943860000003</c:v>
                </c:pt>
                <c:pt idx="1">
                  <c:v>0.85730858470000004</c:v>
                </c:pt>
                <c:pt idx="2">
                  <c:v>0.87280949689999998</c:v>
                </c:pt>
                <c:pt idx="3">
                  <c:v>0.87940841869999997</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0.52375077110000001</c:v>
                </c:pt>
                <c:pt idx="1">
                  <c:v>0.5208816705</c:v>
                </c:pt>
                <c:pt idx="2">
                  <c:v>0.5279819107</c:v>
                </c:pt>
                <c:pt idx="3">
                  <c:v>0.52104664389999999</c:v>
                </c:pt>
              </c:numCache>
            </c:numRef>
          </c:val>
          <c:smooth val="0"/>
        </c:ser>
        <c:dLbls>
          <c:showLegendKey val="0"/>
          <c:showVal val="0"/>
          <c:showCatName val="0"/>
          <c:showSerName val="0"/>
          <c:showPercent val="0"/>
          <c:showBubbleSize val="0"/>
        </c:dLbls>
        <c:marker val="1"/>
        <c:smooth val="0"/>
        <c:axId val="193935616"/>
        <c:axId val="193968000"/>
      </c:lineChart>
      <c:catAx>
        <c:axId val="1939356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93968000"/>
        <c:crosses val="autoZero"/>
        <c:auto val="1"/>
        <c:lblAlgn val="ctr"/>
        <c:lblOffset val="50"/>
        <c:noMultiLvlLbl val="0"/>
      </c:catAx>
      <c:valAx>
        <c:axId val="1939680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9393561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7.7861915366999996</c:v>
                </c:pt>
                <c:pt idx="1">
                  <c:v>6.3966942149000001</c:v>
                </c:pt>
                <c:pt idx="2">
                  <c:v>7.8089552239</c:v>
                </c:pt>
                <c:pt idx="3">
                  <c:v>7.3566666666999998</c:v>
                </c:pt>
              </c:numCache>
            </c:numRef>
          </c:val>
          <c:smooth val="0"/>
        </c:ser>
        <c:dLbls>
          <c:showLegendKey val="0"/>
          <c:showVal val="0"/>
          <c:showCatName val="0"/>
          <c:showSerName val="0"/>
          <c:showPercent val="0"/>
          <c:showBubbleSize val="0"/>
        </c:dLbls>
        <c:marker val="1"/>
        <c:smooth val="0"/>
        <c:axId val="194295296"/>
        <c:axId val="198812800"/>
      </c:lineChart>
      <c:catAx>
        <c:axId val="1942952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98812800"/>
        <c:crosses val="autoZero"/>
        <c:auto val="1"/>
        <c:lblAlgn val="ctr"/>
        <c:lblOffset val="50"/>
        <c:noMultiLvlLbl val="0"/>
      </c:catAx>
      <c:valAx>
        <c:axId val="198812800"/>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94295296"/>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0.151758174</c:v>
                </c:pt>
                <c:pt idx="1">
                  <c:v>8.0626450099999997E-2</c:v>
                </c:pt>
                <c:pt idx="2">
                  <c:v>5.9355568099999999E-2</c:v>
                </c:pt>
                <c:pt idx="3">
                  <c:v>5.34698521E-2</c:v>
                </c:pt>
              </c:numCache>
            </c:numRef>
          </c:val>
          <c:smooth val="0"/>
        </c:ser>
        <c:dLbls>
          <c:showLegendKey val="0"/>
          <c:showVal val="0"/>
          <c:showCatName val="0"/>
          <c:showSerName val="0"/>
          <c:showPercent val="0"/>
          <c:showBubbleSize val="0"/>
        </c:dLbls>
        <c:marker val="1"/>
        <c:smooth val="0"/>
        <c:axId val="203576064"/>
        <c:axId val="203577600"/>
      </c:lineChart>
      <c:catAx>
        <c:axId val="203576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3577600"/>
        <c:crosses val="autoZero"/>
        <c:auto val="1"/>
        <c:lblAlgn val="ctr"/>
        <c:lblOffset val="50"/>
        <c:noMultiLvlLbl val="0"/>
      </c:catAx>
      <c:valAx>
        <c:axId val="2035776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0357606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0.12954966070000001</c:v>
                </c:pt>
                <c:pt idx="1">
                  <c:v>0.13399071930000001</c:v>
                </c:pt>
                <c:pt idx="2">
                  <c:v>0.17693612210000001</c:v>
                </c:pt>
                <c:pt idx="3">
                  <c:v>0.1598407281</c:v>
                </c:pt>
              </c:numCache>
            </c:numRef>
          </c:val>
          <c:smooth val="0"/>
        </c:ser>
        <c:dLbls>
          <c:showLegendKey val="0"/>
          <c:showVal val="0"/>
          <c:showCatName val="0"/>
          <c:showSerName val="0"/>
          <c:showPercent val="0"/>
          <c:showBubbleSize val="0"/>
        </c:dLbls>
        <c:marker val="1"/>
        <c:smooth val="0"/>
        <c:axId val="213267584"/>
        <c:axId val="213269120"/>
      </c:lineChart>
      <c:catAx>
        <c:axId val="2132675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13269120"/>
        <c:crosses val="autoZero"/>
        <c:auto val="1"/>
        <c:lblAlgn val="ctr"/>
        <c:lblOffset val="50"/>
        <c:noMultiLvlLbl val="0"/>
      </c:catAx>
      <c:valAx>
        <c:axId val="21326912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32675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7.2794571299999999E-2</c:v>
                </c:pt>
                <c:pt idx="1">
                  <c:v>6.6705336399999995E-2</c:v>
                </c:pt>
                <c:pt idx="2">
                  <c:v>5.9920859200000003E-2</c:v>
                </c:pt>
                <c:pt idx="3">
                  <c:v>5.9158134199999997E-2</c:v>
                </c:pt>
              </c:numCache>
            </c:numRef>
          </c:val>
          <c:smooth val="0"/>
        </c:ser>
        <c:dLbls>
          <c:showLegendKey val="0"/>
          <c:showVal val="0"/>
          <c:showCatName val="0"/>
          <c:showSerName val="0"/>
          <c:showPercent val="0"/>
          <c:showBubbleSize val="0"/>
        </c:dLbls>
        <c:marker val="1"/>
        <c:smooth val="0"/>
        <c:axId val="213865600"/>
        <c:axId val="213867136"/>
      </c:lineChart>
      <c:catAx>
        <c:axId val="2138656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13867136"/>
        <c:crosses val="autoZero"/>
        <c:auto val="1"/>
        <c:lblAlgn val="ctr"/>
        <c:lblOffset val="50"/>
        <c:noMultiLvlLbl val="0"/>
      </c:catAx>
      <c:valAx>
        <c:axId val="21386713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386560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4.8735348599999999E-2</c:v>
                </c:pt>
                <c:pt idx="1">
                  <c:v>4.6403712299999997E-2</c:v>
                </c:pt>
                <c:pt idx="2">
                  <c:v>4.5788581100000003E-2</c:v>
                </c:pt>
                <c:pt idx="3">
                  <c:v>4.2662116E-2</c:v>
                </c:pt>
              </c:numCache>
            </c:numRef>
          </c:val>
          <c:smooth val="0"/>
        </c:ser>
        <c:dLbls>
          <c:showLegendKey val="0"/>
          <c:showVal val="0"/>
          <c:showCatName val="0"/>
          <c:showSerName val="0"/>
          <c:showPercent val="0"/>
          <c:showBubbleSize val="0"/>
        </c:dLbls>
        <c:marker val="1"/>
        <c:smooth val="0"/>
        <c:axId val="214950272"/>
        <c:axId val="214951808"/>
      </c:lineChart>
      <c:catAx>
        <c:axId val="214950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14951808"/>
        <c:crosses val="autoZero"/>
        <c:auto val="1"/>
        <c:lblAlgn val="ctr"/>
        <c:lblOffset val="50"/>
        <c:noMultiLvlLbl val="0"/>
      </c:catAx>
      <c:valAx>
        <c:axId val="21495180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49502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0.18815545959999999</c:v>
                </c:pt>
                <c:pt idx="1">
                  <c:v>0.18213457080000001</c:v>
                </c:pt>
                <c:pt idx="2">
                  <c:v>0.1893725269</c:v>
                </c:pt>
                <c:pt idx="3">
                  <c:v>0.18031854380000001</c:v>
                </c:pt>
              </c:numCache>
            </c:numRef>
          </c:val>
          <c:smooth val="0"/>
        </c:ser>
        <c:dLbls>
          <c:showLegendKey val="0"/>
          <c:showVal val="0"/>
          <c:showCatName val="0"/>
          <c:showSerName val="0"/>
          <c:showPercent val="0"/>
          <c:showBubbleSize val="0"/>
        </c:dLbls>
        <c:marker val="1"/>
        <c:smooth val="0"/>
        <c:axId val="215470848"/>
        <c:axId val="215834624"/>
      </c:lineChart>
      <c:catAx>
        <c:axId val="2154708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15834624"/>
        <c:crosses val="autoZero"/>
        <c:auto val="1"/>
        <c:lblAlgn val="ctr"/>
        <c:lblOffset val="50"/>
        <c:noMultiLvlLbl val="0"/>
      </c:catAx>
      <c:valAx>
        <c:axId val="21583462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547084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4.3800123400000002E-2</c:v>
                </c:pt>
                <c:pt idx="1">
                  <c:v>4.7563805100000002E-2</c:v>
                </c:pt>
                <c:pt idx="2">
                  <c:v>5.4267948000000003E-2</c:v>
                </c:pt>
                <c:pt idx="3">
                  <c:v>4.6643913500000002E-2</c:v>
                </c:pt>
              </c:numCache>
            </c:numRef>
          </c:val>
          <c:smooth val="0"/>
        </c:ser>
        <c:dLbls>
          <c:showLegendKey val="0"/>
          <c:showVal val="0"/>
          <c:showCatName val="0"/>
          <c:showSerName val="0"/>
          <c:showPercent val="0"/>
          <c:showBubbleSize val="0"/>
        </c:dLbls>
        <c:marker val="1"/>
        <c:smooth val="0"/>
        <c:axId val="216516864"/>
        <c:axId val="217075712"/>
      </c:lineChart>
      <c:catAx>
        <c:axId val="2165168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17075712"/>
        <c:crosses val="autoZero"/>
        <c:auto val="1"/>
        <c:lblAlgn val="ctr"/>
        <c:lblOffset val="50"/>
        <c:noMultiLvlLbl val="0"/>
      </c:catAx>
      <c:valAx>
        <c:axId val="21707571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651686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2.9611351000000001E-2</c:v>
                </c:pt>
                <c:pt idx="1">
                  <c:v>3.42227378E-2</c:v>
                </c:pt>
                <c:pt idx="2">
                  <c:v>3.1656302999999997E-2</c:v>
                </c:pt>
                <c:pt idx="3">
                  <c:v>3.2423208199999998E-2</c:v>
                </c:pt>
              </c:numCache>
            </c:numRef>
          </c:val>
          <c:smooth val="0"/>
        </c:ser>
        <c:dLbls>
          <c:showLegendKey val="0"/>
          <c:showVal val="0"/>
          <c:showCatName val="0"/>
          <c:showSerName val="0"/>
          <c:showPercent val="0"/>
          <c:showBubbleSize val="0"/>
        </c:dLbls>
        <c:marker val="1"/>
        <c:smooth val="0"/>
        <c:axId val="217175168"/>
        <c:axId val="236876928"/>
      </c:lineChart>
      <c:catAx>
        <c:axId val="217175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36876928"/>
        <c:crosses val="autoZero"/>
        <c:auto val="1"/>
        <c:lblAlgn val="ctr"/>
        <c:lblOffset val="50"/>
        <c:noMultiLvlLbl val="0"/>
      </c:catAx>
      <c:valAx>
        <c:axId val="23687692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71751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5.98396052E-2</c:v>
                </c:pt>
                <c:pt idx="1">
                  <c:v>6.4965197200000005E-2</c:v>
                </c:pt>
                <c:pt idx="2">
                  <c:v>8.02713397E-2</c:v>
                </c:pt>
                <c:pt idx="3">
                  <c:v>6.8259385699999994E-2</c:v>
                </c:pt>
              </c:numCache>
            </c:numRef>
          </c:val>
          <c:smooth val="0"/>
        </c:ser>
        <c:dLbls>
          <c:showLegendKey val="0"/>
          <c:showVal val="0"/>
          <c:showCatName val="0"/>
          <c:showSerName val="0"/>
          <c:showPercent val="0"/>
          <c:showBubbleSize val="0"/>
        </c:dLbls>
        <c:marker val="1"/>
        <c:smooth val="0"/>
        <c:axId val="237793664"/>
        <c:axId val="237795968"/>
      </c:lineChart>
      <c:catAx>
        <c:axId val="2377936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37795968"/>
        <c:crosses val="autoZero"/>
        <c:auto val="1"/>
        <c:lblAlgn val="ctr"/>
        <c:lblOffset val="50"/>
        <c:noMultiLvlLbl val="0"/>
      </c:catAx>
      <c:valAx>
        <c:axId val="23779596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3779366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6.1016949199999997E-2</c:v>
                </c:pt>
                <c:pt idx="1">
                  <c:v>6.1806656100000003E-2</c:v>
                </c:pt>
                <c:pt idx="2">
                  <c:v>6.7796610199999996E-2</c:v>
                </c:pt>
                <c:pt idx="3">
                  <c:v>6.3763608099999994E-2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7.8014184400000006E-2</c:v>
                </c:pt>
                <c:pt idx="1">
                  <c:v>8.5714285700000004E-2</c:v>
                </c:pt>
                <c:pt idx="2">
                  <c:v>0.13071895419999999</c:v>
                </c:pt>
                <c:pt idx="3">
                  <c:v>9.0322580599999994E-2</c:v>
                </c:pt>
              </c:numCache>
            </c:numRef>
          </c:val>
          <c:smooth val="0"/>
        </c:ser>
        <c:dLbls>
          <c:showLegendKey val="0"/>
          <c:showVal val="0"/>
          <c:showCatName val="0"/>
          <c:showSerName val="0"/>
          <c:showPercent val="0"/>
          <c:showBubbleSize val="0"/>
        </c:dLbls>
        <c:marker val="1"/>
        <c:smooth val="0"/>
        <c:axId val="47654400"/>
        <c:axId val="47655936"/>
      </c:lineChart>
      <c:catAx>
        <c:axId val="476544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7655936"/>
        <c:crosses val="autoZero"/>
        <c:auto val="1"/>
        <c:lblAlgn val="ctr"/>
        <c:lblOffset val="50"/>
        <c:noMultiLvlLbl val="0"/>
      </c:catAx>
      <c:valAx>
        <c:axId val="4765593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765440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5.98396052E-2</c:v>
                </c:pt>
                <c:pt idx="1">
                  <c:v>6.4965197200000005E-2</c:v>
                </c:pt>
                <c:pt idx="2">
                  <c:v>8.02713397E-2</c:v>
                </c:pt>
                <c:pt idx="3">
                  <c:v>6.8259385699999994E-2</c:v>
                </c:pt>
              </c:numCache>
            </c:numRef>
          </c:val>
          <c:smooth val="0"/>
        </c:ser>
        <c:dLbls>
          <c:showLegendKey val="0"/>
          <c:showVal val="0"/>
          <c:showCatName val="0"/>
          <c:showSerName val="0"/>
          <c:showPercent val="0"/>
          <c:showBubbleSize val="0"/>
        </c:dLbls>
        <c:marker val="1"/>
        <c:smooth val="0"/>
        <c:axId val="47703552"/>
        <c:axId val="47705088"/>
      </c:lineChart>
      <c:catAx>
        <c:axId val="47703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7705088"/>
        <c:crosses val="autoZero"/>
        <c:auto val="1"/>
        <c:lblAlgn val="ctr"/>
        <c:lblOffset val="50"/>
        <c:noMultiLvlLbl val="0"/>
      </c:catAx>
      <c:valAx>
        <c:axId val="4770508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770355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6.3953488399999994E-2</c:v>
                </c:pt>
                <c:pt idx="1">
                  <c:v>8.5106382999999994E-2</c:v>
                </c:pt>
                <c:pt idx="2">
                  <c:v>9.0425531899999995E-2</c:v>
                </c:pt>
                <c:pt idx="3">
                  <c:v>7.2538860100000005E-2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9.5768374200000006E-2</c:v>
                </c:pt>
                <c:pt idx="1">
                  <c:v>8.9026915100000006E-2</c:v>
                </c:pt>
                <c:pt idx="2">
                  <c:v>0.12601626020000001</c:v>
                </c:pt>
                <c:pt idx="3">
                  <c:v>0.1175337187</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8.9552238800000003E-2</c:v>
                </c:pt>
                <c:pt idx="1">
                  <c:v>0.1052631579</c:v>
                </c:pt>
                <c:pt idx="2">
                  <c:v>0.12753036440000001</c:v>
                </c:pt>
                <c:pt idx="3">
                  <c:v>9.2436974800000002E-2</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47760128"/>
        <c:axId val="47761664"/>
      </c:lineChart>
      <c:catAx>
        <c:axId val="477601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7761664"/>
        <c:crosses val="autoZero"/>
        <c:auto val="1"/>
        <c:lblAlgn val="ctr"/>
        <c:lblOffset val="50"/>
        <c:noMultiLvlLbl val="0"/>
      </c:catAx>
      <c:valAx>
        <c:axId val="4776166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776012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20.7%</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184</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35.1%</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3.7%</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33</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541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view="pageLayout" zoomScaleNormal="100" workbookViewId="0">
      <selection activeCell="C44" sqref="B44:C44"/>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333</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33" sqref="I33"/>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333</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1,758</v>
      </c>
      <c r="B10" s="222"/>
      <c r="C10" s="222"/>
      <c r="D10" s="222"/>
      <c r="E10" s="77"/>
      <c r="F10" s="222" t="str">
        <f>"n = "&amp;TEXT('1'!I25,"#,##0")</f>
        <v>n = 941</v>
      </c>
      <c r="G10" s="222"/>
      <c r="H10" s="77"/>
      <c r="J10" s="217" t="str">
        <f>"Among those with Medicaid coverage (n = "&amp;TEXT('6a'!I26,"#,##0")&amp;", "&amp;TEXT('6a'!I27,"##.0%")&amp;"). Percent with these conditions or visiting an Emergency Department (ED)."</f>
        <v>Among those with Medicaid coverage (n = 1,299, 80.7%).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1,299, 80.7%).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0.55812163199999998</v>
      </c>
      <c r="K30" s="213"/>
      <c r="L30" s="38"/>
      <c r="M30" s="38"/>
      <c r="N30" s="38"/>
      <c r="O30" s="56"/>
      <c r="P30" s="213">
        <f>'7a'!I30</f>
        <v>0.24436936940000001</v>
      </c>
      <c r="Q30" s="213"/>
      <c r="R30" s="213"/>
    </row>
    <row r="31" spans="1:18" s="16" customFormat="1" ht="12.75" customHeight="1" x14ac:dyDescent="0.2">
      <c r="A31" s="14"/>
      <c r="B31" s="14"/>
      <c r="C31" s="14"/>
      <c r="D31" s="14"/>
      <c r="E31" s="14"/>
      <c r="F31" s="14"/>
      <c r="G31" s="14"/>
      <c r="H31" s="28"/>
      <c r="I31" s="34"/>
      <c r="J31" s="214" t="str">
        <f>"n = "&amp;TEXT('7a'!I27,"#,##0")</f>
        <v>n = 725</v>
      </c>
      <c r="K31" s="214"/>
      <c r="L31" s="39"/>
      <c r="M31" s="39"/>
      <c r="N31" s="39"/>
      <c r="O31" s="39"/>
      <c r="P31" s="214" t="str">
        <f>"n = "&amp;TEXT('7a'!I29,"#,##0")</f>
        <v>n = 217</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868</v>
      </c>
      <c r="G25" s="100">
        <v>930</v>
      </c>
      <c r="H25" s="100">
        <v>937</v>
      </c>
      <c r="I25" s="100">
        <v>941</v>
      </c>
      <c r="J25" s="84"/>
      <c r="K25" s="100"/>
      <c r="L25" s="100"/>
      <c r="M25" s="100"/>
      <c r="N25" s="100"/>
      <c r="O25" s="84"/>
    </row>
    <row r="26" spans="1:15" s="9" customFormat="1" ht="15" customHeight="1" x14ac:dyDescent="0.2">
      <c r="A26" s="241" t="s">
        <v>204</v>
      </c>
      <c r="B26" s="242"/>
      <c r="C26" s="242"/>
      <c r="D26" s="242"/>
      <c r="E26" s="243"/>
      <c r="F26" s="100">
        <v>1621</v>
      </c>
      <c r="G26" s="100">
        <v>1724</v>
      </c>
      <c r="H26" s="100">
        <v>1769</v>
      </c>
      <c r="I26" s="100">
        <v>1758</v>
      </c>
      <c r="J26" s="84"/>
      <c r="K26" s="100"/>
      <c r="L26" s="100"/>
      <c r="M26" s="100"/>
      <c r="N26" s="100"/>
      <c r="O26" s="84"/>
    </row>
    <row r="27" spans="1:15" s="5" customFormat="1" ht="15" customHeight="1" x14ac:dyDescent="0.25">
      <c r="A27" s="241" t="s">
        <v>13</v>
      </c>
      <c r="B27" s="242"/>
      <c r="C27" s="242"/>
      <c r="D27" s="242"/>
      <c r="E27" s="243"/>
      <c r="F27" s="100">
        <v>216</v>
      </c>
      <c r="G27" s="100">
        <v>227</v>
      </c>
      <c r="H27" s="100">
        <v>237</v>
      </c>
      <c r="I27" s="100">
        <v>244</v>
      </c>
      <c r="J27" s="59"/>
      <c r="K27" s="100"/>
      <c r="L27" s="100"/>
      <c r="M27" s="100"/>
      <c r="N27" s="100"/>
      <c r="O27" s="59"/>
    </row>
    <row r="28" spans="1:15" s="9" customFormat="1" ht="15" customHeight="1" x14ac:dyDescent="0.2">
      <c r="A28" s="241" t="s">
        <v>14</v>
      </c>
      <c r="B28" s="242"/>
      <c r="C28" s="242"/>
      <c r="D28" s="242"/>
      <c r="E28" s="243"/>
      <c r="F28" s="118">
        <v>0.24884792629999999</v>
      </c>
      <c r="G28" s="118">
        <v>0.2440860215</v>
      </c>
      <c r="H28" s="118">
        <v>0.25293489860000001</v>
      </c>
      <c r="I28" s="118">
        <v>0.25929861850000002</v>
      </c>
      <c r="J28" s="119"/>
      <c r="K28" s="118"/>
      <c r="L28" s="118"/>
      <c r="M28" s="118"/>
      <c r="N28" s="118"/>
      <c r="O28" s="119"/>
    </row>
    <row r="29" spans="1:15" s="9" customFormat="1" ht="15" customHeight="1" x14ac:dyDescent="0.2">
      <c r="A29" s="241" t="s">
        <v>17</v>
      </c>
      <c r="B29" s="242"/>
      <c r="C29" s="242"/>
      <c r="D29" s="242"/>
      <c r="E29" s="243"/>
      <c r="F29" s="100">
        <v>296</v>
      </c>
      <c r="G29" s="100">
        <v>311</v>
      </c>
      <c r="H29" s="100">
        <v>323</v>
      </c>
      <c r="I29" s="100">
        <v>322</v>
      </c>
      <c r="J29" s="59"/>
      <c r="K29" s="100"/>
      <c r="L29" s="100"/>
      <c r="M29" s="100"/>
      <c r="N29" s="100"/>
      <c r="O29" s="59"/>
    </row>
    <row r="30" spans="1:15" s="9" customFormat="1" ht="15" customHeight="1" x14ac:dyDescent="0.2">
      <c r="A30" s="241" t="s">
        <v>18</v>
      </c>
      <c r="B30" s="242"/>
      <c r="C30" s="242"/>
      <c r="D30" s="242"/>
      <c r="E30" s="243"/>
      <c r="F30" s="118">
        <v>0.34101382489999998</v>
      </c>
      <c r="G30" s="118">
        <v>0.33440860220000002</v>
      </c>
      <c r="H30" s="118">
        <v>0.3447171825</v>
      </c>
      <c r="I30" s="118">
        <v>0.34218916049999998</v>
      </c>
      <c r="J30" s="117"/>
      <c r="K30" s="118"/>
      <c r="L30" s="118"/>
      <c r="M30" s="118"/>
      <c r="N30" s="118"/>
      <c r="O30" s="117"/>
    </row>
    <row r="31" spans="1:15" s="9" customFormat="1" ht="15" customHeight="1" x14ac:dyDescent="0.2">
      <c r="A31" s="241" t="s">
        <v>15</v>
      </c>
      <c r="B31" s="242"/>
      <c r="C31" s="242"/>
      <c r="D31" s="242"/>
      <c r="E31" s="243"/>
      <c r="F31" s="100" t="s">
        <v>334</v>
      </c>
      <c r="G31" s="100" t="s">
        <v>334</v>
      </c>
      <c r="H31" s="100" t="s">
        <v>334</v>
      </c>
      <c r="I31" s="100" t="s">
        <v>334</v>
      </c>
      <c r="J31" s="60"/>
      <c r="K31" s="100"/>
      <c r="L31" s="100"/>
      <c r="M31" s="100"/>
      <c r="N31" s="100"/>
      <c r="O31" s="60"/>
    </row>
    <row r="32" spans="1:15" s="9" customFormat="1" ht="15" customHeight="1" x14ac:dyDescent="0.2">
      <c r="A32" s="241" t="s">
        <v>16</v>
      </c>
      <c r="B32" s="242"/>
      <c r="C32" s="242"/>
      <c r="D32" s="242"/>
      <c r="E32" s="243"/>
      <c r="F32" s="118"/>
      <c r="G32" s="118"/>
      <c r="H32" s="118"/>
      <c r="I32" s="118"/>
      <c r="J32" s="117"/>
      <c r="K32" s="118"/>
      <c r="L32" s="118"/>
      <c r="M32" s="118"/>
      <c r="N32" s="118"/>
      <c r="O32" s="117"/>
    </row>
    <row r="33" spans="1:15" s="9" customFormat="1" ht="15" customHeight="1" x14ac:dyDescent="0.2">
      <c r="A33" s="241" t="s">
        <v>300</v>
      </c>
      <c r="B33" s="242"/>
      <c r="C33" s="242"/>
      <c r="D33" s="242"/>
      <c r="E33" s="243"/>
      <c r="F33" s="100" t="s">
        <v>334</v>
      </c>
      <c r="G33" s="100" t="s">
        <v>334</v>
      </c>
      <c r="H33" s="100" t="s">
        <v>334</v>
      </c>
      <c r="I33" s="100" t="s">
        <v>334</v>
      </c>
      <c r="J33" s="60"/>
      <c r="K33" s="100"/>
      <c r="L33" s="100"/>
      <c r="M33" s="100"/>
      <c r="N33" s="100"/>
      <c r="O33" s="60"/>
    </row>
    <row r="34" spans="1:15" s="9" customFormat="1" ht="15" customHeight="1" x14ac:dyDescent="0.2">
      <c r="A34" s="241" t="s">
        <v>154</v>
      </c>
      <c r="B34" s="242"/>
      <c r="C34" s="242"/>
      <c r="D34" s="242"/>
      <c r="E34" s="243"/>
      <c r="F34" s="118"/>
      <c r="G34" s="118"/>
      <c r="H34" s="118"/>
      <c r="I34" s="118"/>
      <c r="J34" s="117"/>
      <c r="K34" s="118"/>
      <c r="L34" s="118"/>
      <c r="M34" s="118"/>
      <c r="N34" s="118"/>
      <c r="O34" s="117"/>
    </row>
    <row r="35" spans="1:15" s="10" customFormat="1" ht="15" customHeight="1" x14ac:dyDescent="0.2">
      <c r="A35" s="244"/>
      <c r="B35" s="245"/>
      <c r="C35" s="245"/>
      <c r="D35" s="245"/>
      <c r="E35" s="246"/>
      <c r="F35" s="124">
        <v>0.65898617510000002</v>
      </c>
      <c r="G35" s="124">
        <v>0.66559139779999998</v>
      </c>
      <c r="H35" s="124">
        <v>0.65528281749999995</v>
      </c>
      <c r="I35" s="124">
        <v>0.65781083949999997</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0.75115207370000003</v>
      </c>
      <c r="G36" s="124">
        <v>0.75591397849999997</v>
      </c>
      <c r="H36" s="124">
        <v>0.74706510140000004</v>
      </c>
      <c r="I36" s="124">
        <v>0.74070138149999998</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0.99193548389999997</v>
      </c>
      <c r="G37" s="124">
        <v>0.99354838710000004</v>
      </c>
      <c r="H37" s="124">
        <v>0.99466382070000003</v>
      </c>
      <c r="I37" s="124">
        <v>0.99256110519999996</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285</v>
      </c>
      <c r="G25" s="84">
        <v>295</v>
      </c>
      <c r="H25" s="84">
        <v>279</v>
      </c>
      <c r="I25" s="84">
        <v>245</v>
      </c>
      <c r="J25" s="84"/>
      <c r="K25" s="84"/>
      <c r="L25" s="84"/>
      <c r="M25" s="84"/>
      <c r="N25" s="84"/>
      <c r="O25" s="84"/>
    </row>
    <row r="26" spans="1:15" s="9" customFormat="1" ht="15" customHeight="1" x14ac:dyDescent="0.2">
      <c r="A26" s="241" t="s">
        <v>205</v>
      </c>
      <c r="B26" s="242"/>
      <c r="C26" s="242"/>
      <c r="D26" s="242"/>
      <c r="E26" s="243"/>
      <c r="F26" s="84">
        <v>483</v>
      </c>
      <c r="G26" s="84">
        <v>478</v>
      </c>
      <c r="H26" s="84">
        <v>453</v>
      </c>
      <c r="I26" s="84">
        <v>397</v>
      </c>
      <c r="J26" s="84"/>
      <c r="K26" s="84"/>
      <c r="L26" s="84"/>
      <c r="M26" s="84"/>
      <c r="N26" s="84"/>
      <c r="O26" s="84"/>
    </row>
    <row r="27" spans="1:15" s="78" customFormat="1" ht="15" customHeight="1" x14ac:dyDescent="0.25">
      <c r="A27" s="241" t="s">
        <v>216</v>
      </c>
      <c r="B27" s="242"/>
      <c r="C27" s="242"/>
      <c r="D27" s="242"/>
      <c r="E27" s="243"/>
      <c r="F27" s="84">
        <v>562</v>
      </c>
      <c r="G27" s="84">
        <v>593</v>
      </c>
      <c r="H27" s="84">
        <v>604</v>
      </c>
      <c r="I27" s="84">
        <v>555</v>
      </c>
      <c r="J27" s="59"/>
      <c r="K27" s="59"/>
      <c r="L27" s="59"/>
      <c r="M27" s="59"/>
      <c r="N27" s="59"/>
      <c r="O27" s="59"/>
    </row>
    <row r="28" spans="1:15" s="9" customFormat="1" ht="15" customHeight="1" x14ac:dyDescent="0.2">
      <c r="A28" s="241" t="s">
        <v>217</v>
      </c>
      <c r="B28" s="242"/>
      <c r="C28" s="242"/>
      <c r="D28" s="242"/>
      <c r="E28" s="243"/>
      <c r="F28" s="84">
        <v>1101</v>
      </c>
      <c r="G28" s="84">
        <v>1169</v>
      </c>
      <c r="H28" s="84">
        <v>1195</v>
      </c>
      <c r="I28" s="84">
        <v>1112</v>
      </c>
      <c r="J28" s="58"/>
      <c r="K28" s="58"/>
      <c r="L28" s="58"/>
      <c r="M28" s="58"/>
      <c r="N28" s="58"/>
      <c r="O28" s="58"/>
    </row>
    <row r="29" spans="1:15" s="9" customFormat="1" ht="15" customHeight="1" x14ac:dyDescent="0.2">
      <c r="A29" s="241" t="s">
        <v>218</v>
      </c>
      <c r="B29" s="242"/>
      <c r="C29" s="242"/>
      <c r="D29" s="242"/>
      <c r="E29" s="243"/>
      <c r="F29" s="84">
        <v>24</v>
      </c>
      <c r="G29" s="84">
        <v>46</v>
      </c>
      <c r="H29" s="84">
        <v>54</v>
      </c>
      <c r="I29" s="84">
        <v>142</v>
      </c>
      <c r="J29" s="59"/>
      <c r="K29" s="59"/>
      <c r="L29" s="59"/>
      <c r="M29" s="59"/>
      <c r="N29" s="59"/>
      <c r="O29" s="59"/>
    </row>
    <row r="30" spans="1:15" s="9" customFormat="1" ht="15" customHeight="1" x14ac:dyDescent="0.2">
      <c r="A30" s="241" t="s">
        <v>219</v>
      </c>
      <c r="B30" s="242"/>
      <c r="C30" s="242"/>
      <c r="D30" s="242"/>
      <c r="E30" s="243"/>
      <c r="F30" s="84">
        <v>45</v>
      </c>
      <c r="G30" s="84">
        <v>81</v>
      </c>
      <c r="H30" s="84">
        <v>121</v>
      </c>
      <c r="I30" s="84">
        <v>250</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ht="14.45" x14ac:dyDescent="0.3">
      <c r="A38" s="19"/>
      <c r="B38" s="19"/>
      <c r="C38" s="19"/>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333</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206</v>
      </c>
      <c r="B25" s="242"/>
      <c r="C25" s="242"/>
      <c r="D25" s="242"/>
      <c r="E25" s="243"/>
      <c r="F25" s="84">
        <v>1621</v>
      </c>
      <c r="G25" s="84">
        <v>1724</v>
      </c>
      <c r="H25" s="84">
        <v>1769</v>
      </c>
      <c r="I25" s="84">
        <v>1758</v>
      </c>
      <c r="J25" s="84"/>
      <c r="K25" s="84"/>
      <c r="L25" s="84"/>
      <c r="M25" s="84"/>
      <c r="N25" s="84"/>
      <c r="O25" s="84"/>
    </row>
    <row r="26" spans="1:15" s="9" customFormat="1" ht="13.5" customHeight="1" x14ac:dyDescent="0.2">
      <c r="A26" s="241" t="s">
        <v>21</v>
      </c>
      <c r="B26" s="242"/>
      <c r="C26" s="242"/>
      <c r="D26" s="242"/>
      <c r="E26" s="243"/>
      <c r="F26" s="84">
        <v>1180</v>
      </c>
      <c r="G26" s="84">
        <v>1262</v>
      </c>
      <c r="H26" s="84">
        <v>1298</v>
      </c>
      <c r="I26" s="84">
        <v>1286</v>
      </c>
      <c r="J26" s="84"/>
      <c r="K26" s="84"/>
      <c r="L26" s="84"/>
      <c r="M26" s="84"/>
      <c r="N26" s="84"/>
      <c r="O26" s="84"/>
    </row>
    <row r="27" spans="1:15" s="78" customFormat="1" ht="13.5" customHeight="1" x14ac:dyDescent="0.25">
      <c r="A27" s="241" t="s">
        <v>22</v>
      </c>
      <c r="B27" s="242"/>
      <c r="C27" s="242"/>
      <c r="D27" s="242"/>
      <c r="E27" s="243"/>
      <c r="F27" s="116">
        <v>0.72794571249999995</v>
      </c>
      <c r="G27" s="116">
        <v>0.7320185615</v>
      </c>
      <c r="H27" s="116">
        <v>0.73374788020000004</v>
      </c>
      <c r="I27" s="116">
        <v>0.73151308299999995</v>
      </c>
      <c r="J27" s="116"/>
      <c r="K27" s="116"/>
      <c r="L27" s="116"/>
      <c r="M27" s="116"/>
      <c r="N27" s="116"/>
      <c r="O27" s="116"/>
    </row>
    <row r="28" spans="1:15" s="102" customFormat="1" ht="13.5" customHeight="1" x14ac:dyDescent="0.25">
      <c r="A28" s="241" t="s">
        <v>144</v>
      </c>
      <c r="B28" s="242"/>
      <c r="C28" s="242"/>
      <c r="D28" s="242"/>
      <c r="E28" s="243"/>
      <c r="F28" s="84">
        <v>415</v>
      </c>
      <c r="G28" s="84">
        <v>437</v>
      </c>
      <c r="H28" s="84">
        <v>449</v>
      </c>
      <c r="I28" s="84">
        <v>451</v>
      </c>
      <c r="J28" s="59"/>
      <c r="K28" s="59"/>
      <c r="L28" s="59"/>
      <c r="M28" s="59"/>
      <c r="N28" s="59"/>
      <c r="O28" s="59"/>
    </row>
    <row r="29" spans="1:15" s="102" customFormat="1" ht="13.5" customHeight="1" x14ac:dyDescent="0.25">
      <c r="A29" s="241" t="s">
        <v>145</v>
      </c>
      <c r="B29" s="242"/>
      <c r="C29" s="242"/>
      <c r="D29" s="242"/>
      <c r="E29" s="243"/>
      <c r="F29" s="116">
        <v>0.25601480570000001</v>
      </c>
      <c r="G29" s="116">
        <v>0.25348027839999998</v>
      </c>
      <c r="H29" s="116">
        <v>0.25381571510000001</v>
      </c>
      <c r="I29" s="116">
        <v>0.25654152450000001</v>
      </c>
      <c r="J29" s="116"/>
      <c r="K29" s="116"/>
      <c r="L29" s="116"/>
      <c r="M29" s="116"/>
      <c r="N29" s="116"/>
      <c r="O29" s="116"/>
    </row>
    <row r="30" spans="1:15" s="9" customFormat="1" ht="13.5" customHeight="1" x14ac:dyDescent="0.2">
      <c r="A30" s="241" t="s">
        <v>23</v>
      </c>
      <c r="B30" s="242"/>
      <c r="C30" s="242"/>
      <c r="D30" s="242"/>
      <c r="E30" s="243"/>
      <c r="F30" s="58">
        <v>91</v>
      </c>
      <c r="G30" s="58">
        <v>104</v>
      </c>
      <c r="H30" s="58">
        <v>108</v>
      </c>
      <c r="I30" s="58">
        <v>101</v>
      </c>
      <c r="J30" s="58"/>
      <c r="K30" s="58"/>
      <c r="L30" s="58"/>
      <c r="M30" s="58"/>
      <c r="N30" s="58"/>
      <c r="O30" s="58"/>
    </row>
    <row r="31" spans="1:15" s="9" customFormat="1" ht="13.5" customHeight="1" x14ac:dyDescent="0.2">
      <c r="A31" s="241" t="s">
        <v>24</v>
      </c>
      <c r="B31" s="242"/>
      <c r="C31" s="242"/>
      <c r="D31" s="242"/>
      <c r="E31" s="243"/>
      <c r="F31" s="116">
        <v>5.6138186299999997E-2</v>
      </c>
      <c r="G31" s="116">
        <v>6.0324825999999998E-2</v>
      </c>
      <c r="H31" s="116">
        <v>6.1051441499999998E-2</v>
      </c>
      <c r="I31" s="116">
        <v>5.7451649600000002E-2</v>
      </c>
      <c r="J31" s="120"/>
      <c r="K31" s="120"/>
      <c r="L31" s="120"/>
      <c r="M31" s="120"/>
      <c r="N31" s="116"/>
      <c r="O31" s="116"/>
    </row>
    <row r="32" spans="1:15" s="9" customFormat="1" ht="13.5" customHeight="1" x14ac:dyDescent="0.2">
      <c r="A32" s="241" t="s">
        <v>25</v>
      </c>
      <c r="B32" s="242"/>
      <c r="C32" s="242"/>
      <c r="D32" s="242"/>
      <c r="E32" s="243"/>
      <c r="F32" s="58">
        <v>54</v>
      </c>
      <c r="G32" s="58">
        <v>59</v>
      </c>
      <c r="H32" s="58">
        <v>57</v>
      </c>
      <c r="I32" s="58">
        <v>60</v>
      </c>
      <c r="J32" s="58"/>
      <c r="K32" s="58"/>
      <c r="L32" s="58"/>
      <c r="M32" s="58"/>
      <c r="N32" s="58"/>
      <c r="O32" s="58"/>
    </row>
    <row r="33" spans="1:15" s="10" customFormat="1" ht="13.5" customHeight="1" x14ac:dyDescent="0.2">
      <c r="A33" s="241" t="s">
        <v>26</v>
      </c>
      <c r="B33" s="242"/>
      <c r="C33" s="242"/>
      <c r="D33" s="242"/>
      <c r="E33" s="243"/>
      <c r="F33" s="116">
        <v>3.3312769899999997E-2</v>
      </c>
      <c r="G33" s="116">
        <v>3.42227378E-2</v>
      </c>
      <c r="H33" s="116">
        <v>3.2221594100000001E-2</v>
      </c>
      <c r="I33" s="116">
        <v>3.41296928E-2</v>
      </c>
      <c r="J33" s="116"/>
      <c r="K33" s="116"/>
      <c r="L33" s="116"/>
      <c r="M33" s="116"/>
      <c r="N33" s="116"/>
      <c r="O33" s="116"/>
    </row>
    <row r="34" spans="1:15" s="10" customFormat="1" ht="13.5" customHeight="1" x14ac:dyDescent="0.2">
      <c r="A34" s="241" t="s">
        <v>27</v>
      </c>
      <c r="B34" s="242"/>
      <c r="C34" s="242"/>
      <c r="D34" s="242"/>
      <c r="E34" s="243"/>
      <c r="F34" s="58">
        <v>34</v>
      </c>
      <c r="G34" s="58">
        <v>38</v>
      </c>
      <c r="H34" s="58">
        <v>32</v>
      </c>
      <c r="I34" s="58">
        <v>25</v>
      </c>
      <c r="J34" s="58"/>
      <c r="K34" s="58"/>
      <c r="L34" s="58"/>
      <c r="M34" s="58"/>
      <c r="N34" s="58"/>
      <c r="O34" s="58"/>
    </row>
    <row r="35" spans="1:15" s="10" customFormat="1" ht="13.5" customHeight="1" x14ac:dyDescent="0.2">
      <c r="A35" s="241" t="s">
        <v>28</v>
      </c>
      <c r="B35" s="242"/>
      <c r="C35" s="242"/>
      <c r="D35" s="242"/>
      <c r="E35" s="243"/>
      <c r="F35" s="116">
        <v>2.0974706999999999E-2</v>
      </c>
      <c r="G35" s="116">
        <v>2.2041763299999999E-2</v>
      </c>
      <c r="H35" s="116">
        <v>1.8089316000000001E-2</v>
      </c>
      <c r="I35" s="116">
        <v>1.4220705300000001E-2</v>
      </c>
      <c r="J35" s="116"/>
      <c r="K35" s="116"/>
      <c r="L35" s="116"/>
      <c r="M35" s="116"/>
      <c r="N35" s="116"/>
      <c r="O35" s="116"/>
    </row>
    <row r="36" spans="1:15" s="10" customFormat="1" ht="13.5" customHeight="1" x14ac:dyDescent="0.2">
      <c r="A36" s="241" t="s">
        <v>29</v>
      </c>
      <c r="B36" s="242"/>
      <c r="C36" s="242"/>
      <c r="D36" s="242"/>
      <c r="E36" s="243"/>
      <c r="F36" s="58">
        <v>16</v>
      </c>
      <c r="G36" s="58">
        <v>18</v>
      </c>
      <c r="H36" s="58">
        <v>19</v>
      </c>
      <c r="I36" s="58">
        <v>22</v>
      </c>
      <c r="J36" s="58"/>
      <c r="K36" s="58"/>
      <c r="L36" s="58"/>
      <c r="M36" s="58"/>
      <c r="N36" s="58"/>
      <c r="O36" s="58"/>
    </row>
    <row r="37" spans="1:15" s="10" customFormat="1" ht="13.5" customHeight="1" x14ac:dyDescent="0.2">
      <c r="A37" s="241" t="s">
        <v>30</v>
      </c>
      <c r="B37" s="242"/>
      <c r="C37" s="242"/>
      <c r="D37" s="242"/>
      <c r="E37" s="243"/>
      <c r="F37" s="116">
        <v>9.8704502999999999E-3</v>
      </c>
      <c r="G37" s="116">
        <v>1.04408353E-2</v>
      </c>
      <c r="H37" s="116">
        <v>1.0740531399999999E-2</v>
      </c>
      <c r="I37" s="116">
        <v>1.25142207E-2</v>
      </c>
      <c r="J37" s="116"/>
      <c r="K37" s="116"/>
      <c r="L37" s="116"/>
      <c r="M37" s="116"/>
      <c r="N37" s="116"/>
      <c r="O37" s="116"/>
    </row>
    <row r="38" spans="1:15" s="10" customFormat="1" ht="13.5" customHeight="1" x14ac:dyDescent="0.2">
      <c r="A38" s="241" t="s">
        <v>31</v>
      </c>
      <c r="B38" s="242"/>
      <c r="C38" s="242"/>
      <c r="D38" s="242"/>
      <c r="E38" s="243"/>
      <c r="F38" s="58">
        <v>282</v>
      </c>
      <c r="G38" s="58">
        <v>280</v>
      </c>
      <c r="H38" s="58">
        <v>306</v>
      </c>
      <c r="I38" s="58">
        <v>310</v>
      </c>
      <c r="J38" s="58"/>
      <c r="K38" s="58"/>
      <c r="L38" s="58"/>
      <c r="M38" s="58"/>
      <c r="N38" s="58"/>
      <c r="O38" s="58"/>
    </row>
    <row r="39" spans="1:15" s="10" customFormat="1" ht="13.5" customHeight="1" x14ac:dyDescent="0.2">
      <c r="A39" s="241" t="s">
        <v>32</v>
      </c>
      <c r="B39" s="242"/>
      <c r="C39" s="242"/>
      <c r="D39" s="242"/>
      <c r="E39" s="243"/>
      <c r="F39" s="116">
        <v>0.1739666872</v>
      </c>
      <c r="G39" s="116">
        <v>0.16241299300000001</v>
      </c>
      <c r="H39" s="116">
        <v>0.17297908419999999</v>
      </c>
      <c r="I39" s="116">
        <v>0.17633674630000001</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333</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206</v>
      </c>
      <c r="B25" s="242"/>
      <c r="C25" s="242"/>
      <c r="D25" s="242"/>
      <c r="E25" s="243"/>
      <c r="F25" s="84">
        <v>1621</v>
      </c>
      <c r="G25" s="84">
        <v>1724</v>
      </c>
      <c r="H25" s="84">
        <v>1769</v>
      </c>
      <c r="I25" s="84">
        <v>1758</v>
      </c>
      <c r="J25" s="84"/>
      <c r="K25" s="84"/>
      <c r="L25" s="84"/>
      <c r="M25" s="84"/>
      <c r="N25" s="84"/>
      <c r="O25" s="84"/>
    </row>
    <row r="26" spans="1:17" s="9" customFormat="1" ht="14.25" customHeight="1" x14ac:dyDescent="0.2">
      <c r="A26" s="241" t="s">
        <v>46</v>
      </c>
      <c r="B26" s="242"/>
      <c r="C26" s="242"/>
      <c r="D26" s="242"/>
      <c r="E26" s="243"/>
      <c r="F26" s="84">
        <v>724</v>
      </c>
      <c r="G26" s="84">
        <v>754</v>
      </c>
      <c r="H26" s="84">
        <v>745</v>
      </c>
      <c r="I26" s="84">
        <v>734</v>
      </c>
      <c r="J26" s="84"/>
      <c r="K26" s="84"/>
      <c r="L26" s="84"/>
      <c r="M26" s="84"/>
      <c r="N26" s="84"/>
      <c r="O26" s="84"/>
    </row>
    <row r="27" spans="1:17" s="78" customFormat="1" ht="14.25" customHeight="1" x14ac:dyDescent="0.25">
      <c r="A27" s="241" t="s">
        <v>47</v>
      </c>
      <c r="B27" s="242"/>
      <c r="C27" s="242"/>
      <c r="D27" s="242"/>
      <c r="E27" s="243"/>
      <c r="F27" s="116">
        <v>0.68237511780000004</v>
      </c>
      <c r="G27" s="116">
        <v>0.66666666669999997</v>
      </c>
      <c r="H27" s="116">
        <v>0.65523306950000004</v>
      </c>
      <c r="I27" s="116">
        <v>0.64160839160000005</v>
      </c>
      <c r="J27" s="116"/>
      <c r="K27" s="116"/>
      <c r="L27" s="116"/>
      <c r="M27" s="116"/>
      <c r="N27" s="116"/>
      <c r="O27" s="116"/>
      <c r="Q27" s="152"/>
    </row>
    <row r="28" spans="1:17" s="9" customFormat="1" ht="14.25" customHeight="1" x14ac:dyDescent="0.2">
      <c r="A28" s="241" t="s">
        <v>48</v>
      </c>
      <c r="B28" s="242"/>
      <c r="C28" s="242"/>
      <c r="D28" s="242"/>
      <c r="E28" s="243"/>
      <c r="F28" s="58">
        <v>337</v>
      </c>
      <c r="G28" s="58">
        <v>377</v>
      </c>
      <c r="H28" s="58">
        <v>392</v>
      </c>
      <c r="I28" s="58">
        <v>410</v>
      </c>
      <c r="J28" s="58"/>
      <c r="K28" s="58"/>
      <c r="L28" s="58"/>
      <c r="M28" s="58"/>
      <c r="N28" s="58"/>
      <c r="O28" s="58"/>
    </row>
    <row r="29" spans="1:17" s="9" customFormat="1" ht="14.25" customHeight="1" x14ac:dyDescent="0.2">
      <c r="A29" s="241" t="s">
        <v>49</v>
      </c>
      <c r="B29" s="242"/>
      <c r="C29" s="242"/>
      <c r="D29" s="242"/>
      <c r="E29" s="243"/>
      <c r="F29" s="116">
        <v>0.31762488220000001</v>
      </c>
      <c r="G29" s="116">
        <v>0.33333333329999998</v>
      </c>
      <c r="H29" s="116">
        <v>0.34476693050000001</v>
      </c>
      <c r="I29" s="116">
        <v>0.35839160840000001</v>
      </c>
      <c r="J29" s="116"/>
      <c r="K29" s="116"/>
      <c r="L29" s="116"/>
      <c r="M29" s="116"/>
      <c r="N29" s="116"/>
      <c r="O29" s="116"/>
    </row>
    <row r="30" spans="1:17" s="9" customFormat="1" ht="14.25" customHeight="1" x14ac:dyDescent="0.2">
      <c r="A30" s="241" t="s">
        <v>53</v>
      </c>
      <c r="B30" s="242"/>
      <c r="C30" s="242"/>
      <c r="D30" s="242"/>
      <c r="E30" s="243"/>
      <c r="F30" s="58">
        <v>560</v>
      </c>
      <c r="G30" s="58">
        <v>593</v>
      </c>
      <c r="H30" s="58">
        <v>632</v>
      </c>
      <c r="I30" s="58">
        <v>614</v>
      </c>
      <c r="J30" s="58"/>
      <c r="K30" s="58"/>
      <c r="L30" s="58"/>
      <c r="M30" s="58"/>
      <c r="N30" s="58"/>
      <c r="O30" s="58"/>
    </row>
    <row r="31" spans="1:17" s="10" customFormat="1" ht="14.25" customHeight="1" x14ac:dyDescent="0.2">
      <c r="A31" s="241" t="s">
        <v>50</v>
      </c>
      <c r="B31" s="242"/>
      <c r="C31" s="242"/>
      <c r="D31" s="242"/>
      <c r="E31" s="243"/>
      <c r="F31" s="116">
        <v>0.3454657619</v>
      </c>
      <c r="G31" s="116">
        <v>0.34396751739999998</v>
      </c>
      <c r="H31" s="116">
        <v>0.357263991</v>
      </c>
      <c r="I31" s="116">
        <v>0.34926052330000001</v>
      </c>
      <c r="J31" s="116"/>
      <c r="K31" s="116"/>
      <c r="L31" s="116"/>
      <c r="M31" s="116"/>
      <c r="N31" s="116"/>
      <c r="O31" s="116"/>
    </row>
    <row r="32" spans="1:17" s="10" customFormat="1" ht="14.25" customHeight="1" x14ac:dyDescent="0.2">
      <c r="A32" s="241" t="s">
        <v>64</v>
      </c>
      <c r="B32" s="242"/>
      <c r="C32" s="242"/>
      <c r="D32" s="242"/>
      <c r="E32" s="243"/>
      <c r="F32" s="58">
        <v>474</v>
      </c>
      <c r="G32" s="58">
        <v>521</v>
      </c>
      <c r="H32" s="58">
        <v>534</v>
      </c>
      <c r="I32" s="58">
        <v>548</v>
      </c>
      <c r="J32" s="58"/>
      <c r="K32" s="58"/>
      <c r="L32" s="58"/>
      <c r="M32" s="58"/>
      <c r="N32" s="58"/>
      <c r="O32" s="58"/>
    </row>
    <row r="33" spans="1:15" s="10" customFormat="1" ht="14.25" customHeight="1" x14ac:dyDescent="0.2">
      <c r="A33" s="241" t="s">
        <v>65</v>
      </c>
      <c r="B33" s="242"/>
      <c r="C33" s="242"/>
      <c r="D33" s="242"/>
      <c r="E33" s="243"/>
      <c r="F33" s="116">
        <v>0.29241209130000001</v>
      </c>
      <c r="G33" s="116">
        <v>0.30220417630000002</v>
      </c>
      <c r="H33" s="116">
        <v>0.30186546069999998</v>
      </c>
      <c r="I33" s="116">
        <v>0.3117178612</v>
      </c>
      <c r="J33" s="116"/>
      <c r="K33" s="116"/>
      <c r="L33" s="116"/>
      <c r="M33" s="116"/>
      <c r="N33" s="116"/>
      <c r="O33" s="116"/>
    </row>
    <row r="34" spans="1:15" s="10" customFormat="1" ht="14.25" customHeight="1" x14ac:dyDescent="0.2">
      <c r="A34" s="241" t="s">
        <v>66</v>
      </c>
      <c r="B34" s="242"/>
      <c r="C34" s="242"/>
      <c r="D34" s="242"/>
      <c r="E34" s="243"/>
      <c r="F34" s="58">
        <v>444</v>
      </c>
      <c r="G34" s="58">
        <v>456</v>
      </c>
      <c r="H34" s="58">
        <v>452</v>
      </c>
      <c r="I34" s="58">
        <v>447</v>
      </c>
      <c r="J34" s="58"/>
      <c r="K34" s="58"/>
      <c r="L34" s="58"/>
      <c r="M34" s="58"/>
      <c r="N34" s="58"/>
      <c r="O34" s="58"/>
    </row>
    <row r="35" spans="1:15" s="10" customFormat="1" ht="14.25" customHeight="1" x14ac:dyDescent="0.2">
      <c r="A35" s="241" t="s">
        <v>147</v>
      </c>
      <c r="B35" s="242"/>
      <c r="C35" s="242"/>
      <c r="D35" s="242"/>
      <c r="E35" s="243"/>
      <c r="F35" s="116">
        <v>0.27390499689999998</v>
      </c>
      <c r="G35" s="116">
        <v>0.26450116010000002</v>
      </c>
      <c r="H35" s="116">
        <v>0.2555115885</v>
      </c>
      <c r="I35" s="116">
        <v>0.25426621160000001</v>
      </c>
      <c r="J35" s="116"/>
      <c r="K35" s="116"/>
      <c r="L35" s="116"/>
      <c r="M35" s="116"/>
      <c r="N35" s="116"/>
      <c r="O35" s="116"/>
    </row>
    <row r="36" spans="1:15" s="10" customFormat="1" ht="14.25" customHeight="1" x14ac:dyDescent="0.2">
      <c r="A36" s="241" t="s">
        <v>52</v>
      </c>
      <c r="B36" s="242"/>
      <c r="C36" s="242"/>
      <c r="D36" s="242"/>
      <c r="E36" s="243"/>
      <c r="F36" s="58">
        <v>143</v>
      </c>
      <c r="G36" s="58">
        <v>154</v>
      </c>
      <c r="H36" s="58">
        <v>151</v>
      </c>
      <c r="I36" s="58">
        <v>149</v>
      </c>
      <c r="J36" s="58"/>
      <c r="K36" s="58"/>
      <c r="L36" s="58"/>
      <c r="M36" s="58"/>
      <c r="N36" s="58"/>
      <c r="O36" s="58"/>
    </row>
    <row r="37" spans="1:15" s="10" customFormat="1" ht="14.25" customHeight="1" x14ac:dyDescent="0.2">
      <c r="A37" s="241" t="s">
        <v>51</v>
      </c>
      <c r="B37" s="242"/>
      <c r="C37" s="242"/>
      <c r="D37" s="242"/>
      <c r="E37" s="243"/>
      <c r="F37" s="116">
        <v>8.82171499E-2</v>
      </c>
      <c r="G37" s="116">
        <v>8.9327146199999999E-2</v>
      </c>
      <c r="H37" s="116">
        <v>8.5358959900000003E-2</v>
      </c>
      <c r="I37" s="116">
        <v>8.4755403899999998E-2</v>
      </c>
      <c r="J37" s="116"/>
      <c r="K37" s="116"/>
      <c r="L37" s="116"/>
      <c r="M37" s="116"/>
      <c r="N37" s="116"/>
      <c r="O37" s="116"/>
    </row>
    <row r="38" spans="1:15" s="1" customFormat="1" ht="6.75" customHeight="1" x14ac:dyDescent="0.25">
      <c r="B38"/>
      <c r="C38"/>
      <c r="D38"/>
      <c r="E38"/>
      <c r="F38"/>
      <c r="G38"/>
      <c r="H38"/>
      <c r="I38" s="125">
        <f>1-I37</f>
        <v>0.91524459609999997</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0.74573378839999993</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4" t="s">
        <v>303</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1621</v>
      </c>
      <c r="G25" s="84">
        <v>1724</v>
      </c>
      <c r="H25" s="84">
        <v>1769</v>
      </c>
      <c r="I25" s="84">
        <v>1758</v>
      </c>
      <c r="J25" s="84"/>
      <c r="K25" s="84"/>
      <c r="L25" s="84"/>
      <c r="M25" s="84"/>
      <c r="N25" s="84"/>
      <c r="O25" s="84"/>
    </row>
    <row r="26" spans="1:16" s="9" customFormat="1" ht="15" customHeight="1" x14ac:dyDescent="0.2">
      <c r="A26" s="241" t="s">
        <v>172</v>
      </c>
      <c r="B26" s="242"/>
      <c r="C26" s="242"/>
      <c r="D26" s="242"/>
      <c r="E26" s="243"/>
      <c r="F26" s="84">
        <v>474</v>
      </c>
      <c r="G26" s="84">
        <v>521</v>
      </c>
      <c r="H26" s="84">
        <v>534</v>
      </c>
      <c r="I26" s="84">
        <v>548</v>
      </c>
      <c r="J26" s="84"/>
      <c r="K26" s="84"/>
      <c r="L26" s="84"/>
      <c r="M26" s="84"/>
      <c r="N26" s="84"/>
      <c r="O26" s="84"/>
    </row>
    <row r="27" spans="1:16" s="79" customFormat="1" ht="15" customHeight="1" x14ac:dyDescent="0.25">
      <c r="A27" s="241" t="s">
        <v>171</v>
      </c>
      <c r="B27" s="242"/>
      <c r="C27" s="242"/>
      <c r="D27" s="242"/>
      <c r="E27" s="243"/>
      <c r="F27" s="116">
        <v>0.29241209130000001</v>
      </c>
      <c r="G27" s="116">
        <v>0.30220417630000002</v>
      </c>
      <c r="H27" s="116">
        <v>0.30186546069999998</v>
      </c>
      <c r="I27" s="116">
        <v>0.3117178612</v>
      </c>
      <c r="J27" s="116"/>
      <c r="K27" s="116"/>
      <c r="L27" s="116"/>
      <c r="M27" s="116"/>
      <c r="N27" s="116"/>
      <c r="O27" s="116"/>
      <c r="P27" s="112"/>
    </row>
    <row r="28" spans="1:16" s="9" customFormat="1" ht="15" customHeight="1" x14ac:dyDescent="0.2">
      <c r="A28" s="241" t="s">
        <v>62</v>
      </c>
      <c r="B28" s="242"/>
      <c r="C28" s="242"/>
      <c r="D28" s="242"/>
      <c r="E28" s="243"/>
      <c r="F28" s="58">
        <v>223</v>
      </c>
      <c r="G28" s="58">
        <v>221</v>
      </c>
      <c r="H28" s="58">
        <v>221</v>
      </c>
      <c r="I28" s="58">
        <v>239</v>
      </c>
      <c r="J28" s="58"/>
      <c r="K28" s="58"/>
      <c r="L28" s="58"/>
      <c r="M28" s="58"/>
      <c r="N28" s="58"/>
      <c r="O28" s="58"/>
    </row>
    <row r="29" spans="1:16" s="9" customFormat="1" ht="15" customHeight="1" x14ac:dyDescent="0.2">
      <c r="A29" s="241" t="s">
        <v>67</v>
      </c>
      <c r="B29" s="242"/>
      <c r="C29" s="242"/>
      <c r="D29" s="242"/>
      <c r="E29" s="243"/>
      <c r="F29" s="116">
        <v>0.47046413500000001</v>
      </c>
      <c r="G29" s="116">
        <v>0.42418426100000001</v>
      </c>
      <c r="H29" s="116">
        <v>0.4138576779</v>
      </c>
      <c r="I29" s="116">
        <v>0.43613138689999997</v>
      </c>
      <c r="J29" s="116"/>
      <c r="K29" s="116"/>
      <c r="L29" s="116"/>
      <c r="M29" s="116"/>
      <c r="N29" s="116"/>
      <c r="O29" s="116"/>
    </row>
    <row r="30" spans="1:16" s="9" customFormat="1" ht="15" customHeight="1" x14ac:dyDescent="0.2">
      <c r="A30" s="241" t="s">
        <v>262</v>
      </c>
      <c r="B30" s="242"/>
      <c r="C30" s="242"/>
      <c r="D30" s="242"/>
      <c r="E30" s="243"/>
      <c r="F30" s="108">
        <v>685.55416551999997</v>
      </c>
      <c r="G30" s="108">
        <v>793.58333332999996</v>
      </c>
      <c r="H30" s="108">
        <v>863.27999878000003</v>
      </c>
      <c r="I30" s="108">
        <v>724.41749953999999</v>
      </c>
      <c r="J30" s="108"/>
      <c r="K30" s="108"/>
      <c r="L30" s="108"/>
      <c r="M30" s="108"/>
      <c r="N30" s="108"/>
      <c r="O30" s="108"/>
    </row>
    <row r="31" spans="1:16" s="10" customFormat="1" ht="15" customHeight="1" x14ac:dyDescent="0.2">
      <c r="A31" s="241" t="s">
        <v>263</v>
      </c>
      <c r="B31" s="242"/>
      <c r="C31" s="242"/>
      <c r="D31" s="242"/>
      <c r="E31" s="243"/>
      <c r="F31" s="113">
        <v>10.046398548000001</v>
      </c>
      <c r="G31" s="113">
        <v>10.127466418999999</v>
      </c>
      <c r="H31" s="113">
        <v>10.146807419</v>
      </c>
      <c r="I31" s="113">
        <v>10.299220178000001</v>
      </c>
      <c r="J31" s="113"/>
      <c r="K31" s="113"/>
      <c r="L31" s="113"/>
      <c r="M31" s="113"/>
      <c r="N31" s="113"/>
      <c r="O31" s="113"/>
      <c r="P31" s="83"/>
    </row>
    <row r="32" spans="1:16" s="10" customFormat="1" ht="15" customHeight="1" x14ac:dyDescent="0.2">
      <c r="A32" s="241" t="s">
        <v>264</v>
      </c>
      <c r="B32" s="242"/>
      <c r="C32" s="242"/>
      <c r="D32" s="242"/>
      <c r="E32" s="243"/>
      <c r="F32" s="60">
        <v>14.788461538</v>
      </c>
      <c r="G32" s="60">
        <v>20.057692308</v>
      </c>
      <c r="H32" s="60">
        <v>18.634615385</v>
      </c>
      <c r="I32" s="60">
        <v>16.096153846</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474</v>
      </c>
      <c r="G25" s="84">
        <v>521</v>
      </c>
      <c r="H25" s="84">
        <v>534</v>
      </c>
      <c r="I25" s="84">
        <v>548</v>
      </c>
      <c r="J25" s="84"/>
      <c r="K25" s="84"/>
      <c r="L25" s="84"/>
      <c r="M25" s="84"/>
      <c r="N25" s="84"/>
      <c r="O25" s="84"/>
    </row>
    <row r="26" spans="1:16" s="9" customFormat="1" ht="15" customHeight="1" x14ac:dyDescent="0.2">
      <c r="A26" s="241" t="s">
        <v>157</v>
      </c>
      <c r="B26" s="242"/>
      <c r="C26" s="242"/>
      <c r="D26" s="242"/>
      <c r="E26" s="243"/>
      <c r="F26" s="84">
        <v>223</v>
      </c>
      <c r="G26" s="84">
        <v>221</v>
      </c>
      <c r="H26" s="84">
        <v>221</v>
      </c>
      <c r="I26" s="84">
        <v>239</v>
      </c>
      <c r="J26" s="84"/>
      <c r="K26" s="84"/>
      <c r="L26" s="84"/>
      <c r="M26" s="84"/>
      <c r="N26" s="84"/>
      <c r="O26" s="84"/>
    </row>
    <row r="27" spans="1:16" s="79" customFormat="1" ht="15" customHeight="1" x14ac:dyDescent="0.25">
      <c r="A27" s="241" t="s">
        <v>156</v>
      </c>
      <c r="B27" s="242"/>
      <c r="C27" s="242"/>
      <c r="D27" s="242"/>
      <c r="E27" s="243"/>
      <c r="F27" s="84">
        <v>202</v>
      </c>
      <c r="G27" s="84">
        <v>224</v>
      </c>
      <c r="H27" s="84">
        <v>247</v>
      </c>
      <c r="I27" s="84">
        <v>253</v>
      </c>
      <c r="J27" s="84"/>
      <c r="K27" s="84"/>
      <c r="L27" s="84"/>
      <c r="M27" s="84"/>
      <c r="N27" s="84"/>
      <c r="O27" s="84"/>
    </row>
    <row r="28" spans="1:16" s="9" customFormat="1" ht="15" customHeight="1" x14ac:dyDescent="0.2">
      <c r="A28" s="241" t="s">
        <v>73</v>
      </c>
      <c r="B28" s="242"/>
      <c r="C28" s="242"/>
      <c r="D28" s="242"/>
      <c r="E28" s="243"/>
      <c r="F28" s="116">
        <v>0.47046413500000001</v>
      </c>
      <c r="G28" s="116">
        <v>0.42418426100000001</v>
      </c>
      <c r="H28" s="116">
        <v>0.4138576779</v>
      </c>
      <c r="I28" s="116">
        <v>0.43613138689999997</v>
      </c>
      <c r="J28" s="116"/>
      <c r="K28" s="119"/>
      <c r="L28" s="119"/>
      <c r="M28" s="119"/>
      <c r="N28" s="119"/>
      <c r="O28" s="116"/>
    </row>
    <row r="29" spans="1:16" s="9" customFormat="1" ht="15" customHeight="1" x14ac:dyDescent="0.2">
      <c r="A29" s="109" t="s">
        <v>158</v>
      </c>
      <c r="B29" s="110"/>
      <c r="C29" s="110"/>
      <c r="D29" s="110"/>
      <c r="E29" s="111"/>
      <c r="F29" s="116">
        <v>0.42616033759999999</v>
      </c>
      <c r="G29" s="116">
        <v>0.42994241840000003</v>
      </c>
      <c r="H29" s="116">
        <v>0.46254681650000001</v>
      </c>
      <c r="I29" s="116">
        <v>0.46167883209999999</v>
      </c>
      <c r="J29" s="116"/>
      <c r="K29" s="116"/>
      <c r="L29" s="116"/>
      <c r="M29" s="116"/>
      <c r="N29" s="116"/>
      <c r="O29" s="116"/>
    </row>
    <row r="30" spans="1:16" s="9" customFormat="1" ht="15" customHeight="1" x14ac:dyDescent="0.2">
      <c r="A30" s="241" t="s">
        <v>265</v>
      </c>
      <c r="B30" s="242"/>
      <c r="C30" s="242"/>
      <c r="D30" s="242"/>
      <c r="E30" s="243"/>
      <c r="F30" s="108">
        <v>685.55416551999997</v>
      </c>
      <c r="G30" s="108">
        <v>793.58333332999996</v>
      </c>
      <c r="H30" s="108">
        <v>863.27999878000003</v>
      </c>
      <c r="I30" s="108">
        <v>724.41749953999999</v>
      </c>
      <c r="J30" s="108"/>
      <c r="K30" s="108"/>
      <c r="L30" s="108"/>
      <c r="M30" s="108"/>
      <c r="N30" s="108"/>
      <c r="O30" s="108"/>
    </row>
    <row r="31" spans="1:16" s="10" customFormat="1" ht="15" customHeight="1" x14ac:dyDescent="0.2">
      <c r="A31" s="241" t="s">
        <v>266</v>
      </c>
      <c r="B31" s="242"/>
      <c r="C31" s="242"/>
      <c r="D31" s="242"/>
      <c r="E31" s="243"/>
      <c r="F31" s="108">
        <v>1082.4183329</v>
      </c>
      <c r="G31" s="108">
        <v>1052.825832</v>
      </c>
      <c r="H31" s="108">
        <v>1070.3924979999999</v>
      </c>
      <c r="I31" s="108">
        <v>1113.0816657</v>
      </c>
      <c r="J31" s="108"/>
      <c r="K31" s="108"/>
      <c r="L31" s="108"/>
      <c r="M31" s="108"/>
      <c r="N31" s="108"/>
      <c r="O31" s="108"/>
      <c r="P31" s="9"/>
    </row>
    <row r="32" spans="1:16" s="10" customFormat="1" ht="15" customHeight="1" x14ac:dyDescent="0.2">
      <c r="A32" s="241" t="s">
        <v>267</v>
      </c>
      <c r="B32" s="242"/>
      <c r="C32" s="242"/>
      <c r="D32" s="242"/>
      <c r="E32" s="243"/>
      <c r="F32" s="113">
        <v>10.046398548000001</v>
      </c>
      <c r="G32" s="113">
        <v>10.127466418999999</v>
      </c>
      <c r="H32" s="113">
        <v>10.146807419</v>
      </c>
      <c r="I32" s="113">
        <v>10.299220178000001</v>
      </c>
      <c r="J32" s="113"/>
      <c r="K32" s="114"/>
      <c r="L32" s="114"/>
      <c r="M32" s="114"/>
      <c r="N32" s="114"/>
      <c r="O32" s="113"/>
      <c r="P32" s="83"/>
    </row>
    <row r="33" spans="1:15" s="10" customFormat="1" ht="15" customHeight="1" x14ac:dyDescent="0.2">
      <c r="A33" s="109" t="s">
        <v>268</v>
      </c>
      <c r="B33" s="110"/>
      <c r="C33" s="110"/>
      <c r="D33" s="110"/>
      <c r="E33" s="111"/>
      <c r="F33" s="113">
        <v>10.536290985000001</v>
      </c>
      <c r="G33" s="113">
        <v>10.71811707</v>
      </c>
      <c r="H33" s="113">
        <v>10.966666658999999</v>
      </c>
      <c r="I33" s="113">
        <v>11.422962946</v>
      </c>
      <c r="J33" s="114"/>
      <c r="K33" s="114"/>
      <c r="L33" s="114"/>
      <c r="M33" s="114"/>
      <c r="N33" s="114"/>
      <c r="O33" s="114"/>
    </row>
    <row r="34" spans="1:15" s="10" customFormat="1" ht="15" customHeight="1" x14ac:dyDescent="0.2">
      <c r="A34" s="109" t="s">
        <v>269</v>
      </c>
      <c r="B34" s="110"/>
      <c r="C34" s="110"/>
      <c r="D34" s="110"/>
      <c r="E34" s="111"/>
      <c r="F34" s="121">
        <v>14.788461538</v>
      </c>
      <c r="G34" s="121">
        <v>20.057692308</v>
      </c>
      <c r="H34" s="121">
        <v>18.634615385</v>
      </c>
      <c r="I34" s="121">
        <v>16.096153846</v>
      </c>
      <c r="J34" s="121"/>
      <c r="K34" s="121"/>
      <c r="L34" s="121"/>
      <c r="M34" s="121"/>
      <c r="N34" s="121"/>
      <c r="O34" s="121"/>
    </row>
    <row r="35" spans="1:15" s="10" customFormat="1" ht="15" customHeight="1" x14ac:dyDescent="0.2">
      <c r="A35" s="109" t="s">
        <v>270</v>
      </c>
      <c r="B35" s="110"/>
      <c r="C35" s="110"/>
      <c r="D35" s="110"/>
      <c r="E35" s="111"/>
      <c r="F35" s="122">
        <v>23.788461538</v>
      </c>
      <c r="G35" s="122">
        <v>23.317307692</v>
      </c>
      <c r="H35" s="122">
        <v>22.019230769</v>
      </c>
      <c r="I35" s="122">
        <v>21.961538462</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6" t="s">
        <v>261</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1478</v>
      </c>
      <c r="G25" s="84">
        <v>1570</v>
      </c>
      <c r="H25" s="84">
        <v>1618</v>
      </c>
      <c r="I25" s="84">
        <v>1609</v>
      </c>
      <c r="J25" s="84"/>
      <c r="K25" s="84"/>
      <c r="L25" s="84"/>
      <c r="M25" s="84"/>
      <c r="N25" s="84"/>
      <c r="O25" s="84"/>
    </row>
    <row r="26" spans="1:16" s="9" customFormat="1" ht="15" customHeight="1" x14ac:dyDescent="0.2">
      <c r="A26" s="241" t="s">
        <v>259</v>
      </c>
      <c r="B26" s="242"/>
      <c r="C26" s="242"/>
      <c r="D26" s="242"/>
      <c r="E26" s="243"/>
      <c r="F26" s="84">
        <v>1224</v>
      </c>
      <c r="G26" s="84">
        <v>1265</v>
      </c>
      <c r="H26" s="84">
        <v>1323</v>
      </c>
      <c r="I26" s="84">
        <v>1299</v>
      </c>
      <c r="J26" s="84"/>
      <c r="K26" s="84"/>
      <c r="L26" s="84"/>
      <c r="M26" s="84"/>
      <c r="N26" s="84"/>
      <c r="O26" s="84"/>
    </row>
    <row r="27" spans="1:16" s="82" customFormat="1" ht="15" customHeight="1" x14ac:dyDescent="0.25">
      <c r="A27" s="241" t="s">
        <v>260</v>
      </c>
      <c r="B27" s="242"/>
      <c r="C27" s="242"/>
      <c r="D27" s="242"/>
      <c r="E27" s="243"/>
      <c r="F27" s="116">
        <v>0.82814614340000003</v>
      </c>
      <c r="G27" s="116">
        <v>0.80573248409999998</v>
      </c>
      <c r="H27" s="116">
        <v>0.81767614340000006</v>
      </c>
      <c r="I27" s="116">
        <v>0.80733374769999999</v>
      </c>
      <c r="J27" s="116"/>
      <c r="K27" s="116"/>
      <c r="L27" s="116"/>
      <c r="M27" s="116"/>
      <c r="N27" s="116"/>
      <c r="O27" s="116"/>
    </row>
    <row r="28" spans="1:16" s="9" customFormat="1" ht="15" customHeight="1" x14ac:dyDescent="0.2">
      <c r="A28" s="168" t="s">
        <v>76</v>
      </c>
      <c r="B28" s="169"/>
      <c r="C28" s="169"/>
      <c r="D28" s="169"/>
      <c r="E28" s="170"/>
      <c r="F28" s="58">
        <v>106</v>
      </c>
      <c r="G28" s="58">
        <v>118</v>
      </c>
      <c r="H28" s="58">
        <v>107</v>
      </c>
      <c r="I28" s="58">
        <v>103</v>
      </c>
      <c r="J28" s="58"/>
      <c r="K28" s="58"/>
      <c r="L28" s="58"/>
      <c r="M28" s="58"/>
      <c r="N28" s="58"/>
      <c r="O28" s="58"/>
    </row>
    <row r="29" spans="1:16" s="9" customFormat="1" ht="15" customHeight="1" x14ac:dyDescent="0.2">
      <c r="A29" s="168" t="s">
        <v>77</v>
      </c>
      <c r="B29" s="169"/>
      <c r="C29" s="169"/>
      <c r="D29" s="169"/>
      <c r="E29" s="170"/>
      <c r="F29" s="116">
        <v>8.6601307200000005E-2</v>
      </c>
      <c r="G29" s="116">
        <v>9.3280632399999994E-2</v>
      </c>
      <c r="H29" s="116">
        <v>8.0876795200000004E-2</v>
      </c>
      <c r="I29" s="116">
        <v>7.9291762900000007E-2</v>
      </c>
      <c r="J29" s="116"/>
      <c r="K29" s="116"/>
      <c r="L29" s="116"/>
      <c r="M29" s="116"/>
      <c r="N29" s="116"/>
      <c r="O29" s="116"/>
    </row>
    <row r="30" spans="1:16" s="9" customFormat="1" ht="15" customHeight="1" x14ac:dyDescent="0.2">
      <c r="A30" s="168" t="s">
        <v>78</v>
      </c>
      <c r="B30" s="169"/>
      <c r="C30" s="169"/>
      <c r="D30" s="169"/>
      <c r="E30" s="170"/>
      <c r="F30" s="58">
        <v>137</v>
      </c>
      <c r="G30" s="58">
        <v>131</v>
      </c>
      <c r="H30" s="58">
        <v>129</v>
      </c>
      <c r="I30" s="58">
        <v>127</v>
      </c>
      <c r="J30" s="58"/>
      <c r="K30" s="58"/>
      <c r="L30" s="58"/>
      <c r="M30" s="58"/>
      <c r="N30" s="58"/>
      <c r="O30" s="58"/>
    </row>
    <row r="31" spans="1:16" s="10" customFormat="1" ht="15" customHeight="1" x14ac:dyDescent="0.2">
      <c r="A31" s="168" t="s">
        <v>79</v>
      </c>
      <c r="B31" s="169"/>
      <c r="C31" s="169"/>
      <c r="D31" s="169"/>
      <c r="E31" s="170"/>
      <c r="F31" s="116">
        <v>0.11192810459999999</v>
      </c>
      <c r="G31" s="116">
        <v>0.1035573123</v>
      </c>
      <c r="H31" s="116">
        <v>9.7505668899999995E-2</v>
      </c>
      <c r="I31" s="116">
        <v>9.77675135E-2</v>
      </c>
      <c r="J31" s="116"/>
      <c r="K31" s="116"/>
      <c r="L31" s="116"/>
      <c r="M31" s="116"/>
      <c r="N31" s="116"/>
      <c r="O31" s="116"/>
      <c r="P31" s="83"/>
    </row>
    <row r="32" spans="1:16" s="10" customFormat="1" ht="15" customHeight="1" x14ac:dyDescent="0.2">
      <c r="A32" s="241" t="s">
        <v>80</v>
      </c>
      <c r="B32" s="242"/>
      <c r="C32" s="242"/>
      <c r="D32" s="242"/>
      <c r="E32" s="243"/>
      <c r="F32" s="58">
        <v>217</v>
      </c>
      <c r="G32" s="58">
        <v>208</v>
      </c>
      <c r="H32" s="58">
        <v>198</v>
      </c>
      <c r="I32" s="58">
        <v>217</v>
      </c>
      <c r="J32" s="58"/>
      <c r="K32" s="58"/>
      <c r="L32" s="58"/>
      <c r="M32" s="58"/>
      <c r="N32" s="58"/>
      <c r="O32" s="58"/>
    </row>
    <row r="33" spans="1:15" s="10" customFormat="1" ht="15" customHeight="1" x14ac:dyDescent="0.2">
      <c r="A33" s="241" t="s">
        <v>81</v>
      </c>
      <c r="B33" s="242"/>
      <c r="C33" s="242"/>
      <c r="D33" s="242"/>
      <c r="E33" s="243"/>
      <c r="F33" s="116">
        <v>0.1772875817</v>
      </c>
      <c r="G33" s="116">
        <v>0.16442687750000001</v>
      </c>
      <c r="H33" s="116">
        <v>0.1496598639</v>
      </c>
      <c r="I33" s="116">
        <v>0.16705157809999999</v>
      </c>
      <c r="J33" s="116"/>
      <c r="K33" s="116"/>
      <c r="L33" s="116"/>
      <c r="M33" s="116"/>
      <c r="N33" s="116"/>
      <c r="O33" s="116"/>
    </row>
    <row r="34" spans="1:15" s="10" customFormat="1" ht="15" customHeight="1" x14ac:dyDescent="0.2">
      <c r="A34" s="241" t="s">
        <v>272</v>
      </c>
      <c r="B34" s="242"/>
      <c r="C34" s="242"/>
      <c r="D34" s="242"/>
      <c r="E34" s="243"/>
      <c r="F34" s="84">
        <v>487</v>
      </c>
      <c r="G34" s="84">
        <v>529</v>
      </c>
      <c r="H34" s="84">
        <v>529</v>
      </c>
      <c r="I34" s="84">
        <v>498</v>
      </c>
      <c r="J34" s="84"/>
      <c r="K34" s="84"/>
      <c r="L34" s="84"/>
      <c r="M34" s="84"/>
      <c r="N34" s="84"/>
      <c r="O34" s="84"/>
    </row>
    <row r="35" spans="1:15" s="10" customFormat="1" ht="15" customHeight="1" x14ac:dyDescent="0.2">
      <c r="A35" s="241" t="s">
        <v>273</v>
      </c>
      <c r="B35" s="242"/>
      <c r="C35" s="242"/>
      <c r="D35" s="242"/>
      <c r="E35" s="243"/>
      <c r="F35" s="116">
        <v>0.39787581700000002</v>
      </c>
      <c r="G35" s="116">
        <v>0.4181818182</v>
      </c>
      <c r="H35" s="116">
        <v>0.39984882840000002</v>
      </c>
      <c r="I35" s="116">
        <v>0.38337182450000001</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560</v>
      </c>
      <c r="G25" s="84">
        <v>593</v>
      </c>
      <c r="H25" s="84">
        <v>632</v>
      </c>
      <c r="I25" s="84">
        <v>614</v>
      </c>
      <c r="J25" s="84"/>
      <c r="K25" s="84"/>
      <c r="L25" s="84"/>
      <c r="M25" s="84"/>
      <c r="N25" s="84"/>
      <c r="O25" s="84"/>
    </row>
    <row r="26" spans="1:16" s="9" customFormat="1" ht="15" customHeight="1" x14ac:dyDescent="0.2">
      <c r="A26" s="241" t="s">
        <v>259</v>
      </c>
      <c r="B26" s="242"/>
      <c r="C26" s="242"/>
      <c r="D26" s="242"/>
      <c r="E26" s="243"/>
      <c r="F26" s="84">
        <v>540</v>
      </c>
      <c r="G26" s="84">
        <v>573</v>
      </c>
      <c r="H26" s="84">
        <v>616</v>
      </c>
      <c r="I26" s="84">
        <v>595</v>
      </c>
      <c r="J26" s="84"/>
      <c r="K26" s="84"/>
      <c r="L26" s="84"/>
      <c r="M26" s="84"/>
      <c r="N26" s="84"/>
      <c r="O26" s="84"/>
    </row>
    <row r="27" spans="1:16" s="143" customFormat="1" ht="15" customHeight="1" x14ac:dyDescent="0.25">
      <c r="A27" s="241" t="s">
        <v>260</v>
      </c>
      <c r="B27" s="242"/>
      <c r="C27" s="242"/>
      <c r="D27" s="242"/>
      <c r="E27" s="243"/>
      <c r="F27" s="116">
        <v>0.96428571429999999</v>
      </c>
      <c r="G27" s="116">
        <v>0.96627318719999999</v>
      </c>
      <c r="H27" s="116">
        <v>0.97468354430000004</v>
      </c>
      <c r="I27" s="116">
        <v>0.96905537460000002</v>
      </c>
      <c r="J27" s="116"/>
      <c r="K27" s="116"/>
      <c r="L27" s="116"/>
      <c r="M27" s="116"/>
      <c r="N27" s="116"/>
      <c r="O27" s="116"/>
    </row>
    <row r="28" spans="1:16" s="9" customFormat="1" ht="15" customHeight="1" x14ac:dyDescent="0.2">
      <c r="A28" s="168" t="s">
        <v>76</v>
      </c>
      <c r="B28" s="169"/>
      <c r="C28" s="169"/>
      <c r="D28" s="169"/>
      <c r="E28" s="170"/>
      <c r="F28" s="58" t="s">
        <v>334</v>
      </c>
      <c r="G28" s="58" t="s">
        <v>334</v>
      </c>
      <c r="H28" s="58" t="s">
        <v>334</v>
      </c>
      <c r="I28" s="58" t="s">
        <v>334</v>
      </c>
      <c r="J28" s="58"/>
      <c r="K28" s="58"/>
      <c r="L28" s="58"/>
      <c r="M28" s="58"/>
      <c r="N28" s="58"/>
      <c r="O28" s="58"/>
    </row>
    <row r="29" spans="1:16" s="9" customFormat="1" ht="15" customHeight="1" x14ac:dyDescent="0.2">
      <c r="A29" s="168" t="s">
        <v>77</v>
      </c>
      <c r="B29" s="169"/>
      <c r="C29" s="169"/>
      <c r="D29" s="169"/>
      <c r="E29" s="170"/>
      <c r="F29" s="116"/>
      <c r="G29" s="116"/>
      <c r="H29" s="116"/>
      <c r="I29" s="116"/>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41" t="s">
        <v>80</v>
      </c>
      <c r="B32" s="242"/>
      <c r="C32" s="242"/>
      <c r="D32" s="242"/>
      <c r="E32" s="243"/>
      <c r="F32" s="58">
        <v>68</v>
      </c>
      <c r="G32" s="58">
        <v>67</v>
      </c>
      <c r="H32" s="58">
        <v>68</v>
      </c>
      <c r="I32" s="58">
        <v>65</v>
      </c>
      <c r="J32" s="58"/>
      <c r="K32" s="58"/>
      <c r="L32" s="58"/>
      <c r="M32" s="58"/>
      <c r="N32" s="58"/>
      <c r="O32" s="58"/>
    </row>
    <row r="33" spans="1:16" s="10" customFormat="1" ht="15" customHeight="1" x14ac:dyDescent="0.2">
      <c r="A33" s="241" t="s">
        <v>81</v>
      </c>
      <c r="B33" s="242"/>
      <c r="C33" s="242"/>
      <c r="D33" s="242"/>
      <c r="E33" s="243"/>
      <c r="F33" s="116">
        <v>0.12592592590000001</v>
      </c>
      <c r="G33" s="116">
        <v>0.1169284468</v>
      </c>
      <c r="H33" s="116">
        <v>0.1103896104</v>
      </c>
      <c r="I33" s="116">
        <v>0.1092436975</v>
      </c>
      <c r="J33" s="116"/>
      <c r="K33" s="116"/>
      <c r="L33" s="116"/>
      <c r="M33" s="116"/>
      <c r="N33" s="116"/>
      <c r="O33" s="116"/>
    </row>
    <row r="34" spans="1:16" s="10" customFormat="1" ht="15" customHeight="1" x14ac:dyDescent="0.2">
      <c r="A34" s="241" t="s">
        <v>272</v>
      </c>
      <c r="B34" s="242"/>
      <c r="C34" s="242"/>
      <c r="D34" s="242"/>
      <c r="E34" s="243"/>
      <c r="F34" s="84">
        <v>186</v>
      </c>
      <c r="G34" s="84">
        <v>215</v>
      </c>
      <c r="H34" s="84">
        <v>207</v>
      </c>
      <c r="I34" s="84">
        <v>200</v>
      </c>
      <c r="J34" s="84"/>
      <c r="K34" s="84"/>
      <c r="L34" s="84"/>
      <c r="M34" s="84"/>
      <c r="N34" s="84"/>
      <c r="O34" s="84"/>
    </row>
    <row r="35" spans="1:16" s="10" customFormat="1" ht="15" customHeight="1" x14ac:dyDescent="0.2">
      <c r="A35" s="241" t="s">
        <v>273</v>
      </c>
      <c r="B35" s="242"/>
      <c r="C35" s="242"/>
      <c r="D35" s="242"/>
      <c r="E35" s="243"/>
      <c r="F35" s="116">
        <v>0.34444444439999999</v>
      </c>
      <c r="G35" s="116">
        <v>0.37521815009999998</v>
      </c>
      <c r="H35" s="116">
        <v>0.33603896100000002</v>
      </c>
      <c r="I35" s="116">
        <v>0.33613445380000001</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474</v>
      </c>
      <c r="G25" s="84">
        <v>521</v>
      </c>
      <c r="H25" s="84">
        <v>534</v>
      </c>
      <c r="I25" s="84">
        <v>548</v>
      </c>
      <c r="J25" s="84"/>
      <c r="K25" s="84"/>
      <c r="L25" s="84"/>
      <c r="M25" s="84"/>
      <c r="N25" s="84"/>
      <c r="O25" s="84"/>
    </row>
    <row r="26" spans="1:16" s="9" customFormat="1" ht="15" customHeight="1" x14ac:dyDescent="0.2">
      <c r="A26" s="241" t="s">
        <v>259</v>
      </c>
      <c r="B26" s="242"/>
      <c r="C26" s="242"/>
      <c r="D26" s="242"/>
      <c r="E26" s="243"/>
      <c r="F26" s="84">
        <v>240</v>
      </c>
      <c r="G26" s="84">
        <v>236</v>
      </c>
      <c r="H26" s="84">
        <v>255</v>
      </c>
      <c r="I26" s="84">
        <v>257</v>
      </c>
      <c r="J26" s="84"/>
      <c r="K26" s="84"/>
      <c r="L26" s="84"/>
      <c r="M26" s="84"/>
      <c r="N26" s="84"/>
      <c r="O26" s="84"/>
    </row>
    <row r="27" spans="1:16" s="143" customFormat="1" ht="15" customHeight="1" x14ac:dyDescent="0.25">
      <c r="A27" s="241" t="s">
        <v>260</v>
      </c>
      <c r="B27" s="242"/>
      <c r="C27" s="242"/>
      <c r="D27" s="242"/>
      <c r="E27" s="243"/>
      <c r="F27" s="116">
        <v>0.50632911390000002</v>
      </c>
      <c r="G27" s="116">
        <v>0.45297504799999999</v>
      </c>
      <c r="H27" s="116">
        <v>0.47752808990000001</v>
      </c>
      <c r="I27" s="116">
        <v>0.46897810220000002</v>
      </c>
      <c r="J27" s="116"/>
      <c r="K27" s="116"/>
      <c r="L27" s="116"/>
      <c r="M27" s="116"/>
      <c r="N27" s="116"/>
      <c r="O27" s="116"/>
    </row>
    <row r="28" spans="1:16" s="9" customFormat="1" ht="15" customHeight="1" x14ac:dyDescent="0.2">
      <c r="A28" s="168" t="s">
        <v>76</v>
      </c>
      <c r="B28" s="169"/>
      <c r="C28" s="169"/>
      <c r="D28" s="169"/>
      <c r="E28" s="170"/>
      <c r="F28" s="58">
        <v>11</v>
      </c>
      <c r="G28" s="58">
        <v>17</v>
      </c>
      <c r="H28" s="58">
        <v>16</v>
      </c>
      <c r="I28" s="58" t="s">
        <v>334</v>
      </c>
      <c r="J28" s="58"/>
      <c r="K28" s="58"/>
      <c r="L28" s="58"/>
      <c r="M28" s="58"/>
      <c r="N28" s="58"/>
      <c r="O28" s="58"/>
    </row>
    <row r="29" spans="1:16" s="9" customFormat="1" ht="15" customHeight="1" x14ac:dyDescent="0.2">
      <c r="A29" s="168" t="s">
        <v>77</v>
      </c>
      <c r="B29" s="169"/>
      <c r="C29" s="169"/>
      <c r="D29" s="169"/>
      <c r="E29" s="170"/>
      <c r="F29" s="116">
        <v>4.5833333300000001E-2</v>
      </c>
      <c r="G29" s="116">
        <v>7.2033898299999996E-2</v>
      </c>
      <c r="H29" s="116">
        <v>6.2745097999999999E-2</v>
      </c>
      <c r="I29" s="116"/>
      <c r="J29" s="116"/>
      <c r="K29" s="116"/>
      <c r="L29" s="116"/>
      <c r="M29" s="116"/>
      <c r="N29" s="116"/>
      <c r="O29" s="116"/>
    </row>
    <row r="30" spans="1:16" s="9" customFormat="1" ht="15" customHeight="1" x14ac:dyDescent="0.2">
      <c r="A30" s="168" t="s">
        <v>78</v>
      </c>
      <c r="B30" s="169"/>
      <c r="C30" s="169"/>
      <c r="D30" s="169"/>
      <c r="E30" s="170"/>
      <c r="F30" s="58">
        <v>23</v>
      </c>
      <c r="G30" s="58">
        <v>22</v>
      </c>
      <c r="H30" s="58">
        <v>21</v>
      </c>
      <c r="I30" s="58">
        <v>24</v>
      </c>
      <c r="J30" s="58"/>
      <c r="K30" s="58"/>
      <c r="L30" s="58"/>
      <c r="M30" s="58"/>
      <c r="N30" s="58"/>
      <c r="O30" s="58"/>
    </row>
    <row r="31" spans="1:16" s="10" customFormat="1" ht="15" customHeight="1" x14ac:dyDescent="0.2">
      <c r="A31" s="168" t="s">
        <v>79</v>
      </c>
      <c r="B31" s="169"/>
      <c r="C31" s="169"/>
      <c r="D31" s="169"/>
      <c r="E31" s="170"/>
      <c r="F31" s="116">
        <v>9.5833333300000004E-2</v>
      </c>
      <c r="G31" s="116">
        <v>9.3220338999999999E-2</v>
      </c>
      <c r="H31" s="116">
        <v>8.2352941200000002E-2</v>
      </c>
      <c r="I31" s="116">
        <v>9.3385213999999994E-2</v>
      </c>
      <c r="J31" s="116"/>
      <c r="K31" s="116"/>
      <c r="L31" s="116"/>
      <c r="M31" s="116"/>
      <c r="N31" s="116"/>
      <c r="O31" s="116"/>
      <c r="P31" s="83"/>
    </row>
    <row r="32" spans="1:16" s="10" customFormat="1" ht="15" customHeight="1" x14ac:dyDescent="0.2">
      <c r="A32" s="241" t="s">
        <v>80</v>
      </c>
      <c r="B32" s="242"/>
      <c r="C32" s="242"/>
      <c r="D32" s="242"/>
      <c r="E32" s="243"/>
      <c r="F32" s="58">
        <v>38</v>
      </c>
      <c r="G32" s="58">
        <v>34</v>
      </c>
      <c r="H32" s="58">
        <v>26</v>
      </c>
      <c r="I32" s="58">
        <v>34</v>
      </c>
      <c r="J32" s="58"/>
      <c r="K32" s="58"/>
      <c r="L32" s="58"/>
      <c r="M32" s="58"/>
      <c r="N32" s="58"/>
      <c r="O32" s="58"/>
    </row>
    <row r="33" spans="1:15" s="10" customFormat="1" ht="15" customHeight="1" x14ac:dyDescent="0.2">
      <c r="A33" s="241" t="s">
        <v>81</v>
      </c>
      <c r="B33" s="242"/>
      <c r="C33" s="242"/>
      <c r="D33" s="242"/>
      <c r="E33" s="243"/>
      <c r="F33" s="116">
        <v>0.15833333329999999</v>
      </c>
      <c r="G33" s="116">
        <v>0.14406779659999999</v>
      </c>
      <c r="H33" s="116">
        <v>0.1019607843</v>
      </c>
      <c r="I33" s="116">
        <v>0.13229571979999999</v>
      </c>
      <c r="J33" s="116"/>
      <c r="K33" s="116"/>
      <c r="L33" s="116"/>
      <c r="M33" s="116"/>
      <c r="N33" s="116"/>
      <c r="O33" s="116"/>
    </row>
    <row r="34" spans="1:15" s="10" customFormat="1" ht="15" customHeight="1" x14ac:dyDescent="0.2">
      <c r="A34" s="241" t="s">
        <v>272</v>
      </c>
      <c r="B34" s="242"/>
      <c r="C34" s="242"/>
      <c r="D34" s="242"/>
      <c r="E34" s="243"/>
      <c r="F34" s="84">
        <v>124</v>
      </c>
      <c r="G34" s="84">
        <v>117</v>
      </c>
      <c r="H34" s="84">
        <v>130</v>
      </c>
      <c r="I34" s="84">
        <v>120</v>
      </c>
      <c r="J34" s="84"/>
      <c r="K34" s="84"/>
      <c r="L34" s="84"/>
      <c r="M34" s="84"/>
      <c r="N34" s="84"/>
      <c r="O34" s="84"/>
    </row>
    <row r="35" spans="1:15" s="10" customFormat="1" ht="15" customHeight="1" x14ac:dyDescent="0.2">
      <c r="A35" s="241" t="s">
        <v>273</v>
      </c>
      <c r="B35" s="242"/>
      <c r="C35" s="242"/>
      <c r="D35" s="242"/>
      <c r="E35" s="243"/>
      <c r="F35" s="116">
        <v>0.51666666670000005</v>
      </c>
      <c r="G35" s="116">
        <v>0.49576271189999999</v>
      </c>
      <c r="H35" s="116">
        <v>0.50980392159999999</v>
      </c>
      <c r="I35" s="116">
        <v>0.46692607000000003</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444</v>
      </c>
      <c r="G25" s="84">
        <v>456</v>
      </c>
      <c r="H25" s="84">
        <v>452</v>
      </c>
      <c r="I25" s="84">
        <v>447</v>
      </c>
      <c r="J25" s="84"/>
      <c r="K25" s="84"/>
      <c r="L25" s="84"/>
      <c r="M25" s="84"/>
      <c r="N25" s="84"/>
      <c r="O25" s="84"/>
    </row>
    <row r="26" spans="1:16" s="9" customFormat="1" ht="15" customHeight="1" x14ac:dyDescent="0.2">
      <c r="A26" s="241" t="s">
        <v>259</v>
      </c>
      <c r="B26" s="242"/>
      <c r="C26" s="242"/>
      <c r="D26" s="242"/>
      <c r="E26" s="243"/>
      <c r="F26" s="84">
        <v>444</v>
      </c>
      <c r="G26" s="84">
        <v>456</v>
      </c>
      <c r="H26" s="84">
        <v>452</v>
      </c>
      <c r="I26" s="84">
        <v>447</v>
      </c>
      <c r="J26" s="84"/>
      <c r="K26" s="84"/>
      <c r="L26" s="84"/>
      <c r="M26" s="84"/>
      <c r="N26" s="84"/>
      <c r="O26" s="84"/>
    </row>
    <row r="27" spans="1:16" s="143" customFormat="1" ht="15" customHeight="1" x14ac:dyDescent="0.25">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94</v>
      </c>
      <c r="G28" s="58">
        <v>99</v>
      </c>
      <c r="H28" s="58">
        <v>89</v>
      </c>
      <c r="I28" s="58">
        <v>90</v>
      </c>
      <c r="J28" s="58"/>
      <c r="K28" s="58"/>
      <c r="L28" s="58"/>
      <c r="M28" s="58"/>
      <c r="N28" s="58"/>
      <c r="O28" s="58"/>
    </row>
    <row r="29" spans="1:16" s="9" customFormat="1" ht="15" customHeight="1" x14ac:dyDescent="0.2">
      <c r="A29" s="168" t="s">
        <v>77</v>
      </c>
      <c r="B29" s="169"/>
      <c r="C29" s="169"/>
      <c r="D29" s="169"/>
      <c r="E29" s="170"/>
      <c r="F29" s="116">
        <v>0.2117117117</v>
      </c>
      <c r="G29" s="116">
        <v>0.21710526320000001</v>
      </c>
      <c r="H29" s="116">
        <v>0.1969026549</v>
      </c>
      <c r="I29" s="116">
        <v>0.2013422819</v>
      </c>
      <c r="J29" s="116"/>
      <c r="K29" s="116"/>
      <c r="L29" s="116"/>
      <c r="M29" s="116"/>
      <c r="N29" s="116"/>
      <c r="O29" s="116"/>
    </row>
    <row r="30" spans="1:16" s="9" customFormat="1" ht="15" customHeight="1" x14ac:dyDescent="0.2">
      <c r="A30" s="168" t="s">
        <v>78</v>
      </c>
      <c r="B30" s="169"/>
      <c r="C30" s="169"/>
      <c r="D30" s="169"/>
      <c r="E30" s="170"/>
      <c r="F30" s="58">
        <v>111</v>
      </c>
      <c r="G30" s="58">
        <v>106</v>
      </c>
      <c r="H30" s="58">
        <v>103</v>
      </c>
      <c r="I30" s="58">
        <v>98</v>
      </c>
      <c r="J30" s="58"/>
      <c r="K30" s="58"/>
      <c r="L30" s="58"/>
      <c r="M30" s="58"/>
      <c r="N30" s="58"/>
      <c r="O30" s="58"/>
    </row>
    <row r="31" spans="1:16" s="10" customFormat="1" ht="15" customHeight="1" x14ac:dyDescent="0.2">
      <c r="A31" s="168" t="s">
        <v>79</v>
      </c>
      <c r="B31" s="169"/>
      <c r="C31" s="169"/>
      <c r="D31" s="169"/>
      <c r="E31" s="170"/>
      <c r="F31" s="116">
        <v>0.25</v>
      </c>
      <c r="G31" s="116">
        <v>0.23245614040000001</v>
      </c>
      <c r="H31" s="116">
        <v>0.22787610620000001</v>
      </c>
      <c r="I31" s="116">
        <v>0.21923937360000001</v>
      </c>
      <c r="J31" s="116"/>
      <c r="K31" s="116"/>
      <c r="L31" s="116"/>
      <c r="M31" s="116"/>
      <c r="N31" s="116"/>
      <c r="O31" s="116"/>
      <c r="P31" s="83"/>
    </row>
    <row r="32" spans="1:16" s="10" customFormat="1" ht="15" customHeight="1" x14ac:dyDescent="0.2">
      <c r="A32" s="241" t="s">
        <v>80</v>
      </c>
      <c r="B32" s="242"/>
      <c r="C32" s="242"/>
      <c r="D32" s="242"/>
      <c r="E32" s="243"/>
      <c r="F32" s="58">
        <v>111</v>
      </c>
      <c r="G32" s="58">
        <v>107</v>
      </c>
      <c r="H32" s="58">
        <v>104</v>
      </c>
      <c r="I32" s="58">
        <v>118</v>
      </c>
      <c r="J32" s="58"/>
      <c r="K32" s="58"/>
      <c r="L32" s="58"/>
      <c r="M32" s="58"/>
      <c r="N32" s="58"/>
      <c r="O32" s="58"/>
    </row>
    <row r="33" spans="1:15" s="10" customFormat="1" ht="15" customHeight="1" x14ac:dyDescent="0.2">
      <c r="A33" s="241" t="s">
        <v>81</v>
      </c>
      <c r="B33" s="242"/>
      <c r="C33" s="242"/>
      <c r="D33" s="242"/>
      <c r="E33" s="243"/>
      <c r="F33" s="116">
        <v>0.25</v>
      </c>
      <c r="G33" s="116">
        <v>0.2346491228</v>
      </c>
      <c r="H33" s="116">
        <v>0.2300884956</v>
      </c>
      <c r="I33" s="116">
        <v>0.26398210290000002</v>
      </c>
      <c r="J33" s="116"/>
      <c r="K33" s="116"/>
      <c r="L33" s="116"/>
      <c r="M33" s="116"/>
      <c r="N33" s="116"/>
      <c r="O33" s="116"/>
    </row>
    <row r="34" spans="1:15" s="10" customFormat="1" ht="15" customHeight="1" x14ac:dyDescent="0.2">
      <c r="A34" s="241" t="s">
        <v>272</v>
      </c>
      <c r="B34" s="242"/>
      <c r="C34" s="242"/>
      <c r="D34" s="242"/>
      <c r="E34" s="243"/>
      <c r="F34" s="84">
        <v>177</v>
      </c>
      <c r="G34" s="84">
        <v>197</v>
      </c>
      <c r="H34" s="84">
        <v>192</v>
      </c>
      <c r="I34" s="84">
        <v>178</v>
      </c>
      <c r="J34" s="84"/>
      <c r="K34" s="84"/>
      <c r="L34" s="84"/>
      <c r="M34" s="84"/>
      <c r="N34" s="84"/>
      <c r="O34" s="84"/>
    </row>
    <row r="35" spans="1:15" s="10" customFormat="1" ht="15" customHeight="1" x14ac:dyDescent="0.2">
      <c r="A35" s="241" t="s">
        <v>273</v>
      </c>
      <c r="B35" s="242"/>
      <c r="C35" s="242"/>
      <c r="D35" s="242"/>
      <c r="E35" s="243"/>
      <c r="F35" s="116">
        <v>0.39864864859999999</v>
      </c>
      <c r="G35" s="116">
        <v>0.43201754390000002</v>
      </c>
      <c r="H35" s="116">
        <v>0.42477876110000001</v>
      </c>
      <c r="I35" s="116">
        <v>0.39821029079999998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541</v>
      </c>
      <c r="F1" s="132">
        <f>I28-I32</f>
        <v>0.35091442480000001</v>
      </c>
      <c r="G1" s="133">
        <f>I29-I31</f>
        <v>33</v>
      </c>
      <c r="H1" s="132">
        <f>I30-I32</f>
        <v>3.7162162200000015E-2</v>
      </c>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207</v>
      </c>
      <c r="B25" s="242"/>
      <c r="C25" s="242"/>
      <c r="D25" s="242"/>
      <c r="E25" s="243"/>
      <c r="F25" s="84">
        <v>1478</v>
      </c>
      <c r="G25" s="84">
        <v>1570</v>
      </c>
      <c r="H25" s="84">
        <v>1618</v>
      </c>
      <c r="I25" s="84">
        <v>1609</v>
      </c>
      <c r="J25" s="84"/>
      <c r="K25" s="84"/>
      <c r="L25" s="84"/>
      <c r="M25" s="84"/>
      <c r="N25" s="84"/>
      <c r="O25" s="84"/>
    </row>
    <row r="26" spans="1:16" s="9" customFormat="1" ht="14.25" customHeight="1" x14ac:dyDescent="0.2">
      <c r="A26" s="241" t="s">
        <v>259</v>
      </c>
      <c r="B26" s="242"/>
      <c r="C26" s="242"/>
      <c r="D26" s="242"/>
      <c r="E26" s="243"/>
      <c r="F26" s="84">
        <v>1224</v>
      </c>
      <c r="G26" s="84">
        <v>1265</v>
      </c>
      <c r="H26" s="84">
        <v>1323</v>
      </c>
      <c r="I26" s="84">
        <v>1299</v>
      </c>
      <c r="J26" s="84"/>
      <c r="K26" s="84"/>
      <c r="L26" s="84"/>
      <c r="M26" s="84"/>
      <c r="N26" s="84"/>
      <c r="O26" s="84"/>
    </row>
    <row r="27" spans="1:16" s="9" customFormat="1" ht="14.25" customHeight="1" x14ac:dyDescent="0.2">
      <c r="A27" s="241" t="s">
        <v>86</v>
      </c>
      <c r="B27" s="242"/>
      <c r="C27" s="242"/>
      <c r="D27" s="242"/>
      <c r="E27" s="243"/>
      <c r="F27" s="84">
        <v>687</v>
      </c>
      <c r="G27" s="84">
        <v>711</v>
      </c>
      <c r="H27" s="84">
        <v>731</v>
      </c>
      <c r="I27" s="84">
        <v>725</v>
      </c>
      <c r="J27" s="84"/>
      <c r="K27" s="84"/>
      <c r="L27" s="84"/>
      <c r="M27" s="84"/>
      <c r="N27" s="84"/>
      <c r="O27" s="84"/>
    </row>
    <row r="28" spans="1:16" s="82" customFormat="1" ht="14.25" customHeight="1" x14ac:dyDescent="0.25">
      <c r="A28" s="241" t="s">
        <v>87</v>
      </c>
      <c r="B28" s="242"/>
      <c r="C28" s="242"/>
      <c r="D28" s="242"/>
      <c r="E28" s="243"/>
      <c r="F28" s="116">
        <v>0.56127450980000004</v>
      </c>
      <c r="G28" s="116">
        <v>0.56205533600000002</v>
      </c>
      <c r="H28" s="116">
        <v>0.55253212399999996</v>
      </c>
      <c r="I28" s="116">
        <v>0.55812163199999998</v>
      </c>
      <c r="J28" s="116"/>
      <c r="K28" s="116"/>
      <c r="L28" s="116"/>
      <c r="M28" s="116"/>
      <c r="N28" s="116"/>
      <c r="O28" s="116"/>
    </row>
    <row r="29" spans="1:16" s="9" customFormat="1" ht="14.25" customHeight="1" x14ac:dyDescent="0.2">
      <c r="A29" s="241" t="s">
        <v>90</v>
      </c>
      <c r="B29" s="242"/>
      <c r="C29" s="242"/>
      <c r="D29" s="242"/>
      <c r="E29" s="243"/>
      <c r="F29" s="58">
        <v>192</v>
      </c>
      <c r="G29" s="58">
        <v>193</v>
      </c>
      <c r="H29" s="58">
        <v>225</v>
      </c>
      <c r="I29" s="58">
        <v>217</v>
      </c>
      <c r="J29" s="58"/>
      <c r="K29" s="58"/>
      <c r="L29" s="58"/>
      <c r="M29" s="58"/>
      <c r="N29" s="58"/>
      <c r="O29" s="58"/>
    </row>
    <row r="30" spans="1:16" s="9" customFormat="1" ht="14.25" customHeight="1" x14ac:dyDescent="0.2">
      <c r="A30" s="241" t="s">
        <v>91</v>
      </c>
      <c r="B30" s="242"/>
      <c r="C30" s="242"/>
      <c r="D30" s="242"/>
      <c r="E30" s="243"/>
      <c r="F30" s="116">
        <v>0.22775800709999999</v>
      </c>
      <c r="G30" s="116">
        <v>0.22183908050000001</v>
      </c>
      <c r="H30" s="116">
        <v>0.25423728810000001</v>
      </c>
      <c r="I30" s="116">
        <v>0.24436936940000001</v>
      </c>
      <c r="J30" s="116"/>
      <c r="K30" s="116"/>
      <c r="L30" s="116"/>
      <c r="M30" s="116"/>
      <c r="N30" s="116"/>
      <c r="O30" s="116"/>
    </row>
    <row r="31" spans="1:16" s="9" customFormat="1" ht="14.25" customHeight="1" x14ac:dyDescent="0.2">
      <c r="A31" s="241" t="s">
        <v>96</v>
      </c>
      <c r="B31" s="242"/>
      <c r="C31" s="242"/>
      <c r="D31" s="242"/>
      <c r="E31" s="243"/>
      <c r="F31" s="58">
        <v>167</v>
      </c>
      <c r="G31" s="58">
        <v>164</v>
      </c>
      <c r="H31" s="58">
        <v>191</v>
      </c>
      <c r="I31" s="58">
        <v>184</v>
      </c>
      <c r="J31" s="58"/>
      <c r="K31" s="58"/>
      <c r="L31" s="58"/>
      <c r="M31" s="58"/>
      <c r="N31" s="58"/>
      <c r="O31" s="58"/>
    </row>
    <row r="32" spans="1:16" s="10" customFormat="1" ht="14.25" customHeight="1" x14ac:dyDescent="0.2">
      <c r="A32" s="241" t="s">
        <v>97</v>
      </c>
      <c r="B32" s="242"/>
      <c r="C32" s="242"/>
      <c r="D32" s="242"/>
      <c r="E32" s="243"/>
      <c r="F32" s="116">
        <v>0.19810201660000001</v>
      </c>
      <c r="G32" s="116">
        <v>0.18850574710000001</v>
      </c>
      <c r="H32" s="116">
        <v>0.21581920900000001</v>
      </c>
      <c r="I32" s="116">
        <v>0.20720720719999999</v>
      </c>
      <c r="J32" s="116"/>
      <c r="K32" s="116"/>
      <c r="L32" s="116"/>
      <c r="M32" s="116"/>
      <c r="N32" s="116"/>
      <c r="O32" s="116"/>
      <c r="P32" s="83"/>
    </row>
    <row r="33" spans="1:15" s="10" customFormat="1" ht="14.25" customHeight="1" x14ac:dyDescent="0.2">
      <c r="A33" s="241" t="s">
        <v>224</v>
      </c>
      <c r="B33" s="242"/>
      <c r="C33" s="242"/>
      <c r="D33" s="242"/>
      <c r="E33" s="243"/>
      <c r="F33" s="58">
        <v>338</v>
      </c>
      <c r="G33" s="58">
        <v>313</v>
      </c>
      <c r="H33" s="58">
        <v>328</v>
      </c>
      <c r="I33" s="58">
        <v>336</v>
      </c>
      <c r="J33" s="58"/>
      <c r="K33" s="58"/>
      <c r="L33" s="58"/>
      <c r="M33" s="58"/>
      <c r="N33" s="58"/>
      <c r="O33" s="58"/>
    </row>
    <row r="34" spans="1:15" s="10" customFormat="1" ht="14.25" customHeight="1" x14ac:dyDescent="0.2">
      <c r="A34" s="241" t="s">
        <v>225</v>
      </c>
      <c r="B34" s="242"/>
      <c r="C34" s="242"/>
      <c r="D34" s="242"/>
      <c r="E34" s="243"/>
      <c r="F34" s="116">
        <v>0.27614379080000001</v>
      </c>
      <c r="G34" s="116">
        <v>0.24743082999999999</v>
      </c>
      <c r="H34" s="116">
        <v>0.2479213908</v>
      </c>
      <c r="I34" s="116">
        <v>0.25866050810000002</v>
      </c>
      <c r="J34" s="116"/>
      <c r="K34" s="116"/>
      <c r="L34" s="116"/>
      <c r="M34" s="116"/>
      <c r="N34" s="116"/>
      <c r="O34" s="116"/>
    </row>
    <row r="35" spans="1:15" s="10" customFormat="1" ht="14.25" customHeight="1" x14ac:dyDescent="0.2">
      <c r="A35" s="241" t="s">
        <v>88</v>
      </c>
      <c r="B35" s="242"/>
      <c r="C35" s="242"/>
      <c r="D35" s="242"/>
      <c r="E35" s="243"/>
      <c r="F35" s="58">
        <v>172</v>
      </c>
      <c r="G35" s="58">
        <v>181</v>
      </c>
      <c r="H35" s="58">
        <v>180</v>
      </c>
      <c r="I35" s="58">
        <v>174</v>
      </c>
      <c r="J35" s="58"/>
      <c r="K35" s="58"/>
      <c r="L35" s="58"/>
      <c r="M35" s="58"/>
      <c r="N35" s="58"/>
      <c r="O35" s="58"/>
    </row>
    <row r="36" spans="1:15" s="10" customFormat="1" ht="14.25" customHeight="1" x14ac:dyDescent="0.2">
      <c r="A36" s="241" t="s">
        <v>89</v>
      </c>
      <c r="B36" s="242"/>
      <c r="C36" s="242"/>
      <c r="D36" s="242"/>
      <c r="E36" s="243"/>
      <c r="F36" s="116">
        <v>0.1405228758</v>
      </c>
      <c r="G36" s="116">
        <v>0.14308300400000001</v>
      </c>
      <c r="H36" s="116">
        <v>0.13605442179999999</v>
      </c>
      <c r="I36" s="116">
        <v>0.1339491917</v>
      </c>
      <c r="J36" s="116"/>
      <c r="K36" s="116"/>
      <c r="L36" s="116"/>
      <c r="M36" s="116"/>
      <c r="N36" s="116"/>
      <c r="O36" s="116"/>
    </row>
    <row r="37" spans="1:15" s="10" customFormat="1" ht="14.25" customHeight="1" x14ac:dyDescent="0.2">
      <c r="A37" s="241" t="s">
        <v>275</v>
      </c>
      <c r="B37" s="242"/>
      <c r="C37" s="242"/>
      <c r="D37" s="242"/>
      <c r="E37" s="243"/>
      <c r="F37" s="84">
        <v>95</v>
      </c>
      <c r="G37" s="84">
        <v>93</v>
      </c>
      <c r="H37" s="84">
        <v>85</v>
      </c>
      <c r="I37" s="84">
        <v>85</v>
      </c>
      <c r="J37" s="84"/>
      <c r="K37" s="84"/>
      <c r="L37" s="84"/>
      <c r="M37" s="84"/>
      <c r="N37" s="84"/>
      <c r="O37" s="84"/>
    </row>
    <row r="38" spans="1:15" s="10" customFormat="1" ht="14.25" customHeight="1" x14ac:dyDescent="0.2">
      <c r="A38" s="241" t="s">
        <v>276</v>
      </c>
      <c r="B38" s="242"/>
      <c r="C38" s="242"/>
      <c r="D38" s="242"/>
      <c r="E38" s="243"/>
      <c r="F38" s="116">
        <v>7.7614379100000006E-2</v>
      </c>
      <c r="G38" s="116">
        <v>7.3517786599999996E-2</v>
      </c>
      <c r="H38" s="116">
        <v>6.4247921400000005E-2</v>
      </c>
      <c r="I38" s="116">
        <v>6.5434950000000006E-2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208</v>
      </c>
      <c r="B25" s="242"/>
      <c r="C25" s="242"/>
      <c r="D25" s="242"/>
      <c r="E25" s="243"/>
      <c r="F25" s="84">
        <v>560</v>
      </c>
      <c r="G25" s="84">
        <v>593</v>
      </c>
      <c r="H25" s="84">
        <v>632</v>
      </c>
      <c r="I25" s="84">
        <v>614</v>
      </c>
      <c r="J25" s="84"/>
      <c r="K25" s="84"/>
      <c r="L25" s="84"/>
      <c r="M25" s="84"/>
      <c r="N25" s="84"/>
      <c r="O25" s="84"/>
    </row>
    <row r="26" spans="1:16" s="9" customFormat="1" ht="14.25" customHeight="1" x14ac:dyDescent="0.2">
      <c r="A26" s="241" t="s">
        <v>259</v>
      </c>
      <c r="B26" s="242"/>
      <c r="C26" s="242"/>
      <c r="D26" s="242"/>
      <c r="E26" s="243"/>
      <c r="F26" s="84">
        <v>540</v>
      </c>
      <c r="G26" s="84">
        <v>573</v>
      </c>
      <c r="H26" s="84">
        <v>616</v>
      </c>
      <c r="I26" s="84">
        <v>595</v>
      </c>
      <c r="J26" s="84"/>
      <c r="K26" s="84"/>
      <c r="L26" s="84"/>
      <c r="M26" s="84"/>
      <c r="N26" s="84"/>
      <c r="O26" s="84"/>
    </row>
    <row r="27" spans="1:16" s="82" customFormat="1" ht="14.25" customHeight="1" x14ac:dyDescent="0.25">
      <c r="A27" s="241" t="s">
        <v>86</v>
      </c>
      <c r="B27" s="242"/>
      <c r="C27" s="242"/>
      <c r="D27" s="242"/>
      <c r="E27" s="243"/>
      <c r="F27" s="84">
        <v>167</v>
      </c>
      <c r="G27" s="84">
        <v>185</v>
      </c>
      <c r="H27" s="84">
        <v>204</v>
      </c>
      <c r="I27" s="84">
        <v>210</v>
      </c>
      <c r="J27" s="84"/>
      <c r="K27" s="84"/>
      <c r="L27" s="84"/>
      <c r="M27" s="84"/>
      <c r="N27" s="84"/>
      <c r="O27" s="84"/>
    </row>
    <row r="28" spans="1:16" s="9" customFormat="1" ht="14.25" customHeight="1" x14ac:dyDescent="0.2">
      <c r="A28" s="241" t="s">
        <v>87</v>
      </c>
      <c r="B28" s="242"/>
      <c r="C28" s="242"/>
      <c r="D28" s="242"/>
      <c r="E28" s="243"/>
      <c r="F28" s="116">
        <v>0.30925925929999998</v>
      </c>
      <c r="G28" s="116">
        <v>0.32286212910000001</v>
      </c>
      <c r="H28" s="116">
        <v>0.33116883120000001</v>
      </c>
      <c r="I28" s="116">
        <v>0.35294117650000001</v>
      </c>
      <c r="J28" s="116"/>
      <c r="K28" s="116"/>
      <c r="L28" s="116"/>
      <c r="M28" s="116"/>
      <c r="N28" s="116"/>
      <c r="O28" s="116"/>
    </row>
    <row r="29" spans="1:16" s="9" customFormat="1" ht="14.25" customHeight="1" x14ac:dyDescent="0.2">
      <c r="A29" s="241" t="s">
        <v>90</v>
      </c>
      <c r="B29" s="242"/>
      <c r="C29" s="242"/>
      <c r="D29" s="242"/>
      <c r="E29" s="243"/>
      <c r="F29" s="58">
        <v>17</v>
      </c>
      <c r="G29" s="58">
        <v>19</v>
      </c>
      <c r="H29" s="58">
        <v>26</v>
      </c>
      <c r="I29" s="58">
        <v>24</v>
      </c>
      <c r="J29" s="58"/>
      <c r="K29" s="58"/>
      <c r="L29" s="58"/>
      <c r="M29" s="58"/>
      <c r="N29" s="58"/>
      <c r="O29" s="58"/>
    </row>
    <row r="30" spans="1:16" s="9" customFormat="1" ht="14.25" customHeight="1" x14ac:dyDescent="0.2">
      <c r="A30" s="241" t="s">
        <v>91</v>
      </c>
      <c r="B30" s="242"/>
      <c r="C30" s="242"/>
      <c r="D30" s="242"/>
      <c r="E30" s="243"/>
      <c r="F30" s="116">
        <v>0.106918239</v>
      </c>
      <c r="G30" s="116">
        <v>0.10674157300000001</v>
      </c>
      <c r="H30" s="116">
        <v>0.14606741570000001</v>
      </c>
      <c r="I30" s="116">
        <v>0.13043478259999999</v>
      </c>
      <c r="J30" s="116"/>
      <c r="K30" s="116"/>
      <c r="L30" s="116"/>
      <c r="M30" s="116"/>
      <c r="N30" s="116"/>
      <c r="O30" s="116"/>
    </row>
    <row r="31" spans="1:16" s="10" customFormat="1" ht="14.25" customHeight="1" x14ac:dyDescent="0.2">
      <c r="A31" s="241" t="s">
        <v>96</v>
      </c>
      <c r="B31" s="242"/>
      <c r="C31" s="242"/>
      <c r="D31" s="242"/>
      <c r="E31" s="243"/>
      <c r="F31" s="58">
        <v>14</v>
      </c>
      <c r="G31" s="58">
        <v>14</v>
      </c>
      <c r="H31" s="58">
        <v>18</v>
      </c>
      <c r="I31" s="58">
        <v>19</v>
      </c>
      <c r="J31" s="58"/>
      <c r="K31" s="58"/>
      <c r="L31" s="58"/>
      <c r="M31" s="58"/>
      <c r="N31" s="58"/>
      <c r="O31" s="58"/>
      <c r="P31" s="83"/>
    </row>
    <row r="32" spans="1:16" s="10" customFormat="1" ht="14.25" customHeight="1" x14ac:dyDescent="0.2">
      <c r="A32" s="241" t="s">
        <v>97</v>
      </c>
      <c r="B32" s="242"/>
      <c r="C32" s="242"/>
      <c r="D32" s="242"/>
      <c r="E32" s="243"/>
      <c r="F32" s="116">
        <v>8.8050314500000004E-2</v>
      </c>
      <c r="G32" s="116">
        <v>7.8651685400000004E-2</v>
      </c>
      <c r="H32" s="116">
        <v>0.1011235955</v>
      </c>
      <c r="I32" s="116">
        <v>0.1032608696</v>
      </c>
      <c r="J32" s="116"/>
      <c r="K32" s="116"/>
      <c r="L32" s="116"/>
      <c r="M32" s="116"/>
      <c r="N32" s="116"/>
      <c r="O32" s="116"/>
    </row>
    <row r="33" spans="1:15" s="10" customFormat="1" ht="14.25" customHeight="1" x14ac:dyDescent="0.2">
      <c r="A33" s="241" t="s">
        <v>224</v>
      </c>
      <c r="B33" s="242"/>
      <c r="C33" s="242"/>
      <c r="D33" s="242"/>
      <c r="E33" s="243"/>
      <c r="F33" s="58">
        <v>30</v>
      </c>
      <c r="G33" s="58">
        <v>29</v>
      </c>
      <c r="H33" s="58">
        <v>35</v>
      </c>
      <c r="I33" s="58">
        <v>44</v>
      </c>
      <c r="J33" s="58"/>
      <c r="K33" s="58"/>
      <c r="L33" s="58"/>
      <c r="M33" s="58"/>
      <c r="N33" s="58"/>
      <c r="O33" s="58"/>
    </row>
    <row r="34" spans="1:15" s="10" customFormat="1" ht="14.25" customHeight="1" x14ac:dyDescent="0.2">
      <c r="A34" s="241" t="s">
        <v>225</v>
      </c>
      <c r="B34" s="242"/>
      <c r="C34" s="242"/>
      <c r="D34" s="242"/>
      <c r="E34" s="243"/>
      <c r="F34" s="116">
        <v>5.5555555600000001E-2</v>
      </c>
      <c r="G34" s="116">
        <v>5.0610820199999997E-2</v>
      </c>
      <c r="H34" s="116">
        <v>5.6818181799999999E-2</v>
      </c>
      <c r="I34" s="116">
        <v>7.3949579799999998E-2</v>
      </c>
      <c r="J34" s="116"/>
      <c r="K34" s="116"/>
      <c r="L34" s="116"/>
      <c r="M34" s="116"/>
      <c r="N34" s="116"/>
      <c r="O34" s="116"/>
    </row>
    <row r="35" spans="1:15" s="10" customFormat="1" ht="14.25" customHeight="1" x14ac:dyDescent="0.2">
      <c r="A35" s="241" t="s">
        <v>88</v>
      </c>
      <c r="B35" s="242"/>
      <c r="C35" s="242"/>
      <c r="D35" s="242"/>
      <c r="E35" s="243"/>
      <c r="F35" s="58">
        <v>11</v>
      </c>
      <c r="G35" s="58">
        <v>13</v>
      </c>
      <c r="H35" s="58" t="s">
        <v>334</v>
      </c>
      <c r="I35" s="58" t="s">
        <v>334</v>
      </c>
      <c r="J35" s="58"/>
      <c r="K35" s="58"/>
      <c r="L35" s="58"/>
      <c r="M35" s="58"/>
      <c r="N35" s="58"/>
      <c r="O35" s="58"/>
    </row>
    <row r="36" spans="1:15" s="10" customFormat="1" ht="14.25" customHeight="1" x14ac:dyDescent="0.2">
      <c r="A36" s="241" t="s">
        <v>89</v>
      </c>
      <c r="B36" s="242"/>
      <c r="C36" s="242"/>
      <c r="D36" s="242"/>
      <c r="E36" s="243"/>
      <c r="F36" s="116">
        <v>2.0370370400000001E-2</v>
      </c>
      <c r="G36" s="116">
        <v>2.2687609099999999E-2</v>
      </c>
      <c r="H36" s="116"/>
      <c r="I36" s="116"/>
      <c r="J36" s="116"/>
      <c r="K36" s="116"/>
      <c r="L36" s="116"/>
      <c r="M36" s="116"/>
      <c r="N36" s="116"/>
      <c r="O36" s="116"/>
    </row>
    <row r="37" spans="1:15" s="10" customFormat="1" ht="14.25" customHeight="1" x14ac:dyDescent="0.2">
      <c r="A37" s="241" t="s">
        <v>275</v>
      </c>
      <c r="B37" s="242"/>
      <c r="C37" s="242"/>
      <c r="D37" s="242"/>
      <c r="E37" s="243"/>
      <c r="F37" s="101" t="s">
        <v>334</v>
      </c>
      <c r="G37" s="101" t="s">
        <v>334</v>
      </c>
      <c r="H37" s="101" t="s">
        <v>334</v>
      </c>
      <c r="I37" s="101" t="s">
        <v>334</v>
      </c>
      <c r="J37" s="59"/>
      <c r="K37" s="101"/>
      <c r="L37" s="101"/>
      <c r="M37" s="101"/>
      <c r="N37" s="101"/>
      <c r="O37" s="59"/>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211</v>
      </c>
      <c r="B25" s="242"/>
      <c r="C25" s="242"/>
      <c r="D25" s="242"/>
      <c r="E25" s="243"/>
      <c r="F25" s="84">
        <v>474</v>
      </c>
      <c r="G25" s="84">
        <v>521</v>
      </c>
      <c r="H25" s="84">
        <v>534</v>
      </c>
      <c r="I25" s="84">
        <v>548</v>
      </c>
      <c r="J25" s="84"/>
      <c r="K25" s="84"/>
      <c r="L25" s="84"/>
      <c r="M25" s="84"/>
      <c r="N25" s="84"/>
      <c r="O25" s="84"/>
    </row>
    <row r="26" spans="1:16" s="9" customFormat="1" ht="14.25" customHeight="1" x14ac:dyDescent="0.2">
      <c r="A26" s="241" t="s">
        <v>259</v>
      </c>
      <c r="B26" s="242"/>
      <c r="C26" s="242"/>
      <c r="D26" s="242"/>
      <c r="E26" s="243"/>
      <c r="F26" s="84">
        <v>240</v>
      </c>
      <c r="G26" s="84">
        <v>236</v>
      </c>
      <c r="H26" s="84">
        <v>255</v>
      </c>
      <c r="I26" s="84">
        <v>257</v>
      </c>
      <c r="J26" s="84"/>
      <c r="K26" s="84"/>
      <c r="L26" s="84"/>
      <c r="M26" s="84"/>
      <c r="N26" s="84"/>
      <c r="O26" s="84"/>
    </row>
    <row r="27" spans="1:16" s="82" customFormat="1" ht="14.25" customHeight="1" x14ac:dyDescent="0.25">
      <c r="A27" s="241" t="s">
        <v>86</v>
      </c>
      <c r="B27" s="242"/>
      <c r="C27" s="242"/>
      <c r="D27" s="242"/>
      <c r="E27" s="243"/>
      <c r="F27" s="84">
        <v>155</v>
      </c>
      <c r="G27" s="84">
        <v>158</v>
      </c>
      <c r="H27" s="84">
        <v>164</v>
      </c>
      <c r="I27" s="84">
        <v>160</v>
      </c>
      <c r="J27" s="84"/>
      <c r="K27" s="84"/>
      <c r="L27" s="84"/>
      <c r="M27" s="84"/>
      <c r="N27" s="84"/>
      <c r="O27" s="84"/>
    </row>
    <row r="28" spans="1:16" s="9" customFormat="1" ht="14.25" customHeight="1" x14ac:dyDescent="0.2">
      <c r="A28" s="241" t="s">
        <v>87</v>
      </c>
      <c r="B28" s="242"/>
      <c r="C28" s="242"/>
      <c r="D28" s="242"/>
      <c r="E28" s="243"/>
      <c r="F28" s="116">
        <v>0.64583333330000003</v>
      </c>
      <c r="G28" s="116">
        <v>0.66949152540000001</v>
      </c>
      <c r="H28" s="116">
        <v>0.64313725489999995</v>
      </c>
      <c r="I28" s="116">
        <v>0.62256809339999997</v>
      </c>
      <c r="J28" s="116"/>
      <c r="K28" s="116"/>
      <c r="L28" s="116"/>
      <c r="M28" s="116"/>
      <c r="N28" s="116"/>
      <c r="O28" s="116"/>
    </row>
    <row r="29" spans="1:16" s="9" customFormat="1" ht="14.25" customHeight="1" x14ac:dyDescent="0.2">
      <c r="A29" s="241" t="s">
        <v>90</v>
      </c>
      <c r="B29" s="242"/>
      <c r="C29" s="242"/>
      <c r="D29" s="242"/>
      <c r="E29" s="243"/>
      <c r="F29" s="58">
        <v>67</v>
      </c>
      <c r="G29" s="58">
        <v>63</v>
      </c>
      <c r="H29" s="58">
        <v>75</v>
      </c>
      <c r="I29" s="58">
        <v>81</v>
      </c>
      <c r="J29" s="58"/>
      <c r="K29" s="58"/>
      <c r="L29" s="58"/>
      <c r="M29" s="58"/>
      <c r="N29" s="58"/>
      <c r="O29" s="58"/>
    </row>
    <row r="30" spans="1:16" s="9" customFormat="1" ht="14.25" customHeight="1" x14ac:dyDescent="0.2">
      <c r="A30" s="241" t="s">
        <v>91</v>
      </c>
      <c r="B30" s="242"/>
      <c r="C30" s="242"/>
      <c r="D30" s="242"/>
      <c r="E30" s="243"/>
      <c r="F30" s="116">
        <v>0.27916666670000001</v>
      </c>
      <c r="G30" s="116">
        <v>0.26694915250000001</v>
      </c>
      <c r="H30" s="116">
        <v>0.29411764709999999</v>
      </c>
      <c r="I30" s="116">
        <v>0.31517509729999998</v>
      </c>
      <c r="J30" s="116"/>
      <c r="K30" s="116"/>
      <c r="L30" s="116"/>
      <c r="M30" s="116"/>
      <c r="N30" s="116"/>
      <c r="O30" s="116"/>
    </row>
    <row r="31" spans="1:16" s="10" customFormat="1" ht="14.25" customHeight="1" x14ac:dyDescent="0.2">
      <c r="A31" s="241" t="s">
        <v>96</v>
      </c>
      <c r="B31" s="242"/>
      <c r="C31" s="242"/>
      <c r="D31" s="242"/>
      <c r="E31" s="243"/>
      <c r="F31" s="58">
        <v>54</v>
      </c>
      <c r="G31" s="58">
        <v>51</v>
      </c>
      <c r="H31" s="58">
        <v>57</v>
      </c>
      <c r="I31" s="58">
        <v>58</v>
      </c>
      <c r="J31" s="58"/>
      <c r="K31" s="58"/>
      <c r="L31" s="58"/>
      <c r="M31" s="58"/>
      <c r="N31" s="58"/>
      <c r="O31" s="58"/>
      <c r="P31" s="83"/>
    </row>
    <row r="32" spans="1:16" s="10" customFormat="1" ht="14.25" customHeight="1" x14ac:dyDescent="0.2">
      <c r="A32" s="241" t="s">
        <v>97</v>
      </c>
      <c r="B32" s="242"/>
      <c r="C32" s="242"/>
      <c r="D32" s="242"/>
      <c r="E32" s="243"/>
      <c r="F32" s="116">
        <v>0.22500000000000001</v>
      </c>
      <c r="G32" s="116">
        <v>0.2161016949</v>
      </c>
      <c r="H32" s="116">
        <v>0.22352941179999999</v>
      </c>
      <c r="I32" s="116">
        <v>0.22568093389999999</v>
      </c>
      <c r="J32" s="116"/>
      <c r="K32" s="116"/>
      <c r="L32" s="116"/>
      <c r="M32" s="116"/>
      <c r="N32" s="116"/>
      <c r="O32" s="116"/>
    </row>
    <row r="33" spans="1:15" s="10" customFormat="1" ht="14.25" customHeight="1" x14ac:dyDescent="0.2">
      <c r="A33" s="241" t="s">
        <v>224</v>
      </c>
      <c r="B33" s="242"/>
      <c r="C33" s="242"/>
      <c r="D33" s="242"/>
      <c r="E33" s="243"/>
      <c r="F33" s="58">
        <v>88</v>
      </c>
      <c r="G33" s="58">
        <v>92</v>
      </c>
      <c r="H33" s="58">
        <v>102</v>
      </c>
      <c r="I33" s="58">
        <v>94</v>
      </c>
      <c r="J33" s="58"/>
      <c r="K33" s="58"/>
      <c r="L33" s="58"/>
      <c r="M33" s="58"/>
      <c r="N33" s="58"/>
      <c r="O33" s="58"/>
    </row>
    <row r="34" spans="1:15" s="10" customFormat="1" ht="14.25" customHeight="1" x14ac:dyDescent="0.2">
      <c r="A34" s="241" t="s">
        <v>225</v>
      </c>
      <c r="B34" s="242"/>
      <c r="C34" s="242"/>
      <c r="D34" s="242"/>
      <c r="E34" s="243"/>
      <c r="F34" s="116">
        <v>0.36666666669999998</v>
      </c>
      <c r="G34" s="116">
        <v>0.38983050850000001</v>
      </c>
      <c r="H34" s="116">
        <v>0.4</v>
      </c>
      <c r="I34" s="116">
        <v>0.36575875489999998</v>
      </c>
      <c r="J34" s="116"/>
      <c r="K34" s="116"/>
      <c r="L34" s="116"/>
      <c r="M34" s="116"/>
      <c r="N34" s="116"/>
      <c r="O34" s="116"/>
    </row>
    <row r="35" spans="1:15" s="10" customFormat="1" ht="14.25" customHeight="1" x14ac:dyDescent="0.2">
      <c r="A35" s="241" t="s">
        <v>88</v>
      </c>
      <c r="B35" s="242"/>
      <c r="C35" s="242"/>
      <c r="D35" s="242"/>
      <c r="E35" s="243"/>
      <c r="F35" s="58">
        <v>26</v>
      </c>
      <c r="G35" s="58">
        <v>26</v>
      </c>
      <c r="H35" s="58">
        <v>26</v>
      </c>
      <c r="I35" s="58">
        <v>23</v>
      </c>
      <c r="J35" s="58"/>
      <c r="K35" s="58"/>
      <c r="L35" s="58"/>
      <c r="M35" s="58"/>
      <c r="N35" s="58"/>
      <c r="O35" s="58"/>
    </row>
    <row r="36" spans="1:15" s="10" customFormat="1" ht="14.25" customHeight="1" x14ac:dyDescent="0.2">
      <c r="A36" s="241" t="s">
        <v>89</v>
      </c>
      <c r="B36" s="242"/>
      <c r="C36" s="242"/>
      <c r="D36" s="242"/>
      <c r="E36" s="243"/>
      <c r="F36" s="116">
        <v>0.1083333333</v>
      </c>
      <c r="G36" s="116">
        <v>0.11016949149999999</v>
      </c>
      <c r="H36" s="116">
        <v>0.1019607843</v>
      </c>
      <c r="I36" s="116">
        <v>8.9494163400000007E-2</v>
      </c>
      <c r="J36" s="116"/>
      <c r="K36" s="116"/>
      <c r="L36" s="116"/>
      <c r="M36" s="116"/>
      <c r="N36" s="116"/>
      <c r="O36" s="116"/>
    </row>
    <row r="37" spans="1:15" s="10" customFormat="1" ht="14.25" customHeight="1" x14ac:dyDescent="0.2">
      <c r="A37" s="241" t="s">
        <v>275</v>
      </c>
      <c r="B37" s="242"/>
      <c r="C37" s="242"/>
      <c r="D37" s="242"/>
      <c r="E37" s="243"/>
      <c r="F37" s="84" t="s">
        <v>334</v>
      </c>
      <c r="G37" s="84" t="s">
        <v>334</v>
      </c>
      <c r="H37" s="84" t="s">
        <v>334</v>
      </c>
      <c r="I37" s="84" t="s">
        <v>334</v>
      </c>
      <c r="J37" s="84"/>
      <c r="K37" s="84"/>
      <c r="L37" s="84"/>
      <c r="M37" s="84"/>
      <c r="N37" s="84"/>
      <c r="O37" s="84"/>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tabSelected="1" view="pageLayout" zoomScaleNormal="100" workbookViewId="0">
      <selection activeCell="I28" sqref="I28"/>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212</v>
      </c>
      <c r="B25" s="242"/>
      <c r="C25" s="242"/>
      <c r="D25" s="242"/>
      <c r="E25" s="243"/>
      <c r="F25" s="84">
        <v>444</v>
      </c>
      <c r="G25" s="84">
        <v>456</v>
      </c>
      <c r="H25" s="84">
        <v>452</v>
      </c>
      <c r="I25" s="84">
        <v>447</v>
      </c>
      <c r="J25" s="84"/>
      <c r="K25" s="84"/>
      <c r="L25" s="84"/>
      <c r="M25" s="84"/>
      <c r="N25" s="84"/>
      <c r="O25" s="84"/>
    </row>
    <row r="26" spans="1:16" s="9" customFormat="1" ht="14.25" customHeight="1" x14ac:dyDescent="0.2">
      <c r="A26" s="241" t="s">
        <v>259</v>
      </c>
      <c r="B26" s="242"/>
      <c r="C26" s="242"/>
      <c r="D26" s="242"/>
      <c r="E26" s="243"/>
      <c r="F26" s="84">
        <v>444</v>
      </c>
      <c r="G26" s="84">
        <v>456</v>
      </c>
      <c r="H26" s="84">
        <v>452</v>
      </c>
      <c r="I26" s="84">
        <v>447</v>
      </c>
      <c r="J26" s="84"/>
      <c r="K26" s="84"/>
      <c r="L26" s="84"/>
      <c r="M26" s="84"/>
      <c r="N26" s="84"/>
      <c r="O26" s="84"/>
    </row>
    <row r="27" spans="1:16" s="82" customFormat="1" ht="14.25" customHeight="1" x14ac:dyDescent="0.25">
      <c r="A27" s="241" t="s">
        <v>86</v>
      </c>
      <c r="B27" s="242"/>
      <c r="C27" s="242"/>
      <c r="D27" s="242"/>
      <c r="E27" s="243"/>
      <c r="F27" s="84">
        <v>365</v>
      </c>
      <c r="G27" s="84">
        <v>368</v>
      </c>
      <c r="H27" s="84">
        <v>363</v>
      </c>
      <c r="I27" s="84">
        <v>355</v>
      </c>
      <c r="J27" s="84"/>
      <c r="K27" s="84"/>
      <c r="L27" s="84"/>
      <c r="M27" s="84"/>
      <c r="N27" s="84"/>
      <c r="O27" s="84"/>
    </row>
    <row r="28" spans="1:16" s="9" customFormat="1" ht="14.25" customHeight="1" x14ac:dyDescent="0.2">
      <c r="A28" s="241" t="s">
        <v>87</v>
      </c>
      <c r="B28" s="242"/>
      <c r="C28" s="242"/>
      <c r="D28" s="242"/>
      <c r="E28" s="243"/>
      <c r="F28" s="116">
        <v>0.8220720721</v>
      </c>
      <c r="G28" s="116">
        <v>0.80701754390000002</v>
      </c>
      <c r="H28" s="116">
        <v>0.80309734509999997</v>
      </c>
      <c r="I28" s="116">
        <v>0.79418344519999995</v>
      </c>
      <c r="J28" s="116"/>
      <c r="K28" s="116"/>
      <c r="L28" s="116"/>
      <c r="M28" s="116"/>
      <c r="N28" s="116"/>
      <c r="O28" s="116"/>
    </row>
    <row r="29" spans="1:16" s="9" customFormat="1" ht="14.25" customHeight="1" x14ac:dyDescent="0.2">
      <c r="A29" s="241" t="s">
        <v>90</v>
      </c>
      <c r="B29" s="242"/>
      <c r="C29" s="242"/>
      <c r="D29" s="242"/>
      <c r="E29" s="243"/>
      <c r="F29" s="58">
        <v>108</v>
      </c>
      <c r="G29" s="58">
        <v>111</v>
      </c>
      <c r="H29" s="58">
        <v>124</v>
      </c>
      <c r="I29" s="58">
        <v>112</v>
      </c>
      <c r="J29" s="58"/>
      <c r="K29" s="58"/>
      <c r="L29" s="58"/>
      <c r="M29" s="58"/>
      <c r="N29" s="58"/>
      <c r="O29" s="58"/>
    </row>
    <row r="30" spans="1:16" s="9" customFormat="1" ht="14.25" customHeight="1" x14ac:dyDescent="0.2">
      <c r="A30" s="241" t="s">
        <v>91</v>
      </c>
      <c r="B30" s="242"/>
      <c r="C30" s="242"/>
      <c r="D30" s="242"/>
      <c r="E30" s="243"/>
      <c r="F30" s="116">
        <v>0.24324324319999999</v>
      </c>
      <c r="G30" s="116">
        <v>0.24342105259999999</v>
      </c>
      <c r="H30" s="116">
        <v>0.27433628319999998</v>
      </c>
      <c r="I30" s="116">
        <v>0.2505592841</v>
      </c>
      <c r="J30" s="116"/>
      <c r="K30" s="116"/>
      <c r="L30" s="116"/>
      <c r="M30" s="116"/>
      <c r="N30" s="116"/>
      <c r="O30" s="116"/>
    </row>
    <row r="31" spans="1:16" s="10" customFormat="1" ht="14.25" customHeight="1" x14ac:dyDescent="0.2">
      <c r="A31" s="241" t="s">
        <v>96</v>
      </c>
      <c r="B31" s="242"/>
      <c r="C31" s="242"/>
      <c r="D31" s="242"/>
      <c r="E31" s="243"/>
      <c r="F31" s="58">
        <v>99</v>
      </c>
      <c r="G31" s="58">
        <v>99</v>
      </c>
      <c r="H31" s="58">
        <v>116</v>
      </c>
      <c r="I31" s="58">
        <v>107</v>
      </c>
      <c r="J31" s="58"/>
      <c r="K31" s="58"/>
      <c r="L31" s="58"/>
      <c r="M31" s="58"/>
      <c r="N31" s="58"/>
      <c r="O31" s="58"/>
      <c r="P31" s="83"/>
    </row>
    <row r="32" spans="1:16" s="10" customFormat="1" ht="14.25" customHeight="1" x14ac:dyDescent="0.2">
      <c r="A32" s="241" t="s">
        <v>97</v>
      </c>
      <c r="B32" s="242"/>
      <c r="C32" s="242"/>
      <c r="D32" s="242"/>
      <c r="E32" s="243"/>
      <c r="F32" s="116">
        <v>0.22297297299999999</v>
      </c>
      <c r="G32" s="116">
        <v>0.21710526320000001</v>
      </c>
      <c r="H32" s="116">
        <v>0.25663716809999998</v>
      </c>
      <c r="I32" s="116">
        <v>0.2393736018</v>
      </c>
      <c r="J32" s="116"/>
      <c r="K32" s="116"/>
      <c r="L32" s="116"/>
      <c r="M32" s="116"/>
      <c r="N32" s="116"/>
      <c r="O32" s="116"/>
    </row>
    <row r="33" spans="1:15" s="10" customFormat="1" ht="14.25" customHeight="1" x14ac:dyDescent="0.2">
      <c r="A33" s="241" t="s">
        <v>224</v>
      </c>
      <c r="B33" s="242"/>
      <c r="C33" s="242"/>
      <c r="D33" s="242"/>
      <c r="E33" s="243"/>
      <c r="F33" s="58">
        <v>220</v>
      </c>
      <c r="G33" s="58">
        <v>192</v>
      </c>
      <c r="H33" s="58">
        <v>191</v>
      </c>
      <c r="I33" s="58">
        <v>198</v>
      </c>
      <c r="J33" s="58"/>
      <c r="K33" s="58"/>
      <c r="L33" s="58"/>
      <c r="M33" s="58"/>
      <c r="N33" s="58"/>
      <c r="O33" s="58"/>
    </row>
    <row r="34" spans="1:15" s="10" customFormat="1" ht="14.25" customHeight="1" x14ac:dyDescent="0.2">
      <c r="A34" s="241" t="s">
        <v>225</v>
      </c>
      <c r="B34" s="242"/>
      <c r="C34" s="242"/>
      <c r="D34" s="242"/>
      <c r="E34" s="243"/>
      <c r="F34" s="116">
        <v>0.49549549549999999</v>
      </c>
      <c r="G34" s="116">
        <v>0.4210526316</v>
      </c>
      <c r="H34" s="116">
        <v>0.4225663717</v>
      </c>
      <c r="I34" s="116">
        <v>0.44295302009999998</v>
      </c>
      <c r="J34" s="116"/>
      <c r="K34" s="116"/>
      <c r="L34" s="116"/>
      <c r="M34" s="116"/>
      <c r="N34" s="116"/>
      <c r="O34" s="116"/>
    </row>
    <row r="35" spans="1:15" s="10" customFormat="1" ht="14.25" customHeight="1" x14ac:dyDescent="0.2">
      <c r="A35" s="241" t="s">
        <v>88</v>
      </c>
      <c r="B35" s="242"/>
      <c r="C35" s="242"/>
      <c r="D35" s="242"/>
      <c r="E35" s="243"/>
      <c r="F35" s="58">
        <v>135</v>
      </c>
      <c r="G35" s="58">
        <v>142</v>
      </c>
      <c r="H35" s="58">
        <v>148</v>
      </c>
      <c r="I35" s="58">
        <v>144</v>
      </c>
      <c r="J35" s="58"/>
      <c r="K35" s="58"/>
      <c r="L35" s="58"/>
      <c r="M35" s="58"/>
      <c r="N35" s="58"/>
      <c r="O35" s="58"/>
    </row>
    <row r="36" spans="1:15" s="10" customFormat="1" ht="14.25" customHeight="1" x14ac:dyDescent="0.2">
      <c r="A36" s="241" t="s">
        <v>89</v>
      </c>
      <c r="B36" s="242"/>
      <c r="C36" s="242"/>
      <c r="D36" s="242"/>
      <c r="E36" s="243"/>
      <c r="F36" s="116">
        <v>0.30405405410000003</v>
      </c>
      <c r="G36" s="116">
        <v>0.31140350880000001</v>
      </c>
      <c r="H36" s="116">
        <v>0.3274336283</v>
      </c>
      <c r="I36" s="116">
        <v>0.32214765099999998</v>
      </c>
      <c r="J36" s="116"/>
      <c r="K36" s="116"/>
      <c r="L36" s="116"/>
      <c r="M36" s="116"/>
      <c r="N36" s="116"/>
      <c r="O36" s="116"/>
    </row>
    <row r="37" spans="1:15" s="10" customFormat="1" ht="14.25" customHeight="1" x14ac:dyDescent="0.2">
      <c r="A37" s="241" t="s">
        <v>275</v>
      </c>
      <c r="B37" s="242"/>
      <c r="C37" s="242"/>
      <c r="D37" s="242"/>
      <c r="E37" s="243"/>
      <c r="F37" s="84">
        <v>92</v>
      </c>
      <c r="G37" s="84">
        <v>88</v>
      </c>
      <c r="H37" s="84">
        <v>80</v>
      </c>
      <c r="I37" s="84">
        <v>80</v>
      </c>
      <c r="J37" s="84"/>
      <c r="K37" s="84"/>
      <c r="L37" s="84"/>
      <c r="M37" s="84"/>
      <c r="N37" s="84"/>
      <c r="O37" s="84"/>
    </row>
    <row r="38" spans="1:15" s="1" customFormat="1" ht="14.25" customHeight="1" x14ac:dyDescent="0.25">
      <c r="A38" s="241" t="s">
        <v>276</v>
      </c>
      <c r="B38" s="242"/>
      <c r="C38" s="242"/>
      <c r="D38" s="242"/>
      <c r="E38" s="243"/>
      <c r="F38" s="116">
        <v>0.20720720719999999</v>
      </c>
      <c r="G38" s="116">
        <v>0.1929824561</v>
      </c>
      <c r="H38" s="116">
        <v>0.17699115039999999</v>
      </c>
      <c r="I38" s="116">
        <v>0.1789709172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4" t="s">
        <v>329</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1621</v>
      </c>
      <c r="G25" s="84">
        <v>1724</v>
      </c>
      <c r="H25" s="84">
        <v>1769</v>
      </c>
      <c r="I25" s="84">
        <v>1758</v>
      </c>
      <c r="J25" s="84"/>
      <c r="K25" s="84"/>
      <c r="L25" s="84"/>
      <c r="M25" s="84"/>
      <c r="N25" s="84"/>
      <c r="O25" s="84"/>
    </row>
    <row r="26" spans="1:16" s="9" customFormat="1" ht="15" customHeight="1" x14ac:dyDescent="0.2">
      <c r="A26" s="241" t="s">
        <v>111</v>
      </c>
      <c r="B26" s="242"/>
      <c r="C26" s="242"/>
      <c r="D26" s="242"/>
      <c r="E26" s="243"/>
      <c r="F26" s="84">
        <v>449</v>
      </c>
      <c r="G26" s="84">
        <v>363</v>
      </c>
      <c r="H26" s="84">
        <v>335</v>
      </c>
      <c r="I26" s="84">
        <v>300</v>
      </c>
      <c r="J26" s="84"/>
      <c r="K26" s="84"/>
      <c r="L26" s="84"/>
      <c r="M26" s="84"/>
      <c r="N26" s="84"/>
      <c r="O26" s="84"/>
    </row>
    <row r="27" spans="1:16" s="86" customFormat="1" ht="15" customHeight="1" x14ac:dyDescent="0.25">
      <c r="A27" s="241" t="s">
        <v>109</v>
      </c>
      <c r="B27" s="242"/>
      <c r="C27" s="242"/>
      <c r="D27" s="242"/>
      <c r="E27" s="243"/>
      <c r="F27" s="116">
        <v>0.27698951259999999</v>
      </c>
      <c r="G27" s="116">
        <v>0.21055684450000001</v>
      </c>
      <c r="H27" s="116">
        <v>0.1893725269</v>
      </c>
      <c r="I27" s="116">
        <v>0.17064846419999999</v>
      </c>
      <c r="J27" s="116"/>
      <c r="K27" s="116"/>
      <c r="L27" s="116"/>
      <c r="M27" s="116"/>
      <c r="N27" s="116"/>
      <c r="O27" s="116"/>
    </row>
    <row r="28" spans="1:16" s="9" customFormat="1" ht="15" customHeight="1" x14ac:dyDescent="0.2">
      <c r="A28" s="128" t="s">
        <v>112</v>
      </c>
      <c r="B28" s="129"/>
      <c r="C28" s="129"/>
      <c r="D28" s="129"/>
      <c r="E28" s="130"/>
      <c r="F28" s="115">
        <v>7.7861915366999996</v>
      </c>
      <c r="G28" s="115">
        <v>6.3966942149000001</v>
      </c>
      <c r="H28" s="115">
        <v>7.8089552239</v>
      </c>
      <c r="I28" s="115">
        <v>7.3566666666999998</v>
      </c>
      <c r="J28" s="115"/>
      <c r="K28" s="115"/>
      <c r="L28" s="115"/>
      <c r="M28" s="115"/>
      <c r="N28" s="115"/>
      <c r="O28" s="115"/>
    </row>
    <row r="29" spans="1:16" s="9" customFormat="1" ht="15" customHeight="1" x14ac:dyDescent="0.2">
      <c r="A29" s="128" t="s">
        <v>170</v>
      </c>
      <c r="B29" s="129"/>
      <c r="C29" s="129"/>
      <c r="D29" s="129"/>
      <c r="E29" s="130"/>
      <c r="F29" s="58">
        <v>246</v>
      </c>
      <c r="G29" s="58">
        <v>139</v>
      </c>
      <c r="H29" s="58">
        <v>105</v>
      </c>
      <c r="I29" s="58">
        <v>94</v>
      </c>
      <c r="J29" s="58"/>
      <c r="K29" s="58"/>
      <c r="L29" s="58"/>
      <c r="M29" s="58"/>
      <c r="N29" s="58"/>
      <c r="O29" s="58"/>
    </row>
    <row r="30" spans="1:16" s="9" customFormat="1" ht="15" customHeight="1" x14ac:dyDescent="0.2">
      <c r="A30" s="241" t="s">
        <v>120</v>
      </c>
      <c r="B30" s="242"/>
      <c r="C30" s="242"/>
      <c r="D30" s="242"/>
      <c r="E30" s="243"/>
      <c r="F30" s="116">
        <v>0.151758174</v>
      </c>
      <c r="G30" s="116">
        <v>8.0626450099999997E-2</v>
      </c>
      <c r="H30" s="116">
        <v>5.9355568099999999E-2</v>
      </c>
      <c r="I30" s="116">
        <v>5.34698521E-2</v>
      </c>
      <c r="J30" s="116"/>
      <c r="K30" s="116"/>
      <c r="L30" s="116"/>
      <c r="M30" s="116"/>
      <c r="N30" s="116"/>
      <c r="O30" s="116"/>
    </row>
    <row r="31" spans="1:16" s="10" customFormat="1" ht="15" customHeight="1" x14ac:dyDescent="0.2">
      <c r="A31" s="241" t="s">
        <v>161</v>
      </c>
      <c r="B31" s="242"/>
      <c r="C31" s="242"/>
      <c r="D31" s="242"/>
      <c r="E31" s="243"/>
      <c r="F31" s="58">
        <v>1379</v>
      </c>
      <c r="G31" s="58">
        <v>1478</v>
      </c>
      <c r="H31" s="58">
        <v>1544</v>
      </c>
      <c r="I31" s="58">
        <v>1546</v>
      </c>
      <c r="J31" s="58"/>
      <c r="K31" s="58"/>
      <c r="L31" s="58"/>
      <c r="M31" s="58"/>
      <c r="N31" s="58"/>
      <c r="O31" s="58"/>
      <c r="P31" s="83"/>
    </row>
    <row r="32" spans="1:16" s="10" customFormat="1" ht="15" customHeight="1" x14ac:dyDescent="0.2">
      <c r="A32" s="241" t="s">
        <v>162</v>
      </c>
      <c r="B32" s="242"/>
      <c r="C32" s="242"/>
      <c r="D32" s="242"/>
      <c r="E32" s="243"/>
      <c r="F32" s="116">
        <v>0.85070943860000003</v>
      </c>
      <c r="G32" s="116">
        <v>0.85730858470000004</v>
      </c>
      <c r="H32" s="116">
        <v>0.87280949689999998</v>
      </c>
      <c r="I32" s="116">
        <v>0.87940841869999997</v>
      </c>
      <c r="J32" s="116"/>
      <c r="K32" s="116"/>
      <c r="L32" s="116"/>
      <c r="M32" s="116"/>
      <c r="N32" s="116"/>
      <c r="O32" s="116"/>
    </row>
    <row r="33" spans="1:15" s="10" customFormat="1" ht="15" customHeight="1" x14ac:dyDescent="0.2">
      <c r="A33" s="241" t="s">
        <v>229</v>
      </c>
      <c r="B33" s="242"/>
      <c r="C33" s="242"/>
      <c r="D33" s="242"/>
      <c r="E33" s="243"/>
      <c r="F33" s="58">
        <v>849</v>
      </c>
      <c r="G33" s="58">
        <v>898</v>
      </c>
      <c r="H33" s="58">
        <v>934</v>
      </c>
      <c r="I33" s="58">
        <v>916</v>
      </c>
      <c r="J33" s="58"/>
      <c r="K33" s="58"/>
      <c r="L33" s="58"/>
      <c r="M33" s="58"/>
      <c r="N33" s="58"/>
      <c r="O33" s="58"/>
    </row>
    <row r="34" spans="1:15" s="10" customFormat="1" ht="15" customHeight="1" x14ac:dyDescent="0.2">
      <c r="A34" s="241" t="s">
        <v>230</v>
      </c>
      <c r="B34" s="242"/>
      <c r="C34" s="242"/>
      <c r="D34" s="242"/>
      <c r="E34" s="243"/>
      <c r="F34" s="116">
        <v>0.52375077110000001</v>
      </c>
      <c r="G34" s="116">
        <v>0.5208816705</v>
      </c>
      <c r="H34" s="116">
        <v>0.5279819107</v>
      </c>
      <c r="I34" s="116">
        <v>0.52104664389999999</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6" t="s">
        <v>243</v>
      </c>
      <c r="C9" s="256"/>
      <c r="D9" s="9"/>
      <c r="E9" s="4"/>
      <c r="F9" s="4"/>
      <c r="G9" s="4"/>
      <c r="H9" s="4"/>
      <c r="I9" s="4"/>
      <c r="J9" s="4"/>
      <c r="K9" s="4"/>
      <c r="L9" s="4"/>
      <c r="M9" s="4"/>
      <c r="N9" s="4"/>
      <c r="O9" s="4"/>
    </row>
    <row r="10" spans="1:16" s="86" customFormat="1" ht="14.25" customHeight="1" x14ac:dyDescent="0.2">
      <c r="A10" s="20"/>
      <c r="B10" s="256" t="s">
        <v>242</v>
      </c>
      <c r="C10" s="256"/>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1621</v>
      </c>
      <c r="G25" s="84">
        <v>1724</v>
      </c>
      <c r="H25" s="84">
        <v>1769</v>
      </c>
      <c r="I25" s="84">
        <v>1758</v>
      </c>
      <c r="J25" s="84"/>
      <c r="K25" s="84"/>
      <c r="L25" s="84"/>
      <c r="M25" s="84"/>
      <c r="N25" s="84"/>
      <c r="O25" s="84"/>
    </row>
    <row r="26" spans="1:16" s="9" customFormat="1" ht="15" customHeight="1" x14ac:dyDescent="0.2">
      <c r="A26" s="241" t="s">
        <v>116</v>
      </c>
      <c r="B26" s="242"/>
      <c r="C26" s="242"/>
      <c r="D26" s="242"/>
      <c r="E26" s="243"/>
      <c r="F26" s="84">
        <v>210</v>
      </c>
      <c r="G26" s="84">
        <v>231</v>
      </c>
      <c r="H26" s="84">
        <v>313</v>
      </c>
      <c r="I26" s="84">
        <v>281</v>
      </c>
      <c r="J26" s="84"/>
      <c r="K26" s="84"/>
      <c r="L26" s="84"/>
      <c r="M26" s="84"/>
      <c r="N26" s="84"/>
      <c r="O26" s="84"/>
    </row>
    <row r="27" spans="1:16" s="86" customFormat="1" ht="15" customHeight="1" x14ac:dyDescent="0.25">
      <c r="A27" s="241" t="s">
        <v>117</v>
      </c>
      <c r="B27" s="242"/>
      <c r="C27" s="242"/>
      <c r="D27" s="242"/>
      <c r="E27" s="243"/>
      <c r="F27" s="116">
        <v>0.12954966070000001</v>
      </c>
      <c r="G27" s="116">
        <v>0.13399071930000001</v>
      </c>
      <c r="H27" s="116">
        <v>0.17693612210000001</v>
      </c>
      <c r="I27" s="116">
        <v>0.1598407281</v>
      </c>
      <c r="J27" s="116"/>
      <c r="K27" s="116"/>
      <c r="L27" s="116"/>
      <c r="M27" s="116"/>
      <c r="N27" s="116"/>
      <c r="O27" s="116"/>
    </row>
    <row r="28" spans="1:16" s="9" customFormat="1" ht="15" customHeight="1" x14ac:dyDescent="0.2">
      <c r="A28" s="241" t="s">
        <v>255</v>
      </c>
      <c r="B28" s="242"/>
      <c r="C28" s="242"/>
      <c r="D28" s="242"/>
      <c r="E28" s="243"/>
      <c r="F28" s="58">
        <v>118</v>
      </c>
      <c r="G28" s="58">
        <v>115</v>
      </c>
      <c r="H28" s="58">
        <v>106</v>
      </c>
      <c r="I28" s="58">
        <v>104</v>
      </c>
      <c r="J28" s="58"/>
      <c r="K28" s="58"/>
      <c r="L28" s="58"/>
      <c r="M28" s="58"/>
      <c r="N28" s="58"/>
      <c r="O28" s="58"/>
    </row>
    <row r="29" spans="1:16" s="9" customFormat="1" ht="15" customHeight="1" x14ac:dyDescent="0.2">
      <c r="A29" s="241" t="s">
        <v>256</v>
      </c>
      <c r="B29" s="242"/>
      <c r="C29" s="242"/>
      <c r="D29" s="242"/>
      <c r="E29" s="243"/>
      <c r="F29" s="116">
        <v>7.2794571299999999E-2</v>
      </c>
      <c r="G29" s="116">
        <v>6.6705336399999995E-2</v>
      </c>
      <c r="H29" s="116">
        <v>5.9920859200000003E-2</v>
      </c>
      <c r="I29" s="116">
        <v>5.9158134199999997E-2</v>
      </c>
      <c r="J29" s="116"/>
      <c r="K29" s="116"/>
      <c r="L29" s="116"/>
      <c r="M29" s="116"/>
      <c r="N29" s="116"/>
      <c r="O29" s="116"/>
    </row>
    <row r="30" spans="1:16" s="9" customFormat="1" ht="15" customHeight="1" x14ac:dyDescent="0.2">
      <c r="A30" s="241" t="s">
        <v>118</v>
      </c>
      <c r="B30" s="242"/>
      <c r="C30" s="242"/>
      <c r="D30" s="242"/>
      <c r="E30" s="243"/>
      <c r="F30" s="58">
        <v>79</v>
      </c>
      <c r="G30" s="58">
        <v>80</v>
      </c>
      <c r="H30" s="58">
        <v>81</v>
      </c>
      <c r="I30" s="58">
        <v>75</v>
      </c>
      <c r="J30" s="58"/>
      <c r="K30" s="58"/>
      <c r="L30" s="58"/>
      <c r="M30" s="58"/>
      <c r="N30" s="58"/>
      <c r="O30" s="58"/>
    </row>
    <row r="31" spans="1:16" s="10" customFormat="1" ht="15" customHeight="1" x14ac:dyDescent="0.2">
      <c r="A31" s="241" t="s">
        <v>119</v>
      </c>
      <c r="B31" s="242"/>
      <c r="C31" s="242"/>
      <c r="D31" s="242"/>
      <c r="E31" s="243"/>
      <c r="F31" s="116">
        <v>4.8735348599999999E-2</v>
      </c>
      <c r="G31" s="116">
        <v>4.6403712299999997E-2</v>
      </c>
      <c r="H31" s="116">
        <v>4.5788581100000003E-2</v>
      </c>
      <c r="I31" s="116">
        <v>4.2662116E-2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247</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1621</v>
      </c>
      <c r="G25" s="84">
        <v>1724</v>
      </c>
      <c r="H25" s="84">
        <v>1769</v>
      </c>
      <c r="I25" s="84">
        <v>1758</v>
      </c>
      <c r="J25" s="84"/>
      <c r="K25" s="84"/>
      <c r="L25" s="84"/>
      <c r="M25" s="84"/>
      <c r="N25" s="84"/>
      <c r="O25" s="84"/>
    </row>
    <row r="26" spans="1:16" s="9" customFormat="1" ht="15" customHeight="1" x14ac:dyDescent="0.2">
      <c r="A26" s="241" t="s">
        <v>124</v>
      </c>
      <c r="B26" s="242"/>
      <c r="C26" s="242"/>
      <c r="D26" s="242"/>
      <c r="E26" s="243"/>
      <c r="F26" s="84">
        <v>305</v>
      </c>
      <c r="G26" s="84">
        <v>314</v>
      </c>
      <c r="H26" s="84">
        <v>335</v>
      </c>
      <c r="I26" s="84">
        <v>317</v>
      </c>
      <c r="J26" s="84"/>
      <c r="K26" s="84"/>
      <c r="L26" s="84"/>
      <c r="M26" s="84"/>
      <c r="N26" s="84"/>
      <c r="O26" s="84"/>
    </row>
    <row r="27" spans="1:16" s="86" customFormat="1" ht="15" customHeight="1" x14ac:dyDescent="0.25">
      <c r="A27" s="241" t="s">
        <v>122</v>
      </c>
      <c r="B27" s="242"/>
      <c r="C27" s="242"/>
      <c r="D27" s="242"/>
      <c r="E27" s="243"/>
      <c r="F27" s="116">
        <v>0.18815545959999999</v>
      </c>
      <c r="G27" s="116">
        <v>0.18213457080000001</v>
      </c>
      <c r="H27" s="116">
        <v>0.1893725269</v>
      </c>
      <c r="I27" s="116">
        <v>0.18031854380000001</v>
      </c>
      <c r="J27" s="116"/>
      <c r="K27" s="116"/>
      <c r="L27" s="116"/>
      <c r="M27" s="116"/>
      <c r="N27" s="116"/>
      <c r="O27" s="116"/>
    </row>
    <row r="28" spans="1:16" s="9" customFormat="1" ht="15" customHeight="1" x14ac:dyDescent="0.2">
      <c r="A28" s="241" t="s">
        <v>125</v>
      </c>
      <c r="B28" s="242"/>
      <c r="C28" s="242"/>
      <c r="D28" s="242"/>
      <c r="E28" s="243"/>
      <c r="F28" s="58">
        <v>71</v>
      </c>
      <c r="G28" s="58">
        <v>82</v>
      </c>
      <c r="H28" s="58">
        <v>96</v>
      </c>
      <c r="I28" s="58">
        <v>82</v>
      </c>
      <c r="J28" s="58"/>
      <c r="K28" s="58"/>
      <c r="L28" s="58"/>
      <c r="M28" s="58"/>
      <c r="N28" s="58"/>
      <c r="O28" s="58"/>
    </row>
    <row r="29" spans="1:16" s="9" customFormat="1" ht="15" customHeight="1" x14ac:dyDescent="0.2">
      <c r="A29" s="241" t="s">
        <v>126</v>
      </c>
      <c r="B29" s="242"/>
      <c r="C29" s="242"/>
      <c r="D29" s="242"/>
      <c r="E29" s="243"/>
      <c r="F29" s="116">
        <v>4.3800123400000002E-2</v>
      </c>
      <c r="G29" s="116">
        <v>4.7563805100000002E-2</v>
      </c>
      <c r="H29" s="116">
        <v>5.4267948000000003E-2</v>
      </c>
      <c r="I29" s="116">
        <v>4.6643913500000002E-2</v>
      </c>
      <c r="J29" s="116"/>
      <c r="K29" s="116"/>
      <c r="L29" s="116"/>
      <c r="M29" s="116"/>
      <c r="N29" s="116"/>
      <c r="O29" s="116"/>
    </row>
    <row r="30" spans="1:16" s="9" customFormat="1" ht="15" customHeight="1" x14ac:dyDescent="0.2">
      <c r="A30" s="241" t="s">
        <v>127</v>
      </c>
      <c r="B30" s="242"/>
      <c r="C30" s="242"/>
      <c r="D30" s="242"/>
      <c r="E30" s="243"/>
      <c r="F30" s="58">
        <v>48</v>
      </c>
      <c r="G30" s="58">
        <v>59</v>
      </c>
      <c r="H30" s="58">
        <v>56</v>
      </c>
      <c r="I30" s="58">
        <v>57</v>
      </c>
      <c r="J30" s="58"/>
      <c r="K30" s="58"/>
      <c r="L30" s="58"/>
      <c r="M30" s="58"/>
      <c r="N30" s="58"/>
      <c r="O30" s="58"/>
    </row>
    <row r="31" spans="1:16" s="10" customFormat="1" ht="15" customHeight="1" x14ac:dyDescent="0.2">
      <c r="A31" s="241" t="s">
        <v>128</v>
      </c>
      <c r="B31" s="242"/>
      <c r="C31" s="242"/>
      <c r="D31" s="242"/>
      <c r="E31" s="243"/>
      <c r="F31" s="116">
        <v>2.9611351000000001E-2</v>
      </c>
      <c r="G31" s="116">
        <v>3.42227378E-2</v>
      </c>
      <c r="H31" s="116">
        <v>3.1656302999999997E-2</v>
      </c>
      <c r="I31" s="116">
        <v>3.2423208199999998E-2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6" t="s">
        <v>248</v>
      </c>
      <c r="C9" s="256"/>
      <c r="D9" s="256"/>
      <c r="E9" s="4"/>
      <c r="F9" s="4"/>
      <c r="G9" s="4"/>
      <c r="H9" s="4"/>
      <c r="I9" s="4"/>
      <c r="J9" s="4"/>
      <c r="K9" s="4"/>
      <c r="L9" s="4"/>
      <c r="M9" s="4"/>
      <c r="N9" s="4"/>
      <c r="O9" s="4"/>
    </row>
    <row r="10" spans="1:16" s="152" customFormat="1" ht="14.25" customHeight="1" x14ac:dyDescent="0.25">
      <c r="A10" s="20"/>
      <c r="B10" s="256" t="s">
        <v>231</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207</v>
      </c>
      <c r="B25" s="242"/>
      <c r="C25" s="242"/>
      <c r="D25" s="242"/>
      <c r="E25" s="243"/>
      <c r="F25" s="84">
        <v>1621</v>
      </c>
      <c r="G25" s="84">
        <v>1724</v>
      </c>
      <c r="H25" s="84">
        <v>1769</v>
      </c>
      <c r="I25" s="84">
        <v>1758</v>
      </c>
      <c r="J25" s="84"/>
      <c r="K25" s="84"/>
      <c r="L25" s="84"/>
      <c r="M25" s="84"/>
      <c r="N25" s="84"/>
      <c r="O25" s="84"/>
    </row>
    <row r="26" spans="1:15" s="9" customFormat="1" ht="13.5" customHeight="1" x14ac:dyDescent="0.2">
      <c r="A26" s="241" t="s">
        <v>291</v>
      </c>
      <c r="B26" s="242"/>
      <c r="C26" s="242"/>
      <c r="D26" s="242"/>
      <c r="E26" s="243"/>
      <c r="F26" s="84">
        <v>97</v>
      </c>
      <c r="G26" s="84">
        <v>112</v>
      </c>
      <c r="H26" s="84">
        <v>142</v>
      </c>
      <c r="I26" s="84">
        <v>120</v>
      </c>
      <c r="J26" s="84"/>
      <c r="K26" s="84"/>
      <c r="L26" s="84"/>
      <c r="M26" s="84"/>
      <c r="N26" s="84"/>
      <c r="O26" s="84"/>
    </row>
    <row r="27" spans="1:15" s="152" customFormat="1" ht="13.5" customHeight="1" x14ac:dyDescent="0.25">
      <c r="A27" s="241" t="s">
        <v>292</v>
      </c>
      <c r="B27" s="242"/>
      <c r="C27" s="242"/>
      <c r="D27" s="242"/>
      <c r="E27" s="243"/>
      <c r="F27" s="116">
        <v>5.98396052E-2</v>
      </c>
      <c r="G27" s="116">
        <v>6.4965197200000005E-2</v>
      </c>
      <c r="H27" s="116">
        <v>8.02713397E-2</v>
      </c>
      <c r="I27" s="116">
        <v>6.8259385699999994E-2</v>
      </c>
      <c r="J27" s="116"/>
      <c r="K27" s="116"/>
      <c r="L27" s="116"/>
      <c r="M27" s="116"/>
      <c r="N27" s="116"/>
      <c r="O27" s="116"/>
    </row>
    <row r="28" spans="1:15" s="152" customFormat="1" ht="13.5" customHeight="1" x14ac:dyDescent="0.25">
      <c r="A28" s="177" t="s">
        <v>293</v>
      </c>
      <c r="B28" s="178"/>
      <c r="C28" s="178"/>
      <c r="D28" s="178"/>
      <c r="E28" s="179"/>
      <c r="F28" s="84">
        <v>72</v>
      </c>
      <c r="G28" s="84">
        <v>78</v>
      </c>
      <c r="H28" s="84">
        <v>88</v>
      </c>
      <c r="I28" s="84">
        <v>82</v>
      </c>
      <c r="J28" s="84"/>
      <c r="K28" s="84"/>
      <c r="L28" s="84"/>
      <c r="M28" s="84"/>
      <c r="N28" s="84"/>
      <c r="O28" s="84"/>
    </row>
    <row r="29" spans="1:15" s="152" customFormat="1" ht="13.5" customHeight="1" x14ac:dyDescent="0.25">
      <c r="A29" s="177" t="s">
        <v>294</v>
      </c>
      <c r="B29" s="178"/>
      <c r="C29" s="178"/>
      <c r="D29" s="178"/>
      <c r="E29" s="179"/>
      <c r="F29" s="116">
        <v>6.1016949199999997E-2</v>
      </c>
      <c r="G29" s="116">
        <v>6.1806656100000003E-2</v>
      </c>
      <c r="H29" s="116">
        <v>6.7796610199999996E-2</v>
      </c>
      <c r="I29" s="116">
        <v>6.3763608099999994E-2</v>
      </c>
      <c r="J29" s="116"/>
      <c r="K29" s="116"/>
      <c r="L29" s="116"/>
      <c r="M29" s="116"/>
      <c r="N29" s="116"/>
      <c r="O29" s="116"/>
    </row>
    <row r="30" spans="1:15" s="152" customFormat="1" ht="13.5" customHeight="1" x14ac:dyDescent="0.25">
      <c r="A30" s="241" t="s">
        <v>23</v>
      </c>
      <c r="B30" s="242"/>
      <c r="C30" s="242"/>
      <c r="D30" s="242"/>
      <c r="E30" s="243"/>
      <c r="F30" s="84" t="s">
        <v>334</v>
      </c>
      <c r="G30" s="84" t="s">
        <v>334</v>
      </c>
      <c r="H30" s="84" t="s">
        <v>334</v>
      </c>
      <c r="I30" s="84" t="s">
        <v>334</v>
      </c>
      <c r="J30" s="84"/>
      <c r="K30" s="84"/>
      <c r="L30" s="84"/>
      <c r="M30" s="84"/>
      <c r="N30" s="84"/>
      <c r="O30" s="84"/>
    </row>
    <row r="31" spans="1:15" s="152" customFormat="1" ht="13.5" customHeight="1" x14ac:dyDescent="0.25">
      <c r="A31" s="241" t="s">
        <v>24</v>
      </c>
      <c r="B31" s="242"/>
      <c r="C31" s="242"/>
      <c r="D31" s="242"/>
      <c r="E31" s="243"/>
      <c r="F31" s="116"/>
      <c r="G31" s="116"/>
      <c r="H31" s="116"/>
      <c r="I31" s="116"/>
      <c r="J31" s="116"/>
      <c r="K31" s="116"/>
      <c r="L31" s="116"/>
      <c r="M31" s="116"/>
      <c r="N31" s="116"/>
      <c r="O31" s="116"/>
    </row>
    <row r="32" spans="1:15" s="9" customFormat="1" ht="13.5" customHeight="1" x14ac:dyDescent="0.2">
      <c r="A32" s="241" t="s">
        <v>25</v>
      </c>
      <c r="B32" s="242"/>
      <c r="C32" s="242"/>
      <c r="D32" s="242"/>
      <c r="E32" s="243"/>
      <c r="F32" s="84" t="s">
        <v>334</v>
      </c>
      <c r="G32" s="84" t="s">
        <v>334</v>
      </c>
      <c r="H32" s="84" t="s">
        <v>334</v>
      </c>
      <c r="I32" s="84" t="s">
        <v>334</v>
      </c>
      <c r="J32" s="84"/>
      <c r="K32" s="84"/>
      <c r="L32" s="84"/>
      <c r="M32" s="84"/>
      <c r="N32" s="84"/>
      <c r="O32" s="84"/>
    </row>
    <row r="33" spans="1:15" s="9" customFormat="1" ht="13.5" customHeight="1" x14ac:dyDescent="0.2">
      <c r="A33" s="241" t="s">
        <v>26</v>
      </c>
      <c r="B33" s="242"/>
      <c r="C33" s="242"/>
      <c r="D33" s="242"/>
      <c r="E33" s="243"/>
      <c r="F33" s="116"/>
      <c r="G33" s="116"/>
      <c r="H33" s="116"/>
      <c r="I33" s="116"/>
      <c r="J33" s="116"/>
      <c r="K33" s="116"/>
      <c r="L33" s="116"/>
      <c r="M33" s="116"/>
      <c r="N33" s="116"/>
      <c r="O33" s="116"/>
    </row>
    <row r="34" spans="1:15" s="9" customFormat="1" ht="13.5" customHeight="1" x14ac:dyDescent="0.2">
      <c r="A34" s="241" t="s">
        <v>27</v>
      </c>
      <c r="B34" s="242"/>
      <c r="C34" s="242"/>
      <c r="D34" s="242"/>
      <c r="E34" s="243"/>
      <c r="F34" s="84" t="s">
        <v>334</v>
      </c>
      <c r="G34" s="84" t="s">
        <v>334</v>
      </c>
      <c r="H34" s="84" t="s">
        <v>334</v>
      </c>
      <c r="I34" s="84" t="s">
        <v>334</v>
      </c>
      <c r="J34" s="84"/>
      <c r="K34" s="84"/>
      <c r="L34" s="84"/>
      <c r="M34" s="84"/>
      <c r="N34" s="84"/>
      <c r="O34" s="84"/>
    </row>
    <row r="35" spans="1:15" s="10" customFormat="1" ht="13.5" customHeight="1" x14ac:dyDescent="0.2">
      <c r="A35" s="241" t="s">
        <v>28</v>
      </c>
      <c r="B35" s="242"/>
      <c r="C35" s="242"/>
      <c r="D35" s="242"/>
      <c r="E35" s="243"/>
      <c r="F35" s="116"/>
      <c r="G35" s="116"/>
      <c r="H35" s="116"/>
      <c r="I35" s="116"/>
      <c r="J35" s="116"/>
      <c r="K35" s="116"/>
      <c r="L35" s="116"/>
      <c r="M35" s="116"/>
      <c r="N35" s="116"/>
      <c r="O35" s="116"/>
    </row>
    <row r="36" spans="1:15" s="10" customFormat="1" ht="13.5" customHeight="1" x14ac:dyDescent="0.2">
      <c r="A36" s="241" t="s">
        <v>29</v>
      </c>
      <c r="B36" s="242"/>
      <c r="C36" s="242"/>
      <c r="D36" s="242"/>
      <c r="E36" s="243"/>
      <c r="F36" s="84" t="s">
        <v>334</v>
      </c>
      <c r="G36" s="84" t="s">
        <v>334</v>
      </c>
      <c r="H36" s="84" t="s">
        <v>334</v>
      </c>
      <c r="I36" s="84" t="s">
        <v>334</v>
      </c>
      <c r="J36" s="84"/>
      <c r="K36" s="84"/>
      <c r="L36" s="84"/>
      <c r="M36" s="84"/>
      <c r="N36" s="84"/>
      <c r="O36" s="84"/>
    </row>
    <row r="37" spans="1:15" s="10" customFormat="1" ht="13.5" customHeight="1" x14ac:dyDescent="0.2">
      <c r="A37" s="241" t="s">
        <v>30</v>
      </c>
      <c r="B37" s="242"/>
      <c r="C37" s="242"/>
      <c r="D37" s="242"/>
      <c r="E37" s="243"/>
      <c r="F37" s="116"/>
      <c r="G37" s="116"/>
      <c r="H37" s="116"/>
      <c r="I37" s="116"/>
      <c r="J37" s="116"/>
      <c r="K37" s="116"/>
      <c r="L37" s="116"/>
      <c r="M37" s="116"/>
      <c r="N37" s="116"/>
      <c r="O37" s="116"/>
    </row>
    <row r="38" spans="1:15" s="1" customFormat="1" ht="13.5" customHeight="1" x14ac:dyDescent="0.25">
      <c r="A38" s="241" t="s">
        <v>31</v>
      </c>
      <c r="B38" s="242"/>
      <c r="C38" s="242"/>
      <c r="D38" s="242"/>
      <c r="E38" s="243"/>
      <c r="F38" s="84">
        <v>22</v>
      </c>
      <c r="G38" s="84">
        <v>24</v>
      </c>
      <c r="H38" s="84">
        <v>40</v>
      </c>
      <c r="I38" s="84">
        <v>28</v>
      </c>
      <c r="J38" s="84"/>
      <c r="K38" s="84"/>
      <c r="L38" s="84"/>
      <c r="M38" s="84"/>
      <c r="N38" s="84"/>
      <c r="O38" s="84"/>
    </row>
    <row r="39" spans="1:15" s="1" customFormat="1" ht="13.5" customHeight="1" x14ac:dyDescent="0.25">
      <c r="A39" s="241" t="s">
        <v>32</v>
      </c>
      <c r="B39" s="242"/>
      <c r="C39" s="242"/>
      <c r="D39" s="242"/>
      <c r="E39" s="243"/>
      <c r="F39" s="116">
        <v>7.8014184400000006E-2</v>
      </c>
      <c r="G39" s="116">
        <v>8.5714285700000004E-2</v>
      </c>
      <c r="H39" s="116">
        <v>0.13071895419999999</v>
      </c>
      <c r="I39" s="116">
        <v>9.0322580599999994E-2</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L34" sqref="L3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248</v>
      </c>
      <c r="C10" s="256"/>
      <c r="D10" s="256"/>
      <c r="E10" s="7"/>
      <c r="F10" s="7"/>
      <c r="G10" s="7"/>
      <c r="H10" s="7"/>
      <c r="I10" s="7"/>
      <c r="J10" s="7"/>
      <c r="K10" s="7"/>
      <c r="L10" s="7"/>
      <c r="M10" s="7"/>
      <c r="N10" s="7"/>
      <c r="O10" s="7"/>
    </row>
    <row r="11" spans="1:16" s="86" customFormat="1" ht="14.25" customHeight="1" x14ac:dyDescent="0.25">
      <c r="A11" s="20"/>
      <c r="B11" s="256" t="s">
        <v>316</v>
      </c>
      <c r="C11" s="256"/>
      <c r="D11" s="256"/>
      <c r="E11" s="8"/>
      <c r="F11" s="8"/>
      <c r="G11" s="8"/>
      <c r="H11" s="4"/>
      <c r="I11" s="4"/>
      <c r="J11" s="4"/>
      <c r="K11" s="4"/>
      <c r="L11" s="4"/>
      <c r="M11" s="4"/>
      <c r="N11" s="4"/>
      <c r="O11" s="4"/>
    </row>
    <row r="12" spans="1:16" s="9" customFormat="1" ht="14.25" customHeight="1" x14ac:dyDescent="0.2">
      <c r="A12" s="20"/>
      <c r="B12" s="256" t="s">
        <v>314</v>
      </c>
      <c r="C12" s="256"/>
      <c r="D12" s="256"/>
      <c r="E12" s="8"/>
      <c r="F12" s="8"/>
      <c r="G12" s="8"/>
    </row>
    <row r="13" spans="1:16" s="9" customFormat="1" ht="14.25" customHeight="1" x14ac:dyDescent="0.2">
      <c r="A13" s="20"/>
      <c r="B13" s="256" t="s">
        <v>315</v>
      </c>
      <c r="C13" s="256"/>
      <c r="D13" s="256"/>
      <c r="E13" s="8"/>
      <c r="F13" s="8"/>
      <c r="G13" s="8"/>
      <c r="H13" s="11"/>
      <c r="I13" s="11"/>
      <c r="J13" s="11"/>
      <c r="K13" s="11"/>
      <c r="L13" s="11"/>
      <c r="M13" s="11"/>
      <c r="N13" s="11"/>
      <c r="O13" s="11"/>
    </row>
    <row r="14" spans="1:16" s="9" customFormat="1" ht="14.25" customHeight="1" x14ac:dyDescent="0.2">
      <c r="A14" s="20"/>
      <c r="B14" s="256" t="s">
        <v>317</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207</v>
      </c>
      <c r="B25" s="242"/>
      <c r="C25" s="242"/>
      <c r="D25" s="242"/>
      <c r="E25" s="243"/>
      <c r="F25" s="84">
        <v>1621</v>
      </c>
      <c r="G25" s="84">
        <v>1724</v>
      </c>
      <c r="H25" s="84">
        <v>1769</v>
      </c>
      <c r="I25" s="84">
        <v>1758</v>
      </c>
      <c r="J25" s="84"/>
      <c r="K25" s="84"/>
      <c r="L25" s="84"/>
      <c r="M25" s="84"/>
      <c r="N25" s="84"/>
      <c r="O25" s="84"/>
    </row>
    <row r="26" spans="1:15" s="9" customFormat="1" ht="15" customHeight="1" x14ac:dyDescent="0.2">
      <c r="A26" s="241" t="s">
        <v>291</v>
      </c>
      <c r="B26" s="242"/>
      <c r="C26" s="242"/>
      <c r="D26" s="242"/>
      <c r="E26" s="243"/>
      <c r="F26" s="84">
        <v>97</v>
      </c>
      <c r="G26" s="84">
        <v>112</v>
      </c>
      <c r="H26" s="84">
        <v>142</v>
      </c>
      <c r="I26" s="84">
        <v>120</v>
      </c>
      <c r="J26" s="84"/>
      <c r="K26" s="84"/>
      <c r="L26" s="84"/>
      <c r="M26" s="84"/>
      <c r="N26" s="84"/>
      <c r="O26" s="84"/>
    </row>
    <row r="27" spans="1:15" s="86" customFormat="1" ht="15" customHeight="1" x14ac:dyDescent="0.25">
      <c r="A27" s="241" t="s">
        <v>292</v>
      </c>
      <c r="B27" s="242"/>
      <c r="C27" s="242"/>
      <c r="D27" s="242"/>
      <c r="E27" s="243"/>
      <c r="F27" s="116">
        <v>5.98396052E-2</v>
      </c>
      <c r="G27" s="116">
        <v>6.4965197200000005E-2</v>
      </c>
      <c r="H27" s="116">
        <v>8.02713397E-2</v>
      </c>
      <c r="I27" s="116">
        <v>6.8259385699999994E-2</v>
      </c>
      <c r="J27" s="116"/>
      <c r="K27" s="116"/>
      <c r="L27" s="116"/>
      <c r="M27" s="116"/>
      <c r="N27" s="116"/>
      <c r="O27" s="116"/>
    </row>
    <row r="28" spans="1:15" s="150" customFormat="1" ht="15" customHeight="1" x14ac:dyDescent="0.25">
      <c r="A28" s="173" t="s">
        <v>324</v>
      </c>
      <c r="B28" s="174"/>
      <c r="C28" s="174"/>
      <c r="D28" s="174"/>
      <c r="E28" s="175"/>
      <c r="F28" s="84">
        <v>11</v>
      </c>
      <c r="G28" s="84">
        <v>16</v>
      </c>
      <c r="H28" s="84">
        <v>17</v>
      </c>
      <c r="I28" s="84">
        <v>14</v>
      </c>
      <c r="J28" s="84"/>
      <c r="K28" s="84"/>
      <c r="L28" s="84"/>
      <c r="M28" s="84"/>
      <c r="N28" s="84"/>
      <c r="O28" s="84"/>
    </row>
    <row r="29" spans="1:15" s="150" customFormat="1" ht="15" customHeight="1" x14ac:dyDescent="0.25">
      <c r="A29" s="182" t="s">
        <v>295</v>
      </c>
      <c r="B29" s="174"/>
      <c r="C29" s="174"/>
      <c r="D29" s="174"/>
      <c r="E29" s="175"/>
      <c r="F29" s="116">
        <v>6.3953488399999994E-2</v>
      </c>
      <c r="G29" s="116">
        <v>8.5106382999999994E-2</v>
      </c>
      <c r="H29" s="116">
        <v>9.0425531899999995E-2</v>
      </c>
      <c r="I29" s="116">
        <v>7.2538860100000005E-2</v>
      </c>
      <c r="J29" s="116"/>
      <c r="K29" s="116"/>
      <c r="L29" s="116"/>
      <c r="M29" s="116"/>
      <c r="N29" s="116"/>
      <c r="O29" s="116"/>
    </row>
    <row r="30" spans="1:15" s="150" customFormat="1" ht="15" customHeight="1" x14ac:dyDescent="0.25">
      <c r="A30" s="182" t="s">
        <v>320</v>
      </c>
      <c r="B30" s="178"/>
      <c r="C30" s="178"/>
      <c r="D30" s="178"/>
      <c r="E30" s="179"/>
      <c r="F30" s="84">
        <v>43</v>
      </c>
      <c r="G30" s="84">
        <v>43</v>
      </c>
      <c r="H30" s="84">
        <v>62</v>
      </c>
      <c r="I30" s="84">
        <v>61</v>
      </c>
      <c r="J30" s="84"/>
      <c r="K30" s="84"/>
      <c r="L30" s="84"/>
      <c r="M30" s="84"/>
      <c r="N30" s="84"/>
      <c r="O30" s="84"/>
    </row>
    <row r="31" spans="1:15" s="150" customFormat="1" ht="15" customHeight="1" x14ac:dyDescent="0.25">
      <c r="A31" s="182" t="s">
        <v>332</v>
      </c>
      <c r="B31" s="178"/>
      <c r="C31" s="178"/>
      <c r="D31" s="178"/>
      <c r="E31" s="179"/>
      <c r="F31" s="116">
        <v>9.5768374200000006E-2</v>
      </c>
      <c r="G31" s="116">
        <v>8.9026915100000006E-2</v>
      </c>
      <c r="H31" s="116">
        <v>0.12601626020000001</v>
      </c>
      <c r="I31" s="116">
        <v>0.1175337187</v>
      </c>
      <c r="J31" s="116"/>
      <c r="K31" s="116"/>
      <c r="L31" s="116"/>
      <c r="M31" s="116"/>
      <c r="N31" s="116"/>
      <c r="O31" s="116"/>
    </row>
    <row r="32" spans="1:15" s="9" customFormat="1" ht="15" customHeight="1" x14ac:dyDescent="0.2">
      <c r="A32" s="182" t="s">
        <v>321</v>
      </c>
      <c r="B32" s="178"/>
      <c r="C32" s="178"/>
      <c r="D32" s="178"/>
      <c r="E32" s="179"/>
      <c r="F32" s="84">
        <v>42</v>
      </c>
      <c r="G32" s="84">
        <v>52</v>
      </c>
      <c r="H32" s="84">
        <v>63</v>
      </c>
      <c r="I32" s="84">
        <v>44</v>
      </c>
      <c r="J32" s="84"/>
      <c r="K32" s="84"/>
      <c r="L32" s="84"/>
      <c r="M32" s="84"/>
      <c r="N32" s="84"/>
      <c r="O32" s="84"/>
    </row>
    <row r="33" spans="1:15" s="9" customFormat="1" ht="15" customHeight="1" x14ac:dyDescent="0.2">
      <c r="A33" s="182" t="s">
        <v>322</v>
      </c>
      <c r="B33" s="178"/>
      <c r="C33" s="178"/>
      <c r="D33" s="178"/>
      <c r="E33" s="179"/>
      <c r="F33" s="116">
        <v>8.9552238800000003E-2</v>
      </c>
      <c r="G33" s="116">
        <v>0.1052631579</v>
      </c>
      <c r="H33" s="116">
        <v>0.12753036440000001</v>
      </c>
      <c r="I33" s="116">
        <v>9.2436974800000002E-2</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2016-09-07T21:29:03Z</dcterms:modified>
</cp:coreProperties>
</file>