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<sst xmlns="http://schemas.openxmlformats.org/spreadsheetml/2006/main" count="711" uniqueCount="335">
  <si>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</si>
  <si>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</si>
  <si>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</si>
  <si>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</si>
  <si>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</si>
  <si>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</si>
  <si>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</si>
  <si>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</si>
  <si>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</si>
  <si>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</si>
  <si>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</si>
  <si>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</si>
  <si>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</si>
  <si>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</si>
  <si>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</si>
  <si>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</si>
  <si>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</si>
  <si>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</si>
  <si>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</si>
  <si>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</si>
  <si>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</si>
  <si>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</si>
  <si>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</si>
  <si>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</si>
  <si>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</si>
  <si>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</si>
  <si>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</si>
  <si>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</si>
  <si>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</si>
  <si>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</si>
  <si>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</si>
  <si>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</si>
  <si>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</si>
  <si>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</si>
  <si>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</si>
  <si>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</si>
  <si>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</si>
  <si>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</si>
  <si>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</si>
  <si>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</si>
  <si>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</si>
  <si>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</si>
  <si>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</si>
  <si>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</si>
  <si>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</si>
  <si>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</si>
  <si>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</si>
  <si>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</si>
  <si>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</si>
  <si>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</si>
  <si>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</si>
  <si>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</si>
  <si>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</si>
  <si>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</si>
  <si>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</si>
  <si>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</si>
  <si>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</si>
  <si>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</si>
  <si>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</si>
  <si>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</si>
  <si>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</si>
  <si>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</si>
  <si>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</si>
  <si>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</si>
  <si>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</si>
  <si>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</si>
  <si>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</si>
  <si>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</si>
  <si>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</si>
  <si>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</si>
  <si>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</si>
  <si>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</si>
  <si>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</si>
  <si>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</si>
  <si>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</si>
  <si>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</si>
  <si>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</si>
  <si>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</si>
  <si>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</si>
  <si>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</si>
  <si>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</si>
  <si>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</si>
  <si>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</si>
  <si>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</si>
  <si>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</si>
  <si>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</si>
  <si>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</si>
  <si>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</si>
  <si>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</si>
  <si>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</si>
  <si>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</si>
  <si>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</si>
  <si>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</si>
  <si>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</si>
  <si>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</si>
  <si>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</si>
  <si>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</si>
  <si>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</si>
  <si>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</si>
  <si>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</si>
  <si>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</si>
  <si>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</si>
  <si>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</si>
  <si>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</si>
  <si>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</si>
  <si>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</si>
  <si>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</si>
  <si>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</si>
  <si>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</si>
  <si>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</si>
  <si>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</si>
  <si>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</si>
  <si>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</si>
  <si>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</si>
  <si>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</si>
  <si>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</si>
  <si>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</si>
  <si>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</si>
  <si>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</si>
  <si>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</si>
  <si>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</si>
  <si>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</si>
  <si>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</si>
  <si>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</si>
  <si>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</si>
  <si>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</si>
  <si>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</si>
  <si>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</si>
  <si>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</si>
  <si>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</si>
  <si>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</si>
  <si>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</si>
  <si>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</si>
  <si>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</si>
  <si>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</si>
  <si>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</si>
  <si>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</si>
  <si>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</si>
  <si>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</si>
  <si>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</si>
  <si>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</si>
  <si>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</si>
  <si>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</si>
  <si>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</si>
  <si>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</si>
  <si>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</si>
  <si>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</si>
  <si>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</si>
  <si>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</si>
  <si>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</si>
  <si>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</si>
  <si>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</si>
  <si>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</si>
  <si>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</si>
  <si>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</si>
  <si>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</si>
  <si>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</si>
  <si>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</si>
  <si>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</si>
  <si>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</si>
  <si>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</si>
  <si>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</si>
  <si>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</si>
  <si>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</si>
  <si>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</si>
  <si>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</si>
  <si>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</si>
  <si>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</si>
  <si>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</si>
  <si>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</si>
  <si>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</si>
  <si>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</si>
  <si>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</si>
  <si>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</si>
  <si>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</si>
  <si>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</si>
  <si>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</si>
  <si>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</si>
  <si>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</si>
  <si>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</si>
  <si>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</si>
  <si>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</si>
  <si>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</si>
  <si>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</si>
  <si>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</si>
  <si>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</si>
  <si>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</si>
  <si>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</si>
  <si>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</si>
  <si>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</si>
  <si>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</si>
  <si>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</si>
  <si>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</si>
  <si>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</si>
  <si>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</si>
  <si>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</si>
  <si>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</si>
  <si>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</si>
  <si>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</si>
  <si>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</si>
  <si>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</si>
  <si>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</si>
  <si>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</si>
  <si>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</si>
  <si>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</si>
  <si>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</si>
  <si>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</si>
  <si>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</si>
  <si>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</si>
  <si>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</si>
  <si>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</si>
  <si>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</si>
  <si>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</si>
  <si>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</si>
  <si>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</si>
  <si>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</si>
  <si>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</si>
  <si>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</si>
  <si>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</si>
  <si>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</si>
  <si>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</si>
  <si>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</si>
  <si>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</si>
  <si>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</si>
  <si>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</si>
  <si>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</si>
  <si>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</si>
  <si>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</si>
  <si>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</si>
  <si>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</si>
  <si>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</si>
  <si>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</si>
  <si>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</si>
  <si>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</si>
  <si>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</si>
  <si>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</si>
  <si>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</si>
  <si>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</si>
  <si>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</si>
  <si>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</si>
  <si>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</si>
  <si>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</si>
  <si>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</si>
  <si>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</si>
  <si>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</si>
  <si>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</si>
  <si>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</si>
  <si>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</si>
  <si>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</si>
  <si>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</si>
  <si>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</si>
  <si>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</si>
  <si>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</si>
  <si>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</si>
  <si>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</si>
  <si>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</si>
  <si>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</si>
  <si>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</si>
  <si>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</si>
  <si>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</si>
  <si>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</si>
  <si>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</si>
  <si>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</si>
  <si>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</si>
  <si>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</si>
  <si>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</si>
  <si>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</si>
  <si>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</si>
  <si>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</si>
  <si>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</si>
  <si>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</si>
  <si>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</si>
  <si>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</si>
  <si>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</si>
  <si>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</si>
  <si>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</si>
  <si>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</si>
  <si>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</si>
  <si>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</si>
  <si>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</si>
  <si>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</si>
  <si>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</si>
  <si>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</si>
  <si>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</si>
  <si>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</si>
  <si>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</si>
  <si>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</si>
  <si>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</si>
  <si>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</si>
  <si>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</si>
  <si>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</si>
  <si>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</si>
  <si>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</si>
  <si>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</si>
  <si>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</si>
  <si>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</si>
  <si>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</si>
  <si>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</si>
  <si>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</si>
  <si>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</si>
  <si>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</si>
  <si>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</si>
  <si>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</si>
  <si>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</si>
  <si>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</si>
  <si>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</si>
  <si>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</si>
  <si>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</si>
  <si>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</si>
  <si>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</si>
  <si>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</si>
  <si>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</si>
  <si>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</si>
  <si>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</si>
  <si>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</si>
  <si>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</si>
  <si>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</si>
  <si>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</si>
  <si>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</si>
  <si>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</si>
  <si>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</si>
  <si>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</si>
  <si>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</si>
  <si>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</si>
  <si>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</si>
  <si>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</si>
  <si>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</si>
  <si>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</si>
  <si>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</si>
  <si>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</si>
  <si>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</si>
  <si>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</si>
  <si>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</si>
  <si>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Renton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</si>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</sst>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0.17360855140000001</c:v>
                </c:pt>
                <c:pt idx="1">
                  <c:v>0.76889052710000005</c:v>
                </c:pt>
                <c:pt idx="2">
                  <c:v>8.7725764799999995E-2</c:v>
                </c:pt>
                <c:pt idx="3">
                  <c:v>0.59565057129999999</c:v>
                </c:pt>
                <c:pt idx="4">
                  <c:v>9.6203464799999999E-2</c:v>
                </c:pt>
                <c:pt idx="5">
                  <c:v>3.3173608600000001E-2</c:v>
                </c:pt>
                <c:pt idx="6">
                  <c:v>5.2709178000000002E-2</c:v>
                </c:pt>
              </c:numCache>
            </c:numRef>
          </c:val>
        </c:ser>
        <c:dLbls>
          <c:showLegendKey val="0"/>
          <c:showVal val="0"/>
          <c:showCatName val="0"/>
          <c:showSerName val="0"/>
          <c:showPercent val="0"/>
          <c:showBubbleSize val="0"/>
        </c:dLbls>
        <c:gapWidth val="45"/>
        <c:axId val="45817216"/>
        <c:axId val="47326336"/>
      </c:barChart>
      <c:catAx>
        <c:axId val="45817216"/>
        <c:scaling>
          <c:orientation val="minMax"/>
        </c:scaling>
        <c:delete val="0"/>
        <c:axPos val="b"/>
        <c:majorTickMark val="none"/>
        <c:minorTickMark val="none"/>
        <c:tickLblPos val="none"/>
        <c:spPr>
          <a:ln>
            <a:solidFill>
              <a:schemeClr val="bg1">
                <a:lumMod val="75000"/>
              </a:schemeClr>
            </a:solidFill>
          </a:ln>
        </c:spPr>
        <c:crossAx val="47326336"/>
        <c:crosses val="autoZero"/>
        <c:auto val="1"/>
        <c:lblAlgn val="ctr"/>
        <c:lblOffset val="100"/>
        <c:noMultiLvlLbl val="0"/>
      </c:catAx>
      <c:valAx>
        <c:axId val="47326336"/>
        <c:scaling>
          <c:orientation val="minMax"/>
          <c:min val="0"/>
        </c:scaling>
        <c:delete val="1"/>
        <c:axPos val="l"/>
        <c:numFmt formatCode="0.0%" sourceLinked="1"/>
        <c:majorTickMark val="out"/>
        <c:minorTickMark val="none"/>
        <c:tickLblPos val="nextTo"/>
        <c:crossAx val="4581721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0.13640639700000001</c:v>
                </c:pt>
                <c:pt idx="1">
                  <c:v>0.1361256545</c:v>
                </c:pt>
                <c:pt idx="2">
                  <c:v>0.14140480590000001</c:v>
                </c:pt>
                <c:pt idx="3">
                  <c:v>0.1472222222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3.4347048300000002E-2</c:v>
                </c:pt>
                <c:pt idx="1">
                  <c:v>3.2978014700000002E-2</c:v>
                </c:pt>
                <c:pt idx="2">
                  <c:v>3.08823529E-2</c:v>
                </c:pt>
                <c:pt idx="3">
                  <c:v>3.3542204200000002E-2</c:v>
                </c:pt>
              </c:numCache>
            </c:numRef>
          </c:val>
          <c:smooth val="0"/>
        </c:ser>
        <c:dLbls>
          <c:showLegendKey val="0"/>
          <c:showVal val="0"/>
          <c:showCatName val="0"/>
          <c:showSerName val="0"/>
          <c:showPercent val="0"/>
          <c:showBubbleSize val="0"/>
        </c:dLbls>
        <c:marker val="1"/>
        <c:smooth val="0"/>
        <c:axId val="53625984"/>
        <c:axId val="53627904"/>
      </c:lineChart>
      <c:catAx>
        <c:axId val="53625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627904"/>
        <c:crosses val="autoZero"/>
        <c:auto val="1"/>
        <c:lblAlgn val="ctr"/>
        <c:lblOffset val="50"/>
        <c:noMultiLvlLbl val="0"/>
      </c:catAx>
      <c:valAx>
        <c:axId val="5362790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62598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239</c:v>
                </c:pt>
                <c:pt idx="1">
                  <c:v>231</c:v>
                </c:pt>
                <c:pt idx="2">
                  <c:v>213</c:v>
                </c:pt>
                <c:pt idx="3">
                  <c:v>208</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493</c:v>
                </c:pt>
                <c:pt idx="1">
                  <c:v>477</c:v>
                </c:pt>
                <c:pt idx="2">
                  <c:v>399</c:v>
                </c:pt>
                <c:pt idx="3">
                  <c:v>388</c:v>
                </c:pt>
              </c:numCache>
            </c:numRef>
          </c:val>
          <c:smooth val="0"/>
        </c:ser>
        <c:dLbls>
          <c:showLegendKey val="0"/>
          <c:showVal val="0"/>
          <c:showCatName val="0"/>
          <c:showSerName val="0"/>
          <c:showPercent val="0"/>
          <c:showBubbleSize val="0"/>
        </c:dLbls>
        <c:marker val="1"/>
        <c:smooth val="0"/>
        <c:axId val="53729152"/>
        <c:axId val="53730688"/>
      </c:lineChart>
      <c:catAx>
        <c:axId val="537291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730688"/>
        <c:crosses val="autoZero"/>
        <c:auto val="1"/>
        <c:lblAlgn val="ctr"/>
        <c:lblOffset val="50"/>
        <c:noMultiLvlLbl val="0"/>
      </c:catAx>
      <c:valAx>
        <c:axId val="53730688"/>
        <c:scaling>
          <c:orientation val="minMax"/>
          <c:max val="3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72915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819</c:v>
                </c:pt>
                <c:pt idx="1">
                  <c:v>893</c:v>
                </c:pt>
                <c:pt idx="2">
                  <c:v>837</c:v>
                </c:pt>
                <c:pt idx="3">
                  <c:v>829</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2283</c:v>
                </c:pt>
                <c:pt idx="1">
                  <c:v>2471</c:v>
                </c:pt>
                <c:pt idx="2">
                  <c:v>2236</c:v>
                </c:pt>
                <c:pt idx="3">
                  <c:v>2223</c:v>
                </c:pt>
              </c:numCache>
            </c:numRef>
          </c:val>
          <c:smooth val="0"/>
        </c:ser>
        <c:dLbls>
          <c:showLegendKey val="0"/>
          <c:showVal val="0"/>
          <c:showCatName val="0"/>
          <c:showSerName val="0"/>
          <c:showPercent val="0"/>
          <c:showBubbleSize val="0"/>
        </c:dLbls>
        <c:marker val="1"/>
        <c:smooth val="0"/>
        <c:axId val="53766016"/>
        <c:axId val="53767552"/>
      </c:lineChart>
      <c:catAx>
        <c:axId val="537660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767552"/>
        <c:crosses val="autoZero"/>
        <c:auto val="1"/>
        <c:lblAlgn val="ctr"/>
        <c:lblOffset val="50"/>
        <c:noMultiLvlLbl val="0"/>
      </c:catAx>
      <c:valAx>
        <c:axId val="53767552"/>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766016"/>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0.17137745970000001</c:v>
                </c:pt>
                <c:pt idx="1">
                  <c:v>0.16788807459999999</c:v>
                </c:pt>
                <c:pt idx="2">
                  <c:v>0.17463235290000001</c:v>
                </c:pt>
                <c:pt idx="3">
                  <c:v>0.17360855140000001</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7.76386404E-2</c:v>
                </c:pt>
                <c:pt idx="1">
                  <c:v>8.2278481000000001E-2</c:v>
                </c:pt>
                <c:pt idx="2">
                  <c:v>7.6838235300000002E-2</c:v>
                </c:pt>
                <c:pt idx="3">
                  <c:v>8.7725764799999995E-2</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0.60822898030000005</c:v>
                </c:pt>
                <c:pt idx="1">
                  <c:v>0.60592938039999999</c:v>
                </c:pt>
                <c:pt idx="2">
                  <c:v>0.60220588239999995</c:v>
                </c:pt>
                <c:pt idx="3">
                  <c:v>0.59565057129999999</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9.8747763899999993E-2</c:v>
                </c:pt>
                <c:pt idx="1">
                  <c:v>9.8934043999999999E-2</c:v>
                </c:pt>
                <c:pt idx="2">
                  <c:v>9.92647059E-2</c:v>
                </c:pt>
                <c:pt idx="3">
                  <c:v>9.6203464799999999E-2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3.2915921299999998E-2</c:v>
                </c:pt>
                <c:pt idx="1">
                  <c:v>3.2644903400000001E-2</c:v>
                </c:pt>
                <c:pt idx="2">
                  <c:v>3.08823529E-2</c:v>
                </c:pt>
                <c:pt idx="3">
                  <c:v>3.3173608600000001E-2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5.3667263E-2</c:v>
                </c:pt>
                <c:pt idx="1">
                  <c:v>6.0626249200000003E-2</c:v>
                </c:pt>
                <c:pt idx="2">
                  <c:v>5.5882352900000001E-2</c:v>
                </c:pt>
                <c:pt idx="3">
                  <c:v>5.2709178000000002E-2</c:v>
                </c:pt>
              </c:numCache>
            </c:numRef>
          </c:val>
          <c:smooth val="0"/>
        </c:ser>
        <c:dLbls>
          <c:showLegendKey val="0"/>
          <c:showVal val="0"/>
          <c:showCatName val="0"/>
          <c:showSerName val="0"/>
          <c:showPercent val="0"/>
          <c:showBubbleSize val="0"/>
        </c:dLbls>
        <c:marker val="1"/>
        <c:smooth val="0"/>
        <c:axId val="54642944"/>
        <c:axId val="54665984"/>
      </c:lineChart>
      <c:catAx>
        <c:axId val="546429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665984"/>
        <c:crosses val="autoZero"/>
        <c:auto val="1"/>
        <c:lblAlgn val="ctr"/>
        <c:lblOffset val="50"/>
        <c:noMultiLvlLbl val="0"/>
      </c:catAx>
      <c:valAx>
        <c:axId val="54665984"/>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642944"/>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0.71586475940000005</c:v>
                </c:pt>
                <c:pt idx="1">
                  <c:v>0.72451456309999995</c:v>
                </c:pt>
                <c:pt idx="2">
                  <c:v>0.70852309690000004</c:v>
                </c:pt>
                <c:pt idx="3">
                  <c:v>0.69771863119999999</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0.28413524060000001</c:v>
                </c:pt>
                <c:pt idx="1">
                  <c:v>0.27548543689999999</c:v>
                </c:pt>
                <c:pt idx="2">
                  <c:v>0.29147690310000002</c:v>
                </c:pt>
                <c:pt idx="3">
                  <c:v>0.30228136880000001</c:v>
                </c:pt>
              </c:numCache>
            </c:numRef>
          </c:val>
          <c:smooth val="0"/>
        </c:ser>
        <c:dLbls>
          <c:showLegendKey val="0"/>
          <c:showVal val="0"/>
          <c:showCatName val="0"/>
          <c:showSerName val="0"/>
          <c:showPercent val="0"/>
          <c:showBubbleSize val="0"/>
        </c:dLbls>
        <c:marker val="1"/>
        <c:smooth val="0"/>
        <c:axId val="61258752"/>
        <c:axId val="61385728"/>
      </c:lineChart>
      <c:catAx>
        <c:axId val="61258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385728"/>
        <c:crosses val="autoZero"/>
        <c:auto val="1"/>
        <c:lblAlgn val="ctr"/>
        <c:lblOffset val="50"/>
        <c:noMultiLvlLbl val="0"/>
      </c:catAx>
      <c:valAx>
        <c:axId val="613857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2587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0.44973166370000001</c:v>
                </c:pt>
                <c:pt idx="1">
                  <c:v>0.4510326449</c:v>
                </c:pt>
                <c:pt idx="2">
                  <c:v>0.4349264706</c:v>
                </c:pt>
                <c:pt idx="3">
                  <c:v>0.41835606339999998</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0.34847942749999999</c:v>
                </c:pt>
                <c:pt idx="1">
                  <c:v>0.34643570950000002</c:v>
                </c:pt>
                <c:pt idx="2">
                  <c:v>0.3522058824</c:v>
                </c:pt>
                <c:pt idx="3">
                  <c:v>0.36601548099999998</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0.13631484790000001</c:v>
                </c:pt>
                <c:pt idx="1">
                  <c:v>0.1339107262</c:v>
                </c:pt>
                <c:pt idx="2">
                  <c:v>0.13823529409999999</c:v>
                </c:pt>
                <c:pt idx="3">
                  <c:v>0.13859196460000001</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6.5474060799999997E-2</c:v>
                </c:pt>
                <c:pt idx="1">
                  <c:v>6.8620919399999994E-2</c:v>
                </c:pt>
                <c:pt idx="2">
                  <c:v>7.4632352900000004E-2</c:v>
                </c:pt>
                <c:pt idx="3">
                  <c:v>7.7036490999999999E-2</c:v>
                </c:pt>
              </c:numCache>
            </c:numRef>
          </c:val>
          <c:smooth val="0"/>
        </c:ser>
        <c:dLbls>
          <c:showLegendKey val="0"/>
          <c:showVal val="0"/>
          <c:showCatName val="0"/>
          <c:showSerName val="0"/>
          <c:showPercent val="0"/>
          <c:showBubbleSize val="0"/>
        </c:dLbls>
        <c:marker val="1"/>
        <c:smooth val="0"/>
        <c:axId val="61612032"/>
        <c:axId val="61623680"/>
      </c:lineChart>
      <c:catAx>
        <c:axId val="616120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1623680"/>
        <c:crosses val="autoZero"/>
        <c:auto val="1"/>
        <c:lblAlgn val="ctr"/>
        <c:lblOffset val="50"/>
        <c:noMultiLvlLbl val="0"/>
      </c:catAx>
      <c:valAx>
        <c:axId val="61623680"/>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61203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0.54825462010000003</c:v>
                </c:pt>
                <c:pt idx="1">
                  <c:v>0.58461538459999995</c:v>
                </c:pt>
                <c:pt idx="2">
                  <c:v>0.56471816279999998</c:v>
                </c:pt>
                <c:pt idx="3">
                  <c:v>0.59415911379999997</c:v>
                </c:pt>
              </c:numCache>
            </c:numRef>
          </c:val>
          <c:smooth val="0"/>
        </c:ser>
        <c:dLbls>
          <c:showLegendKey val="0"/>
          <c:showVal val="0"/>
          <c:showCatName val="0"/>
          <c:showSerName val="0"/>
          <c:showPercent val="0"/>
          <c:showBubbleSize val="0"/>
        </c:dLbls>
        <c:marker val="1"/>
        <c:smooth val="0"/>
        <c:axId val="61942400"/>
        <c:axId val="62165760"/>
      </c:lineChart>
      <c:catAx>
        <c:axId val="619424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165760"/>
        <c:crosses val="autoZero"/>
        <c:auto val="1"/>
        <c:lblAlgn val="ctr"/>
        <c:lblOffset val="50"/>
        <c:noMultiLvlLbl val="0"/>
      </c:catAx>
      <c:valAx>
        <c:axId val="6216576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19424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969.00583196000002</c:v>
                </c:pt>
                <c:pt idx="1">
                  <c:v>896.42416541</c:v>
                </c:pt>
                <c:pt idx="2">
                  <c:v>1027.6349983</c:v>
                </c:pt>
                <c:pt idx="3">
                  <c:v>1019.7579158</c:v>
                </c:pt>
              </c:numCache>
            </c:numRef>
          </c:val>
          <c:smooth val="0"/>
        </c:ser>
        <c:dLbls>
          <c:showLegendKey val="0"/>
          <c:showVal val="0"/>
          <c:showCatName val="0"/>
          <c:showSerName val="0"/>
          <c:showPercent val="0"/>
          <c:showBubbleSize val="0"/>
        </c:dLbls>
        <c:marker val="1"/>
        <c:smooth val="0"/>
        <c:axId val="62531072"/>
        <c:axId val="62532608"/>
      </c:lineChart>
      <c:catAx>
        <c:axId val="625310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532608"/>
        <c:crosses val="autoZero"/>
        <c:auto val="1"/>
        <c:lblAlgn val="ctr"/>
        <c:lblOffset val="50"/>
        <c:noMultiLvlLbl val="0"/>
      </c:catAx>
      <c:valAx>
        <c:axId val="62532608"/>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531072"/>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11.488754893999999</c:v>
                </c:pt>
                <c:pt idx="1">
                  <c:v>11.102970883999999</c:v>
                </c:pt>
                <c:pt idx="2">
                  <c:v>11.5</c:v>
                </c:pt>
                <c:pt idx="3">
                  <c:v>11.309138516999999</c:v>
                </c:pt>
              </c:numCache>
            </c:numRef>
          </c:val>
          <c:smooth val="0"/>
        </c:ser>
        <c:dLbls>
          <c:showLegendKey val="0"/>
          <c:showVal val="0"/>
          <c:showCatName val="0"/>
          <c:showSerName val="0"/>
          <c:showPercent val="0"/>
          <c:showBubbleSize val="0"/>
        </c:dLbls>
        <c:marker val="1"/>
        <c:smooth val="0"/>
        <c:axId val="62814848"/>
        <c:axId val="62875904"/>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19.115384615</c:v>
                </c:pt>
                <c:pt idx="1">
                  <c:v>19.355769231</c:v>
                </c:pt>
                <c:pt idx="2">
                  <c:v>20.519230769</c:v>
                </c:pt>
                <c:pt idx="3">
                  <c:v>20.5</c:v>
                </c:pt>
              </c:numCache>
            </c:numRef>
          </c:val>
          <c:smooth val="0"/>
        </c:ser>
        <c:dLbls>
          <c:showLegendKey val="0"/>
          <c:showVal val="0"/>
          <c:showCatName val="0"/>
          <c:showSerName val="0"/>
          <c:showPercent val="0"/>
          <c:showBubbleSize val="0"/>
        </c:dLbls>
        <c:marker val="1"/>
        <c:smooth val="0"/>
        <c:axId val="63330176"/>
        <c:axId val="63328256"/>
      </c:lineChart>
      <c:catAx>
        <c:axId val="62814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2875904"/>
        <c:crosses val="autoZero"/>
        <c:auto val="1"/>
        <c:lblAlgn val="ctr"/>
        <c:lblOffset val="50"/>
        <c:noMultiLvlLbl val="0"/>
      </c:catAx>
      <c:valAx>
        <c:axId val="62875904"/>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2814848"/>
        <c:crosses val="autoZero"/>
        <c:crossBetween val="midCat"/>
        <c:majorUnit val="5"/>
      </c:valAx>
      <c:valAx>
        <c:axId val="63328256"/>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63330176"/>
        <c:crosses val="max"/>
        <c:crossBetween val="between"/>
        <c:majorUnit val="10"/>
      </c:valAx>
      <c:catAx>
        <c:axId val="63330176"/>
        <c:scaling>
          <c:orientation val="minMax"/>
        </c:scaling>
        <c:delete val="1"/>
        <c:axPos val="b"/>
        <c:numFmt formatCode="General" sourceLinked="1"/>
        <c:majorTickMark val="out"/>
        <c:minorTickMark val="none"/>
        <c:tickLblPos val="nextTo"/>
        <c:crossAx val="63328256"/>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0.59342915809999996</c:v>
                </c:pt>
                <c:pt idx="1">
                  <c:v>0.6057692308</c:v>
                </c:pt>
                <c:pt idx="2">
                  <c:v>0.5855949896</c:v>
                </c:pt>
                <c:pt idx="3">
                  <c:v>0.60926485399999997</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0.54825462010000003</c:v>
                </c:pt>
                <c:pt idx="1">
                  <c:v>0.58461538459999995</c:v>
                </c:pt>
                <c:pt idx="2">
                  <c:v>0.56471816279999998</c:v>
                </c:pt>
                <c:pt idx="3">
                  <c:v>0.59415911379999997</c:v>
                </c:pt>
              </c:numCache>
            </c:numRef>
          </c:val>
          <c:smooth val="0"/>
        </c:ser>
        <c:dLbls>
          <c:showLegendKey val="0"/>
          <c:showVal val="0"/>
          <c:showCatName val="0"/>
          <c:showSerName val="0"/>
          <c:showPercent val="0"/>
          <c:showBubbleSize val="0"/>
        </c:dLbls>
        <c:marker val="1"/>
        <c:smooth val="0"/>
        <c:axId val="63985536"/>
        <c:axId val="63987072"/>
      </c:lineChart>
      <c:catAx>
        <c:axId val="639855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987072"/>
        <c:crosses val="autoZero"/>
        <c:auto val="1"/>
        <c:lblAlgn val="ctr"/>
        <c:lblOffset val="50"/>
        <c:noMultiLvlLbl val="0"/>
      </c:catAx>
      <c:valAx>
        <c:axId val="6398707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9855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5.8823529399999998E-2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7.3117097300000003E-2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0.13084112149999999</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0.33260032989999999</c:v>
                </c:pt>
              </c:numCache>
            </c:numRef>
          </c:val>
        </c:ser>
        <c:dLbls>
          <c:showLegendKey val="0"/>
          <c:showVal val="0"/>
          <c:showCatName val="0"/>
          <c:showSerName val="0"/>
          <c:showPercent val="0"/>
          <c:showBubbleSize val="0"/>
        </c:dLbls>
        <c:gapWidth val="27"/>
        <c:overlap val="-24"/>
        <c:axId val="47513984"/>
        <c:axId val="47515520"/>
      </c:barChart>
      <c:catAx>
        <c:axId val="47513984"/>
        <c:scaling>
          <c:orientation val="maxMin"/>
        </c:scaling>
        <c:delete val="0"/>
        <c:axPos val="l"/>
        <c:majorTickMark val="none"/>
        <c:minorTickMark val="none"/>
        <c:tickLblPos val="none"/>
        <c:spPr>
          <a:ln>
            <a:solidFill>
              <a:schemeClr val="bg1">
                <a:lumMod val="75000"/>
              </a:schemeClr>
            </a:solidFill>
          </a:ln>
        </c:spPr>
        <c:crossAx val="47515520"/>
        <c:crosses val="autoZero"/>
        <c:auto val="1"/>
        <c:lblAlgn val="ctr"/>
        <c:lblOffset val="100"/>
        <c:noMultiLvlLbl val="0"/>
      </c:catAx>
      <c:valAx>
        <c:axId val="47515520"/>
        <c:scaling>
          <c:orientation val="minMax"/>
          <c:max val="0.60000000000000009"/>
          <c:min val="0"/>
        </c:scaling>
        <c:delete val="1"/>
        <c:axPos val="t"/>
        <c:numFmt formatCode="0.0%" sourceLinked="1"/>
        <c:majorTickMark val="out"/>
        <c:minorTickMark val="none"/>
        <c:tickLblPos val="nextTo"/>
        <c:crossAx val="4751398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12.100403224000001</c:v>
                </c:pt>
                <c:pt idx="1">
                  <c:v>12.173279891</c:v>
                </c:pt>
                <c:pt idx="2">
                  <c:v>12.218793096000001</c:v>
                </c:pt>
                <c:pt idx="3">
                  <c:v>13.347093815999999</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11.488754893999999</c:v>
                </c:pt>
                <c:pt idx="1">
                  <c:v>11.102970883999999</c:v>
                </c:pt>
                <c:pt idx="2">
                  <c:v>11.5</c:v>
                </c:pt>
                <c:pt idx="3">
                  <c:v>11.309138516999999</c:v>
                </c:pt>
              </c:numCache>
            </c:numRef>
          </c:val>
          <c:smooth val="0"/>
        </c:ser>
        <c:dLbls>
          <c:showLegendKey val="0"/>
          <c:showVal val="0"/>
          <c:showCatName val="0"/>
          <c:showSerName val="0"/>
          <c:showPercent val="0"/>
          <c:showBubbleSize val="0"/>
        </c:dLbls>
        <c:marker val="1"/>
        <c:smooth val="0"/>
        <c:axId val="64153472"/>
        <c:axId val="64155008"/>
      </c:lineChart>
      <c:catAx>
        <c:axId val="64153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155008"/>
        <c:crosses val="autoZero"/>
        <c:auto val="1"/>
        <c:lblAlgn val="ctr"/>
        <c:lblOffset val="50"/>
        <c:noMultiLvlLbl val="0"/>
      </c:catAx>
      <c:valAx>
        <c:axId val="64155008"/>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153472"/>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24</c:v>
                </c:pt>
                <c:pt idx="1">
                  <c:v>24.346153846</c:v>
                </c:pt>
                <c:pt idx="2">
                  <c:v>23.769230769</c:v>
                </c:pt>
                <c:pt idx="3">
                  <c:v>24.730769231</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19.115384615</c:v>
                </c:pt>
                <c:pt idx="1">
                  <c:v>19.355769231</c:v>
                </c:pt>
                <c:pt idx="2">
                  <c:v>20.519230769</c:v>
                </c:pt>
                <c:pt idx="3">
                  <c:v>20.5</c:v>
                </c:pt>
              </c:numCache>
            </c:numRef>
          </c:val>
          <c:smooth val="0"/>
        </c:ser>
        <c:dLbls>
          <c:showLegendKey val="0"/>
          <c:showVal val="0"/>
          <c:showCatName val="0"/>
          <c:showSerName val="0"/>
          <c:showPercent val="0"/>
          <c:showBubbleSize val="0"/>
        </c:dLbls>
        <c:marker val="1"/>
        <c:smooth val="0"/>
        <c:axId val="64218240"/>
        <c:axId val="64219776"/>
      </c:lineChart>
      <c:catAx>
        <c:axId val="642182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219776"/>
        <c:crosses val="autoZero"/>
        <c:auto val="1"/>
        <c:lblAlgn val="ctr"/>
        <c:lblOffset val="50"/>
        <c:noMultiLvlLbl val="0"/>
      </c:catAx>
      <c:valAx>
        <c:axId val="64219776"/>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218240"/>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0.75153139359999999</c:v>
                </c:pt>
                <c:pt idx="1">
                  <c:v>0.76001430619999999</c:v>
                </c:pt>
                <c:pt idx="2">
                  <c:v>0.74294795390000001</c:v>
                </c:pt>
                <c:pt idx="3">
                  <c:v>0.72643769970000005</c:v>
                </c:pt>
              </c:numCache>
            </c:numRef>
          </c:val>
          <c:smooth val="0"/>
        </c:ser>
        <c:dLbls>
          <c:showLegendKey val="0"/>
          <c:showVal val="0"/>
          <c:showCatName val="0"/>
          <c:showSerName val="0"/>
          <c:showPercent val="0"/>
          <c:showBubbleSize val="0"/>
        </c:dLbls>
        <c:marker val="1"/>
        <c:smooth val="0"/>
        <c:axId val="64411136"/>
        <c:axId val="64420864"/>
      </c:lineChart>
      <c:catAx>
        <c:axId val="64411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4420864"/>
        <c:crosses val="autoZero"/>
        <c:auto val="1"/>
        <c:lblAlgn val="ctr"/>
        <c:lblOffset val="50"/>
        <c:noMultiLvlLbl val="0"/>
      </c:catAx>
      <c:valAx>
        <c:axId val="644208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441113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5.8074375999999997E-2</c:v>
                </c:pt>
                <c:pt idx="1">
                  <c:v>5.8823529399999998E-2</c:v>
                </c:pt>
                <c:pt idx="2">
                  <c:v>5.45454545E-2</c:v>
                </c:pt>
                <c:pt idx="3">
                  <c:v>5.8823529399999998E-2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6.3168619499999995E-2</c:v>
                </c:pt>
                <c:pt idx="1">
                  <c:v>7.1529411799999998E-2</c:v>
                </c:pt>
                <c:pt idx="2">
                  <c:v>6.7914438499999993E-2</c:v>
                </c:pt>
                <c:pt idx="3">
                  <c:v>7.3117097300000003E-2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0.1161487519</c:v>
                </c:pt>
                <c:pt idx="1">
                  <c:v>0.12752941179999999</c:v>
                </c:pt>
                <c:pt idx="2">
                  <c:v>0.1229946524</c:v>
                </c:pt>
                <c:pt idx="3">
                  <c:v>0.13084112149999999</c:v>
                </c:pt>
              </c:numCache>
            </c:numRef>
          </c:val>
          <c:smooth val="0"/>
        </c:ser>
        <c:dLbls>
          <c:showLegendKey val="0"/>
          <c:showVal val="0"/>
          <c:showCatName val="0"/>
          <c:showSerName val="0"/>
          <c:showPercent val="0"/>
          <c:showBubbleSize val="0"/>
        </c:dLbls>
        <c:marker val="1"/>
        <c:smooth val="0"/>
        <c:axId val="67260416"/>
        <c:axId val="67261952"/>
      </c:lineChart>
      <c:catAx>
        <c:axId val="67260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261952"/>
        <c:crosses val="autoZero"/>
        <c:auto val="1"/>
        <c:lblAlgn val="ctr"/>
        <c:lblOffset val="50"/>
        <c:noMultiLvlLbl val="0"/>
      </c:catAx>
      <c:valAx>
        <c:axId val="6726195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2604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0.32959755480000003</c:v>
                </c:pt>
                <c:pt idx="1">
                  <c:v>0.3505882353</c:v>
                </c:pt>
                <c:pt idx="2">
                  <c:v>0.32994652410000003</c:v>
                </c:pt>
                <c:pt idx="3">
                  <c:v>0.33260032989999999</c:v>
                </c:pt>
              </c:numCache>
            </c:numRef>
          </c:val>
          <c:smooth val="0"/>
        </c:ser>
        <c:dLbls>
          <c:showLegendKey val="0"/>
          <c:showVal val="0"/>
          <c:showCatName val="0"/>
          <c:showSerName val="0"/>
          <c:showPercent val="0"/>
          <c:showBubbleSize val="0"/>
        </c:dLbls>
        <c:marker val="1"/>
        <c:smooth val="0"/>
        <c:axId val="67324544"/>
        <c:axId val="67535232"/>
      </c:lineChart>
      <c:catAx>
        <c:axId val="673245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535232"/>
        <c:crosses val="autoZero"/>
        <c:auto val="1"/>
        <c:lblAlgn val="ctr"/>
        <c:lblOffset val="50"/>
        <c:noMultiLvlLbl val="0"/>
      </c:catAx>
      <c:valAx>
        <c:axId val="6753523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32454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0.90771678600000005</c:v>
                </c:pt>
                <c:pt idx="1">
                  <c:v>0.91949778429999995</c:v>
                </c:pt>
                <c:pt idx="2">
                  <c:v>0.92054099749999996</c:v>
                </c:pt>
                <c:pt idx="3">
                  <c:v>0.91277533040000003</c:v>
                </c:pt>
              </c:numCache>
            </c:numRef>
          </c:val>
          <c:smooth val="0"/>
        </c:ser>
        <c:dLbls>
          <c:showLegendKey val="0"/>
          <c:showVal val="0"/>
          <c:showCatName val="0"/>
          <c:showSerName val="0"/>
          <c:showPercent val="0"/>
          <c:showBubbleSize val="0"/>
        </c:dLbls>
        <c:marker val="1"/>
        <c:smooth val="0"/>
        <c:axId val="67957504"/>
        <c:axId val="68043904"/>
      </c:lineChart>
      <c:catAx>
        <c:axId val="679575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8043904"/>
        <c:crosses val="autoZero"/>
        <c:auto val="1"/>
        <c:lblAlgn val="ctr"/>
        <c:lblOffset val="50"/>
        <c:noMultiLvlLbl val="0"/>
      </c:catAx>
      <c:valAx>
        <c:axId val="680439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95750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0.1042944785</c:v>
                </c:pt>
                <c:pt idx="1">
                  <c:v>0.1060240964</c:v>
                </c:pt>
                <c:pt idx="2">
                  <c:v>0.1037649219</c:v>
                </c:pt>
                <c:pt idx="3">
                  <c:v>0.11583011579999999</c:v>
                </c:pt>
              </c:numCache>
            </c:numRef>
          </c:val>
          <c:smooth val="0"/>
        </c:ser>
        <c:dLbls>
          <c:showLegendKey val="0"/>
          <c:showVal val="0"/>
          <c:showCatName val="0"/>
          <c:showSerName val="0"/>
          <c:showPercent val="0"/>
          <c:showBubbleSize val="0"/>
        </c:dLbls>
        <c:marker val="1"/>
        <c:smooth val="0"/>
        <c:axId val="85494400"/>
        <c:axId val="85500672"/>
      </c:lineChart>
      <c:catAx>
        <c:axId val="854944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5500672"/>
        <c:crosses val="autoZero"/>
        <c:auto val="1"/>
        <c:lblAlgn val="ctr"/>
        <c:lblOffset val="50"/>
        <c:noMultiLvlLbl val="0"/>
      </c:catAx>
      <c:valAx>
        <c:axId val="8550067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549440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0.27782646799999999</c:v>
                </c:pt>
                <c:pt idx="1">
                  <c:v>0.30522088349999998</c:v>
                </c:pt>
                <c:pt idx="2">
                  <c:v>0.26629935719999998</c:v>
                </c:pt>
                <c:pt idx="3">
                  <c:v>0.30694980690000001</c:v>
                </c:pt>
              </c:numCache>
            </c:numRef>
          </c:val>
          <c:smooth val="0"/>
        </c:ser>
        <c:dLbls>
          <c:showLegendKey val="0"/>
          <c:showVal val="0"/>
          <c:showCatName val="0"/>
          <c:showSerName val="0"/>
          <c:showPercent val="0"/>
          <c:showBubbleSize val="0"/>
        </c:dLbls>
        <c:marker val="1"/>
        <c:smooth val="0"/>
        <c:axId val="85514112"/>
        <c:axId val="85515648"/>
      </c:lineChart>
      <c:catAx>
        <c:axId val="855141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85515648"/>
        <c:crosses val="autoZero"/>
        <c:auto val="1"/>
        <c:lblAlgn val="ctr"/>
        <c:lblOffset val="50"/>
        <c:noMultiLvlLbl val="0"/>
      </c:catAx>
      <c:valAx>
        <c:axId val="8551564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8551411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0.45277207390000002</c:v>
                </c:pt>
                <c:pt idx="1">
                  <c:v>0.45961538460000001</c:v>
                </c:pt>
                <c:pt idx="2">
                  <c:v>0.42275574110000003</c:v>
                </c:pt>
                <c:pt idx="3">
                  <c:v>0.40986908360000002</c:v>
                </c:pt>
              </c:numCache>
            </c:numRef>
          </c:val>
          <c:smooth val="0"/>
        </c:ser>
        <c:dLbls>
          <c:showLegendKey val="0"/>
          <c:showVal val="0"/>
          <c:showCatName val="0"/>
          <c:showSerName val="0"/>
          <c:showPercent val="0"/>
          <c:showBubbleSize val="0"/>
        </c:dLbls>
        <c:marker val="1"/>
        <c:smooth val="0"/>
        <c:axId val="114316032"/>
        <c:axId val="114317952"/>
      </c:lineChart>
      <c:catAx>
        <c:axId val="1143160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4317952"/>
        <c:crosses val="autoZero"/>
        <c:auto val="1"/>
        <c:lblAlgn val="ctr"/>
        <c:lblOffset val="50"/>
        <c:noMultiLvlLbl val="0"/>
      </c:catAx>
      <c:valAx>
        <c:axId val="11431795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431603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4.9886621300000003E-2</c:v>
                </c:pt>
                <c:pt idx="1">
                  <c:v>6.2761506300000006E-2</c:v>
                </c:pt>
                <c:pt idx="2">
                  <c:v>5.9259259299999999E-2</c:v>
                </c:pt>
                <c:pt idx="3">
                  <c:v>4.9140049099999999E-2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8.1632653099999994E-2</c:v>
                </c:pt>
                <c:pt idx="1">
                  <c:v>9.2050209199999997E-2</c:v>
                </c:pt>
                <c:pt idx="2">
                  <c:v>9.3827160500000006E-2</c:v>
                </c:pt>
                <c:pt idx="3">
                  <c:v>9.8280098299999993E-2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7.2562358300000004E-2</c:v>
                </c:pt>
                <c:pt idx="1">
                  <c:v>7.9497907899999998E-2</c:v>
                </c:pt>
                <c:pt idx="2">
                  <c:v>9.3827160500000006E-2</c:v>
                </c:pt>
                <c:pt idx="3">
                  <c:v>8.8452088499999998E-2</c:v>
                </c:pt>
              </c:numCache>
            </c:numRef>
          </c:val>
          <c:smooth val="0"/>
        </c:ser>
        <c:dLbls>
          <c:showLegendKey val="0"/>
          <c:showVal val="0"/>
          <c:showCatName val="0"/>
          <c:showSerName val="0"/>
          <c:showPercent val="0"/>
          <c:showBubbleSize val="0"/>
        </c:dLbls>
        <c:marker val="1"/>
        <c:smooth val="0"/>
        <c:axId val="118999296"/>
        <c:axId val="119001088"/>
      </c:lineChart>
      <c:catAx>
        <c:axId val="1189992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001088"/>
        <c:crosses val="autoZero"/>
        <c:auto val="1"/>
        <c:lblAlgn val="ctr"/>
        <c:lblOffset val="50"/>
        <c:noMultiLvlLbl val="0"/>
      </c:catAx>
      <c:valAx>
        <c:axId val="11900108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89992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0.48611111109999999</c:v>
                </c:pt>
                <c:pt idx="1">
                  <c:v>0.51388888889999995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0.4058956916</c:v>
                </c:pt>
                <c:pt idx="1">
                  <c:v>0.39748953970000001</c:v>
                </c:pt>
                <c:pt idx="2">
                  <c:v>0.4</c:v>
                </c:pt>
                <c:pt idx="3">
                  <c:v>0.3857493857</c:v>
                </c:pt>
              </c:numCache>
            </c:numRef>
          </c:val>
          <c:smooth val="0"/>
        </c:ser>
        <c:dLbls>
          <c:showLegendKey val="0"/>
          <c:showVal val="0"/>
          <c:showCatName val="0"/>
          <c:showSerName val="0"/>
          <c:showPercent val="0"/>
          <c:showBubbleSize val="0"/>
        </c:dLbls>
        <c:marker val="1"/>
        <c:smooth val="0"/>
        <c:axId val="119256960"/>
        <c:axId val="119258496"/>
      </c:lineChart>
      <c:catAx>
        <c:axId val="1192569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258496"/>
        <c:crosses val="autoZero"/>
        <c:auto val="1"/>
        <c:lblAlgn val="ctr"/>
        <c:lblOffset val="50"/>
        <c:noMultiLvlLbl val="0"/>
      </c:catAx>
      <c:valAx>
        <c:axId val="1192584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2569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19453568"/>
        <c:axId val="119455104"/>
      </c:lineChart>
      <c:catAx>
        <c:axId val="119453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9455104"/>
        <c:crosses val="autoZero"/>
        <c:auto val="1"/>
        <c:lblAlgn val="ctr"/>
        <c:lblOffset val="50"/>
        <c:noMultiLvlLbl val="0"/>
      </c:catAx>
      <c:valAx>
        <c:axId val="1194551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945356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0.23622047239999999</c:v>
                </c:pt>
                <c:pt idx="1">
                  <c:v>0.2213930348</c:v>
                </c:pt>
                <c:pt idx="2">
                  <c:v>0.19414893620000001</c:v>
                </c:pt>
                <c:pt idx="3">
                  <c:v>0.21808510640000001</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0.217847769</c:v>
                </c:pt>
                <c:pt idx="1">
                  <c:v>0.25124378110000001</c:v>
                </c:pt>
                <c:pt idx="2">
                  <c:v>0.2260638298</c:v>
                </c:pt>
                <c:pt idx="3">
                  <c:v>0.22872340429999999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0.20209973749999999</c:v>
                </c:pt>
                <c:pt idx="1">
                  <c:v>0.25124378110000001</c:v>
                </c:pt>
                <c:pt idx="2">
                  <c:v>0.21010638300000001</c:v>
                </c:pt>
                <c:pt idx="3">
                  <c:v>0.21808510640000001</c:v>
                </c:pt>
              </c:numCache>
            </c:numRef>
          </c:val>
          <c:smooth val="0"/>
        </c:ser>
        <c:dLbls>
          <c:showLegendKey val="0"/>
          <c:showVal val="0"/>
          <c:showCatName val="0"/>
          <c:showSerName val="0"/>
          <c:showPercent val="0"/>
          <c:showBubbleSize val="0"/>
        </c:dLbls>
        <c:marker val="1"/>
        <c:smooth val="0"/>
        <c:axId val="130846080"/>
        <c:axId val="130851968"/>
      </c:lineChart>
      <c:catAx>
        <c:axId val="130846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0851968"/>
        <c:crosses val="autoZero"/>
        <c:auto val="1"/>
        <c:lblAlgn val="ctr"/>
        <c:lblOffset val="50"/>
        <c:noMultiLvlLbl val="0"/>
      </c:catAx>
      <c:valAx>
        <c:axId val="130851968"/>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084608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0.39632545930000002</c:v>
                </c:pt>
                <c:pt idx="1">
                  <c:v>0.43532338310000002</c:v>
                </c:pt>
                <c:pt idx="2">
                  <c:v>0.43882978719999999</c:v>
                </c:pt>
                <c:pt idx="3">
                  <c:v>0.34574468089999999</c:v>
                </c:pt>
              </c:numCache>
            </c:numRef>
          </c:val>
          <c:smooth val="0"/>
        </c:ser>
        <c:dLbls>
          <c:showLegendKey val="0"/>
          <c:showVal val="0"/>
          <c:showCatName val="0"/>
          <c:showSerName val="0"/>
          <c:showPercent val="0"/>
          <c:showBubbleSize val="0"/>
        </c:dLbls>
        <c:marker val="1"/>
        <c:smooth val="0"/>
        <c:axId val="133379200"/>
        <c:axId val="133380736"/>
      </c:lineChart>
      <c:catAx>
        <c:axId val="133379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3380736"/>
        <c:crosses val="autoZero"/>
        <c:auto val="1"/>
        <c:lblAlgn val="ctr"/>
        <c:lblOffset val="50"/>
        <c:noMultiLvlLbl val="0"/>
      </c:catAx>
      <c:valAx>
        <c:axId val="1333807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33792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0.32908813040000001</c:v>
                </c:pt>
                <c:pt idx="1">
                  <c:v>0.32517647059999999</c:v>
                </c:pt>
                <c:pt idx="2">
                  <c:v>0.32887700530000002</c:v>
                </c:pt>
                <c:pt idx="3">
                  <c:v>0.34029686640000001</c:v>
                </c:pt>
              </c:numCache>
            </c:numRef>
          </c:val>
          <c:smooth val="0"/>
        </c:ser>
        <c:dLbls>
          <c:showLegendKey val="0"/>
          <c:showVal val="0"/>
          <c:showCatName val="0"/>
          <c:showSerName val="0"/>
          <c:showPercent val="0"/>
          <c:showBubbleSize val="0"/>
        </c:dLbls>
        <c:marker val="1"/>
        <c:smooth val="0"/>
        <c:axId val="137699328"/>
        <c:axId val="138424320"/>
      </c:lineChart>
      <c:catAx>
        <c:axId val="137699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424320"/>
        <c:crosses val="autoZero"/>
        <c:auto val="1"/>
        <c:lblAlgn val="ctr"/>
        <c:lblOffset val="50"/>
        <c:noMultiLvlLbl val="0"/>
      </c:catAx>
      <c:valAx>
        <c:axId val="13842432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769932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0.1569026999</c:v>
                </c:pt>
                <c:pt idx="1">
                  <c:v>0.15152941180000001</c:v>
                </c:pt>
                <c:pt idx="2">
                  <c:v>0.14973262030000001</c:v>
                </c:pt>
                <c:pt idx="3">
                  <c:v>0.1390874107</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8.2017320399999996E-2</c:v>
                </c:pt>
                <c:pt idx="1">
                  <c:v>9.0352941199999995E-2</c:v>
                </c:pt>
                <c:pt idx="2">
                  <c:v>9.5187165800000001E-2</c:v>
                </c:pt>
                <c:pt idx="3">
                  <c:v>8.6311159999999998E-2</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3.3622007099999997E-2</c:v>
                </c:pt>
                <c:pt idx="1">
                  <c:v>3.2941176500000002E-2</c:v>
                </c:pt>
                <c:pt idx="2">
                  <c:v>3.42245989E-2</c:v>
                </c:pt>
                <c:pt idx="3">
                  <c:v>3.40846619E-2</c:v>
                </c:pt>
              </c:numCache>
            </c:numRef>
          </c:val>
          <c:smooth val="0"/>
        </c:ser>
        <c:dLbls>
          <c:showLegendKey val="0"/>
          <c:showVal val="0"/>
          <c:showCatName val="0"/>
          <c:showSerName val="0"/>
          <c:showPercent val="0"/>
          <c:showBubbleSize val="0"/>
        </c:dLbls>
        <c:marker val="1"/>
        <c:smooth val="0"/>
        <c:axId val="138859648"/>
        <c:axId val="138861568"/>
      </c:lineChart>
      <c:catAx>
        <c:axId val="1388596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8861568"/>
        <c:crosses val="autoZero"/>
        <c:auto val="1"/>
        <c:lblAlgn val="ctr"/>
        <c:lblOffset val="50"/>
        <c:noMultiLvlLbl val="0"/>
      </c:catAx>
      <c:valAx>
        <c:axId val="1388615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885964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0.1156118143</c:v>
                </c:pt>
                <c:pt idx="1">
                  <c:v>0.11651234570000001</c:v>
                </c:pt>
                <c:pt idx="2">
                  <c:v>0.1050420168</c:v>
                </c:pt>
                <c:pt idx="3">
                  <c:v>9.1135045600000006E-2</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0.1451476793</c:v>
                </c:pt>
                <c:pt idx="1">
                  <c:v>0.14583333330000001</c:v>
                </c:pt>
                <c:pt idx="2">
                  <c:v>0.13781512609999999</c:v>
                </c:pt>
                <c:pt idx="3">
                  <c:v>0.1217895609</c:v>
                </c:pt>
              </c:numCache>
            </c:numRef>
          </c:val>
          <c:smooth val="0"/>
        </c:ser>
        <c:dLbls>
          <c:showLegendKey val="0"/>
          <c:showVal val="0"/>
          <c:showCatName val="0"/>
          <c:showSerName val="0"/>
          <c:showPercent val="0"/>
          <c:showBubbleSize val="0"/>
        </c:dLbls>
        <c:marker val="1"/>
        <c:smooth val="0"/>
        <c:axId val="141735424"/>
        <c:axId val="141737344"/>
      </c:lineChart>
      <c:catAx>
        <c:axId val="1417354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737344"/>
        <c:crosses val="autoZero"/>
        <c:auto val="1"/>
        <c:lblAlgn val="ctr"/>
        <c:lblOffset val="50"/>
        <c:noMultiLvlLbl val="0"/>
      </c:catAx>
      <c:valAx>
        <c:axId val="1417373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73542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0.17353198950000001</c:v>
                </c:pt>
                <c:pt idx="1">
                  <c:v>0.16787148590000001</c:v>
                </c:pt>
                <c:pt idx="2">
                  <c:v>0.1845730028</c:v>
                </c:pt>
                <c:pt idx="3">
                  <c:v>0.19884169879999999</c:v>
                </c:pt>
              </c:numCache>
            </c:numRef>
          </c:val>
          <c:smooth val="0"/>
        </c:ser>
        <c:dLbls>
          <c:showLegendKey val="0"/>
          <c:showVal val="0"/>
          <c:showCatName val="0"/>
          <c:showSerName val="0"/>
          <c:showPercent val="0"/>
          <c:showBubbleSize val="0"/>
        </c:dLbls>
        <c:marker val="1"/>
        <c:smooth val="0"/>
        <c:axId val="144980608"/>
        <c:axId val="145043840"/>
      </c:lineChart>
      <c:catAx>
        <c:axId val="1449806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043840"/>
        <c:crosses val="autoZero"/>
        <c:auto val="1"/>
        <c:lblAlgn val="ctr"/>
        <c:lblOffset val="50"/>
        <c:noMultiLvlLbl val="0"/>
      </c:catAx>
      <c:valAx>
        <c:axId val="14504384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498060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4.2944785300000003E-2</c:v>
                </c:pt>
                <c:pt idx="1">
                  <c:v>3.5341365499999999E-2</c:v>
                </c:pt>
                <c:pt idx="2">
                  <c:v>4.3158861299999997E-2</c:v>
                </c:pt>
                <c:pt idx="3">
                  <c:v>4.7297297299999999E-2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3.2427694999999999E-2</c:v>
                </c:pt>
                <c:pt idx="1">
                  <c:v>3.2128514099999998E-2</c:v>
                </c:pt>
                <c:pt idx="2">
                  <c:v>2.7548209399999999E-2</c:v>
                </c:pt>
                <c:pt idx="3">
                  <c:v>3.2818532800000001E-2</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numCache>
            </c:numRef>
          </c:val>
          <c:smooth val="0"/>
        </c:ser>
        <c:dLbls>
          <c:showLegendKey val="0"/>
          <c:showVal val="0"/>
          <c:showCatName val="0"/>
          <c:showSerName val="0"/>
          <c:showPercent val="0"/>
          <c:showBubbleSize val="0"/>
        </c:dLbls>
        <c:marker val="1"/>
        <c:smooth val="0"/>
        <c:axId val="145155200"/>
        <c:axId val="145156736"/>
      </c:lineChart>
      <c:catAx>
        <c:axId val="1451552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5156736"/>
        <c:crosses val="autoZero"/>
        <c:auto val="1"/>
        <c:lblAlgn val="ctr"/>
        <c:lblOffset val="50"/>
        <c:noMultiLvlLbl val="0"/>
      </c:catAx>
      <c:valAx>
        <c:axId val="1451567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515520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3.8567493100000003E-2</c:v>
                </c:pt>
                <c:pt idx="1">
                  <c:v>3.125E-2</c:v>
                </c:pt>
                <c:pt idx="2">
                  <c:v>2.93398533E-2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5.5096418699999997E-2</c:v>
                </c:pt>
                <c:pt idx="1">
                  <c:v>4.8076923100000002E-2</c:v>
                </c:pt>
                <c:pt idx="2">
                  <c:v>5.1344743300000002E-2</c:v>
                </c:pt>
                <c:pt idx="3">
                  <c:v>4.9528301900000002E-2</c:v>
                </c:pt>
              </c:numCache>
            </c:numRef>
          </c:val>
          <c:smooth val="0"/>
        </c:ser>
        <c:dLbls>
          <c:showLegendKey val="0"/>
          <c:showVal val="0"/>
          <c:showCatName val="0"/>
          <c:showSerName val="0"/>
          <c:showPercent val="0"/>
          <c:showBubbleSize val="0"/>
        </c:dLbls>
        <c:marker val="1"/>
        <c:smooth val="0"/>
        <c:axId val="146026496"/>
        <c:axId val="146182528"/>
      </c:lineChart>
      <c:catAx>
        <c:axId val="146026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182528"/>
        <c:crosses val="autoZero"/>
        <c:auto val="1"/>
        <c:lblAlgn val="ctr"/>
        <c:lblOffset val="50"/>
        <c:noMultiLvlLbl val="0"/>
      </c:catAx>
      <c:valAx>
        <c:axId val="14618252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02649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0.30185185190000002</c:v>
                </c:pt>
                <c:pt idx="1">
                  <c:v>0.69814814810000003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0.37641723360000001</c:v>
                </c:pt>
                <c:pt idx="1">
                  <c:v>0.35355648540000001</c:v>
                </c:pt>
                <c:pt idx="2">
                  <c:v>0.3358024691</c:v>
                </c:pt>
                <c:pt idx="3">
                  <c:v>0.35380835379999998</c:v>
                </c:pt>
              </c:numCache>
            </c:numRef>
          </c:val>
          <c:smooth val="0"/>
        </c:ser>
        <c:dLbls>
          <c:showLegendKey val="0"/>
          <c:showVal val="0"/>
          <c:showCatName val="0"/>
          <c:showSerName val="0"/>
          <c:showPercent val="0"/>
          <c:showBubbleSize val="0"/>
        </c:dLbls>
        <c:marker val="1"/>
        <c:smooth val="0"/>
        <c:axId val="148013056"/>
        <c:axId val="148014592"/>
      </c:lineChart>
      <c:catAx>
        <c:axId val="14801305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014592"/>
        <c:crosses val="autoZero"/>
        <c:auto val="1"/>
        <c:lblAlgn val="ctr"/>
        <c:lblOffset val="50"/>
        <c:noMultiLvlLbl val="0"/>
      </c:catAx>
      <c:valAx>
        <c:axId val="14801459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013056"/>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0.1927437642</c:v>
                </c:pt>
                <c:pt idx="1">
                  <c:v>0.21338912130000001</c:v>
                </c:pt>
                <c:pt idx="2">
                  <c:v>0.19012345680000001</c:v>
                </c:pt>
                <c:pt idx="3">
                  <c:v>0.17444717439999999</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6.1224489799999997E-2</c:v>
                </c:pt>
                <c:pt idx="1">
                  <c:v>6.0669456099999998E-2</c:v>
                </c:pt>
                <c:pt idx="2">
                  <c:v>6.17283951E-2</c:v>
                </c:pt>
                <c:pt idx="3">
                  <c:v>3.19410319E-2</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numCache>
            </c:numRef>
          </c:val>
          <c:smooth val="0"/>
        </c:ser>
        <c:dLbls>
          <c:showLegendKey val="0"/>
          <c:showVal val="0"/>
          <c:showCatName val="0"/>
          <c:showSerName val="0"/>
          <c:showPercent val="0"/>
          <c:showBubbleSize val="0"/>
        </c:dLbls>
        <c:marker val="1"/>
        <c:smooth val="0"/>
        <c:axId val="149298560"/>
        <c:axId val="149320832"/>
      </c:lineChart>
      <c:catAx>
        <c:axId val="149298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9320832"/>
        <c:crosses val="autoZero"/>
        <c:auto val="1"/>
        <c:lblAlgn val="ctr"/>
        <c:lblOffset val="50"/>
        <c:noMultiLvlLbl val="0"/>
      </c:catAx>
      <c:valAx>
        <c:axId val="14932083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2985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9.5238095199999998E-2</c:v>
                </c:pt>
                <c:pt idx="1">
                  <c:v>8.3682008399999994E-2</c:v>
                </c:pt>
                <c:pt idx="2">
                  <c:v>6.4197530899999994E-2</c:v>
                </c:pt>
                <c:pt idx="3">
                  <c:v>6.3882063899999994E-2</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0.15192743759999999</c:v>
                </c:pt>
                <c:pt idx="1">
                  <c:v>0.14225941419999999</c:v>
                </c:pt>
                <c:pt idx="2">
                  <c:v>0.1185185185</c:v>
                </c:pt>
                <c:pt idx="3">
                  <c:v>0.1081081081</c:v>
                </c:pt>
              </c:numCache>
            </c:numRef>
          </c:val>
          <c:smooth val="0"/>
        </c:ser>
        <c:dLbls>
          <c:showLegendKey val="0"/>
          <c:showVal val="0"/>
          <c:showCatName val="0"/>
          <c:showSerName val="0"/>
          <c:showPercent val="0"/>
          <c:showBubbleSize val="0"/>
        </c:dLbls>
        <c:marker val="1"/>
        <c:smooth val="0"/>
        <c:axId val="153007232"/>
        <c:axId val="153008768"/>
      </c:lineChart>
      <c:catAx>
        <c:axId val="1530072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3008768"/>
        <c:crosses val="autoZero"/>
        <c:auto val="1"/>
        <c:lblAlgn val="ctr"/>
        <c:lblOffset val="50"/>
        <c:noMultiLvlLbl val="0"/>
      </c:catAx>
      <c:valAx>
        <c:axId val="15300876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30072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0.74015748029999995</c:v>
                </c:pt>
                <c:pt idx="1">
                  <c:v>0.77860696519999995</c:v>
                </c:pt>
                <c:pt idx="2">
                  <c:v>0.73936170209999996</c:v>
                </c:pt>
                <c:pt idx="3">
                  <c:v>0.71542553190000002</c:v>
                </c:pt>
              </c:numCache>
            </c:numRef>
          </c:val>
          <c:smooth val="0"/>
        </c:ser>
        <c:dLbls>
          <c:showLegendKey val="0"/>
          <c:showVal val="0"/>
          <c:showCatName val="0"/>
          <c:showSerName val="0"/>
          <c:showPercent val="0"/>
          <c:showBubbleSize val="0"/>
        </c:dLbls>
        <c:marker val="1"/>
        <c:smooth val="0"/>
        <c:axId val="161314688"/>
        <c:axId val="161421184"/>
      </c:lineChart>
      <c:catAx>
        <c:axId val="1613146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1421184"/>
        <c:crosses val="autoZero"/>
        <c:auto val="1"/>
        <c:lblAlgn val="ctr"/>
        <c:lblOffset val="50"/>
        <c:noMultiLvlLbl val="0"/>
      </c:catAx>
      <c:valAx>
        <c:axId val="16142118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131468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0.45669291340000001</c:v>
                </c:pt>
                <c:pt idx="1">
                  <c:v>0.43781094529999998</c:v>
                </c:pt>
                <c:pt idx="2">
                  <c:v>0.41489361699999999</c:v>
                </c:pt>
                <c:pt idx="3">
                  <c:v>0.35372340429999999</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0.25459317590000002</c:v>
                </c:pt>
                <c:pt idx="1">
                  <c:v>0.30597014929999999</c:v>
                </c:pt>
                <c:pt idx="2">
                  <c:v>0.32712765960000001</c:v>
                </c:pt>
                <c:pt idx="3">
                  <c:v>0.29255319149999998</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0.13385826770000001</c:v>
                </c:pt>
                <c:pt idx="1">
                  <c:v>0.13681592040000001</c:v>
                </c:pt>
                <c:pt idx="2">
                  <c:v>0.13563829790000001</c:v>
                </c:pt>
                <c:pt idx="3">
                  <c:v>0.13031914889999999</c:v>
                </c:pt>
              </c:numCache>
            </c:numRef>
          </c:val>
          <c:smooth val="0"/>
        </c:ser>
        <c:dLbls>
          <c:showLegendKey val="0"/>
          <c:showVal val="0"/>
          <c:showCatName val="0"/>
          <c:showSerName val="0"/>
          <c:showPercent val="0"/>
          <c:showBubbleSize val="0"/>
        </c:dLbls>
        <c:marker val="1"/>
        <c:smooth val="0"/>
        <c:axId val="167057664"/>
        <c:axId val="167415808"/>
      </c:lineChart>
      <c:catAx>
        <c:axId val="1670576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415808"/>
        <c:crosses val="autoZero"/>
        <c:auto val="1"/>
        <c:lblAlgn val="ctr"/>
        <c:lblOffset val="50"/>
        <c:noMultiLvlLbl val="0"/>
      </c:catAx>
      <c:valAx>
        <c:axId val="167415808"/>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0576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0.2125984252</c:v>
                </c:pt>
                <c:pt idx="1">
                  <c:v>0.24378109449999999</c:v>
                </c:pt>
                <c:pt idx="2">
                  <c:v>0.23138297869999999</c:v>
                </c:pt>
                <c:pt idx="3">
                  <c:v>0.1994680851</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0.22309711290000001</c:v>
                </c:pt>
                <c:pt idx="1">
                  <c:v>0.25124378110000001</c:v>
                </c:pt>
                <c:pt idx="2">
                  <c:v>0.25265957449999998</c:v>
                </c:pt>
                <c:pt idx="3">
                  <c:v>0.21808510640000001</c:v>
                </c:pt>
              </c:numCache>
            </c:numRef>
          </c:val>
          <c:smooth val="0"/>
        </c:ser>
        <c:dLbls>
          <c:showLegendKey val="0"/>
          <c:showVal val="0"/>
          <c:showCatName val="0"/>
          <c:showSerName val="0"/>
          <c:showPercent val="0"/>
          <c:showBubbleSize val="0"/>
        </c:dLbls>
        <c:marker val="1"/>
        <c:smooth val="0"/>
        <c:axId val="167463168"/>
        <c:axId val="167526784"/>
      </c:lineChart>
      <c:catAx>
        <c:axId val="167463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526784"/>
        <c:crosses val="autoZero"/>
        <c:auto val="1"/>
        <c:lblAlgn val="ctr"/>
        <c:lblOffset val="50"/>
        <c:noMultiLvlLbl val="0"/>
      </c:catAx>
      <c:valAx>
        <c:axId val="16752678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4631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0.26583184259999998</c:v>
                </c:pt>
                <c:pt idx="1">
                  <c:v>0.25749500330000002</c:v>
                </c:pt>
                <c:pt idx="2">
                  <c:v>0.1595588235</c:v>
                </c:pt>
                <c:pt idx="3">
                  <c:v>0.14780685590000001</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0.79928443650000003</c:v>
                </c:pt>
                <c:pt idx="1">
                  <c:v>0.82378414389999999</c:v>
                </c:pt>
                <c:pt idx="2">
                  <c:v>0.80404411760000005</c:v>
                </c:pt>
                <c:pt idx="3">
                  <c:v>0.80722447480000004</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0.57388193200000004</c:v>
                </c:pt>
                <c:pt idx="1">
                  <c:v>0.57661558960000003</c:v>
                </c:pt>
                <c:pt idx="2">
                  <c:v>0.55147058819999994</c:v>
                </c:pt>
                <c:pt idx="3">
                  <c:v>0.52377441950000003</c:v>
                </c:pt>
              </c:numCache>
            </c:numRef>
          </c:val>
          <c:smooth val="0"/>
        </c:ser>
        <c:dLbls>
          <c:showLegendKey val="0"/>
          <c:showVal val="0"/>
          <c:showCatName val="0"/>
          <c:showSerName val="0"/>
          <c:showPercent val="0"/>
          <c:showBubbleSize val="0"/>
        </c:dLbls>
        <c:marker val="1"/>
        <c:smooth val="0"/>
        <c:axId val="167803136"/>
        <c:axId val="167965440"/>
      </c:lineChart>
      <c:catAx>
        <c:axId val="1678031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7965440"/>
        <c:crosses val="autoZero"/>
        <c:auto val="1"/>
        <c:lblAlgn val="ctr"/>
        <c:lblOffset val="50"/>
        <c:noMultiLvlLbl val="0"/>
      </c:catAx>
      <c:valAx>
        <c:axId val="16796544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7803136"/>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8.3714670255999994</c:v>
                </c:pt>
                <c:pt idx="1">
                  <c:v>6.6248382923999998</c:v>
                </c:pt>
                <c:pt idx="2">
                  <c:v>7.5138248848</c:v>
                </c:pt>
                <c:pt idx="3">
                  <c:v>7.3790523691000001</c:v>
                </c:pt>
              </c:numCache>
            </c:numRef>
          </c:val>
          <c:smooth val="0"/>
        </c:ser>
        <c:dLbls>
          <c:showLegendKey val="0"/>
          <c:showVal val="0"/>
          <c:showCatName val="0"/>
          <c:showSerName val="0"/>
          <c:showPercent val="0"/>
          <c:showBubbleSize val="0"/>
        </c:dLbls>
        <c:marker val="1"/>
        <c:smooth val="0"/>
        <c:axId val="169660800"/>
        <c:axId val="169662720"/>
      </c:lineChart>
      <c:catAx>
        <c:axId val="16966080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69662720"/>
        <c:crosses val="autoZero"/>
        <c:auto val="1"/>
        <c:lblAlgn val="ctr"/>
        <c:lblOffset val="50"/>
        <c:noMultiLvlLbl val="0"/>
      </c:catAx>
      <c:valAx>
        <c:axId val="169662720"/>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69660800"/>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0.17459749550000001</c:v>
                </c:pt>
                <c:pt idx="1">
                  <c:v>0.10459693539999999</c:v>
                </c:pt>
                <c:pt idx="2">
                  <c:v>5.69852941E-2</c:v>
                </c:pt>
                <c:pt idx="3">
                  <c:v>5.2340582400000002E-2</c:v>
                </c:pt>
              </c:numCache>
            </c:numRef>
          </c:val>
          <c:smooth val="0"/>
        </c:ser>
        <c:dLbls>
          <c:showLegendKey val="0"/>
          <c:showVal val="0"/>
          <c:showCatName val="0"/>
          <c:showSerName val="0"/>
          <c:showPercent val="0"/>
          <c:showBubbleSize val="0"/>
        </c:dLbls>
        <c:marker val="1"/>
        <c:smooth val="0"/>
        <c:axId val="170023552"/>
        <c:axId val="170033536"/>
      </c:lineChart>
      <c:catAx>
        <c:axId val="1700235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033536"/>
        <c:crosses val="autoZero"/>
        <c:auto val="1"/>
        <c:lblAlgn val="ctr"/>
        <c:lblOffset val="50"/>
        <c:noMultiLvlLbl val="0"/>
      </c:catAx>
      <c:valAx>
        <c:axId val="1700335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02355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9.8032200400000005E-2</c:v>
                </c:pt>
                <c:pt idx="1">
                  <c:v>0.1192538308</c:v>
                </c:pt>
                <c:pt idx="2">
                  <c:v>0.1066176471</c:v>
                </c:pt>
                <c:pt idx="3">
                  <c:v>9.0674530000000003E-2</c:v>
                </c:pt>
              </c:numCache>
            </c:numRef>
          </c:val>
          <c:smooth val="0"/>
        </c:ser>
        <c:dLbls>
          <c:showLegendKey val="0"/>
          <c:showVal val="0"/>
          <c:showCatName val="0"/>
          <c:showSerName val="0"/>
          <c:showPercent val="0"/>
          <c:showBubbleSize val="0"/>
        </c:dLbls>
        <c:marker val="1"/>
        <c:smooth val="0"/>
        <c:axId val="170149376"/>
        <c:axId val="170242048"/>
      </c:lineChart>
      <c:catAx>
        <c:axId val="1701493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242048"/>
        <c:crosses val="autoZero"/>
        <c:auto val="1"/>
        <c:lblAlgn val="ctr"/>
        <c:lblOffset val="50"/>
        <c:noMultiLvlLbl val="0"/>
      </c:catAx>
      <c:valAx>
        <c:axId val="17024204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14937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0.1472222222</c:v>
                </c:pt>
                <c:pt idx="1">
                  <c:v>0.85277777779999997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4.6511627899999998E-2</c:v>
                </c:pt>
                <c:pt idx="1">
                  <c:v>4.6635576300000002E-2</c:v>
                </c:pt>
                <c:pt idx="2">
                  <c:v>4.7426470599999999E-2</c:v>
                </c:pt>
                <c:pt idx="3">
                  <c:v>5.0497604100000003E-2</c:v>
                </c:pt>
              </c:numCache>
            </c:numRef>
          </c:val>
          <c:smooth val="0"/>
        </c:ser>
        <c:dLbls>
          <c:showLegendKey val="0"/>
          <c:showVal val="0"/>
          <c:showCatName val="0"/>
          <c:showSerName val="0"/>
          <c:showPercent val="0"/>
          <c:showBubbleSize val="0"/>
        </c:dLbls>
        <c:marker val="1"/>
        <c:smooth val="0"/>
        <c:axId val="170402944"/>
        <c:axId val="170404480"/>
      </c:lineChart>
      <c:catAx>
        <c:axId val="1704029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0404480"/>
        <c:crosses val="autoZero"/>
        <c:auto val="1"/>
        <c:lblAlgn val="ctr"/>
        <c:lblOffset val="50"/>
        <c:noMultiLvlLbl val="0"/>
      </c:catAx>
      <c:valAx>
        <c:axId val="1704044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04029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3.0769230799999998E-2</c:v>
                </c:pt>
                <c:pt idx="1">
                  <c:v>3.0313124600000001E-2</c:v>
                </c:pt>
                <c:pt idx="2">
                  <c:v>2.9779411799999999E-2</c:v>
                </c:pt>
                <c:pt idx="3">
                  <c:v>3.2436417299999999E-2</c:v>
                </c:pt>
              </c:numCache>
            </c:numRef>
          </c:val>
          <c:smooth val="0"/>
        </c:ser>
        <c:dLbls>
          <c:showLegendKey val="0"/>
          <c:showVal val="0"/>
          <c:showCatName val="0"/>
          <c:showSerName val="0"/>
          <c:showPercent val="0"/>
          <c:showBubbleSize val="0"/>
        </c:dLbls>
        <c:marker val="1"/>
        <c:smooth val="0"/>
        <c:axId val="175199744"/>
        <c:axId val="175201280"/>
      </c:lineChart>
      <c:catAx>
        <c:axId val="175199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5201280"/>
        <c:crosses val="autoZero"/>
        <c:auto val="1"/>
        <c:lblAlgn val="ctr"/>
        <c:lblOffset val="50"/>
        <c:noMultiLvlLbl val="0"/>
      </c:catAx>
      <c:valAx>
        <c:axId val="1752012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51997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0.117352415</c:v>
                </c:pt>
                <c:pt idx="1">
                  <c:v>0.1155896069</c:v>
                </c:pt>
                <c:pt idx="2">
                  <c:v>0.12022058820000001</c:v>
                </c:pt>
                <c:pt idx="3">
                  <c:v>0.1190563951</c:v>
                </c:pt>
              </c:numCache>
            </c:numRef>
          </c:val>
          <c:smooth val="0"/>
        </c:ser>
        <c:dLbls>
          <c:showLegendKey val="0"/>
          <c:showVal val="0"/>
          <c:showCatName val="0"/>
          <c:showSerName val="0"/>
          <c:showPercent val="0"/>
          <c:showBubbleSize val="0"/>
        </c:dLbls>
        <c:marker val="1"/>
        <c:smooth val="0"/>
        <c:axId val="175821952"/>
        <c:axId val="175823488"/>
      </c:lineChart>
      <c:catAx>
        <c:axId val="1758219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5823488"/>
        <c:crosses val="autoZero"/>
        <c:auto val="1"/>
        <c:lblAlgn val="ctr"/>
        <c:lblOffset val="50"/>
        <c:noMultiLvlLbl val="0"/>
      </c:catAx>
      <c:valAx>
        <c:axId val="17582348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58219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2.1109123399999999E-2</c:v>
                </c:pt>
                <c:pt idx="1">
                  <c:v>2.33177881E-2</c:v>
                </c:pt>
                <c:pt idx="2">
                  <c:v>2.35294118E-2</c:v>
                </c:pt>
                <c:pt idx="3">
                  <c:v>2.2852930300000001E-2</c:v>
                </c:pt>
              </c:numCache>
            </c:numRef>
          </c:val>
          <c:smooth val="0"/>
        </c:ser>
        <c:dLbls>
          <c:showLegendKey val="0"/>
          <c:showVal val="0"/>
          <c:showCatName val="0"/>
          <c:showSerName val="0"/>
          <c:showPercent val="0"/>
          <c:showBubbleSize val="0"/>
        </c:dLbls>
        <c:marker val="1"/>
        <c:smooth val="0"/>
        <c:axId val="176183168"/>
        <c:axId val="176361472"/>
      </c:lineChart>
      <c:catAx>
        <c:axId val="1761831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361472"/>
        <c:crosses val="autoZero"/>
        <c:auto val="1"/>
        <c:lblAlgn val="ctr"/>
        <c:lblOffset val="50"/>
        <c:noMultiLvlLbl val="0"/>
      </c:catAx>
      <c:valAx>
        <c:axId val="17636147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18316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1.1091234300000001E-2</c:v>
                </c:pt>
                <c:pt idx="1">
                  <c:v>7.3284476999999999E-3</c:v>
                </c:pt>
                <c:pt idx="2">
                  <c:v>1.36029412E-2</c:v>
                </c:pt>
                <c:pt idx="3">
                  <c:v>1.1057869499999999E-2</c:v>
                </c:pt>
              </c:numCache>
            </c:numRef>
          </c:val>
          <c:smooth val="0"/>
        </c:ser>
        <c:dLbls>
          <c:showLegendKey val="0"/>
          <c:showVal val="0"/>
          <c:showCatName val="0"/>
          <c:showSerName val="0"/>
          <c:showPercent val="0"/>
          <c:showBubbleSize val="0"/>
        </c:dLbls>
        <c:marker val="1"/>
        <c:smooth val="0"/>
        <c:axId val="176564864"/>
        <c:axId val="176640768"/>
      </c:lineChart>
      <c:catAx>
        <c:axId val="1765648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6640768"/>
        <c:crosses val="autoZero"/>
        <c:auto val="1"/>
        <c:lblAlgn val="ctr"/>
        <c:lblOffset val="50"/>
        <c:noMultiLvlLbl val="0"/>
      </c:catAx>
      <c:valAx>
        <c:axId val="176640768"/>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656486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7.7280858699999996E-2</c:v>
                </c:pt>
                <c:pt idx="1">
                  <c:v>7.5949367099999998E-2</c:v>
                </c:pt>
                <c:pt idx="2">
                  <c:v>7.2058823499999994E-2</c:v>
                </c:pt>
                <c:pt idx="3">
                  <c:v>6.5241430200000006E-2</c:v>
                </c:pt>
              </c:numCache>
            </c:numRef>
          </c:val>
          <c:smooth val="0"/>
        </c:ser>
        <c:dLbls>
          <c:showLegendKey val="0"/>
          <c:showVal val="0"/>
          <c:showCatName val="0"/>
          <c:showSerName val="0"/>
          <c:showPercent val="0"/>
          <c:showBubbleSize val="0"/>
        </c:dLbls>
        <c:marker val="1"/>
        <c:smooth val="0"/>
        <c:axId val="177619712"/>
        <c:axId val="177645056"/>
      </c:lineChart>
      <c:catAx>
        <c:axId val="1776197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7645056"/>
        <c:crosses val="autoZero"/>
        <c:auto val="1"/>
        <c:lblAlgn val="ctr"/>
        <c:lblOffset val="50"/>
        <c:noMultiLvlLbl val="0"/>
      </c:catAx>
      <c:valAx>
        <c:axId val="177645056"/>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761971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7.3068893499999996E-2</c:v>
                </c:pt>
                <c:pt idx="1">
                  <c:v>8.7301587299999997E-2</c:v>
                </c:pt>
                <c:pt idx="2">
                  <c:v>7.7894736800000003E-2</c:v>
                </c:pt>
                <c:pt idx="3">
                  <c:v>6.3694267499999999E-2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6.4516129000000005E-2</c:v>
                </c:pt>
                <c:pt idx="1">
                  <c:v>6.0728744899999999E-2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9.3529411800000004E-2</c:v>
                </c:pt>
                <c:pt idx="1">
                  <c:v>8.9059922999999999E-2</c:v>
                </c:pt>
                <c:pt idx="2">
                  <c:v>8.9133089099999993E-2</c:v>
                </c:pt>
                <c:pt idx="3">
                  <c:v>7.9207920799999998E-2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3">
                  <c:v>4.5977011499999998E-2</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0.11333333330000001</c:v>
                </c:pt>
                <c:pt idx="1">
                  <c:v>9.8901098899999998E-2</c:v>
                </c:pt>
                <c:pt idx="2">
                  <c:v>7.2368421099999997E-2</c:v>
                </c:pt>
              </c:numCache>
            </c:numRef>
          </c:val>
          <c:smooth val="0"/>
        </c:ser>
        <c:dLbls>
          <c:showLegendKey val="0"/>
          <c:showVal val="0"/>
          <c:showCatName val="0"/>
          <c:showSerName val="0"/>
          <c:showPercent val="0"/>
          <c:showBubbleSize val="0"/>
        </c:dLbls>
        <c:marker val="1"/>
        <c:smooth val="0"/>
        <c:axId val="179072384"/>
        <c:axId val="179075328"/>
      </c:lineChart>
      <c:catAx>
        <c:axId val="1790723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075328"/>
        <c:crosses val="autoZero"/>
        <c:auto val="1"/>
        <c:lblAlgn val="ctr"/>
        <c:lblOffset val="50"/>
        <c:noMultiLvlLbl val="0"/>
      </c:catAx>
      <c:valAx>
        <c:axId val="179075328"/>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072384"/>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7.7280858699999996E-2</c:v>
                </c:pt>
                <c:pt idx="1">
                  <c:v>7.5949367099999998E-2</c:v>
                </c:pt>
                <c:pt idx="2">
                  <c:v>7.2058823499999994E-2</c:v>
                </c:pt>
                <c:pt idx="3">
                  <c:v>6.5241430200000006E-2</c:v>
                </c:pt>
              </c:numCache>
            </c:numRef>
          </c:val>
          <c:smooth val="0"/>
        </c:ser>
        <c:dLbls>
          <c:showLegendKey val="0"/>
          <c:showVal val="0"/>
          <c:showCatName val="0"/>
          <c:showSerName val="0"/>
          <c:showPercent val="0"/>
          <c:showBubbleSize val="0"/>
        </c:dLbls>
        <c:marker val="1"/>
        <c:smooth val="0"/>
        <c:axId val="179390336"/>
        <c:axId val="179391872"/>
      </c:lineChart>
      <c:catAx>
        <c:axId val="179390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391872"/>
        <c:crosses val="autoZero"/>
        <c:auto val="1"/>
        <c:lblAlgn val="ctr"/>
        <c:lblOffset val="50"/>
        <c:noMultiLvlLbl val="0"/>
      </c:catAx>
      <c:valAx>
        <c:axId val="179391872"/>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390336"/>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6.0046189399999998E-2</c:v>
                </c:pt>
                <c:pt idx="1">
                  <c:v>4.5267489700000003E-2</c:v>
                </c:pt>
                <c:pt idx="2">
                  <c:v>3.8054968299999999E-2</c:v>
                </c:pt>
                <c:pt idx="3">
                  <c:v>3.9256198300000003E-2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0.15167364019999999</c:v>
                </c:pt>
                <c:pt idx="1">
                  <c:v>0.1478942214</c:v>
                </c:pt>
                <c:pt idx="2">
                  <c:v>0.12917115179999999</c:v>
                </c:pt>
                <c:pt idx="3">
                  <c:v>0.1202466598</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0.1077694236</c:v>
                </c:pt>
                <c:pt idx="1">
                  <c:v>0.1282660333</c:v>
                </c:pt>
                <c:pt idx="2">
                  <c:v>0.13827160490000001</c:v>
                </c:pt>
                <c:pt idx="3">
                  <c:v>9.5959595999999994E-2</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179630080"/>
        <c:axId val="179632000"/>
      </c:lineChart>
      <c:catAx>
        <c:axId val="1796300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9632000"/>
        <c:crosses val="autoZero"/>
        <c:auto val="1"/>
        <c:lblAlgn val="ctr"/>
        <c:lblOffset val="50"/>
        <c:noMultiLvlLbl val="0"/>
      </c:catAx>
      <c:valAx>
        <c:axId val="17963200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963008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208</c:v>
                </c:pt>
                <c:pt idx="1">
                  <c:v>829</c:v>
                </c:pt>
                <c:pt idx="2">
                  <c:v>43</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388</c:v>
                </c:pt>
                <c:pt idx="1">
                  <c:v>2223</c:v>
                </c:pt>
                <c:pt idx="2">
                  <c:v>102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1063</c:v>
                </c:pt>
                <c:pt idx="1">
                  <c:v>1146</c:v>
                </c:pt>
                <c:pt idx="2">
                  <c:v>1082</c:v>
                </c:pt>
                <c:pt idx="3">
                  <c:v>1080</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2795</c:v>
                </c:pt>
                <c:pt idx="1">
                  <c:v>3002</c:v>
                </c:pt>
                <c:pt idx="2">
                  <c:v>2720</c:v>
                </c:pt>
                <c:pt idx="3">
                  <c:v>2713</c:v>
                </c:pt>
              </c:numCache>
            </c:numRef>
          </c:val>
          <c:smooth val="0"/>
        </c:ser>
        <c:dLbls>
          <c:showLegendKey val="0"/>
          <c:showVal val="0"/>
          <c:showCatName val="0"/>
          <c:showSerName val="0"/>
          <c:showPercent val="0"/>
          <c:showBubbleSize val="0"/>
        </c:dLbls>
        <c:marker val="1"/>
        <c:smooth val="0"/>
        <c:axId val="53297920"/>
        <c:axId val="53299840"/>
      </c:lineChart>
      <c:catAx>
        <c:axId val="53297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299840"/>
        <c:crosses val="autoZero"/>
        <c:auto val="1"/>
        <c:lblAlgn val="ctr"/>
        <c:lblOffset val="50"/>
        <c:noMultiLvlLbl val="0"/>
      </c:catAx>
      <c:valAx>
        <c:axId val="5329984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297920"/>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0.35089369710000001</c:v>
                </c:pt>
                <c:pt idx="1">
                  <c:v>0.3403141361</c:v>
                </c:pt>
                <c:pt idx="2">
                  <c:v>0.32902033269999997</c:v>
                </c:pt>
                <c:pt idx="3">
                  <c:v>0.30185185190000002</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0.53621825020000002</c:v>
                </c:pt>
                <c:pt idx="1">
                  <c:v>0.53141361259999997</c:v>
                </c:pt>
                <c:pt idx="2">
                  <c:v>0.4963031423</c:v>
                </c:pt>
                <c:pt idx="3">
                  <c:v>0.48611111109999999</c:v>
                </c:pt>
              </c:numCache>
            </c:numRef>
          </c:val>
          <c:smooth val="0"/>
        </c:ser>
        <c:dLbls>
          <c:showLegendKey val="0"/>
          <c:showVal val="0"/>
          <c:showCatName val="0"/>
          <c:showSerName val="0"/>
          <c:showPercent val="0"/>
          <c:showBubbleSize val="0"/>
        </c:dLbls>
        <c:marker val="1"/>
        <c:smooth val="0"/>
        <c:axId val="53442432"/>
        <c:axId val="53443968"/>
      </c:lineChart>
      <c:catAx>
        <c:axId val="534424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3443968"/>
        <c:crosses val="autoZero"/>
        <c:auto val="1"/>
        <c:lblAlgn val="ctr"/>
        <c:lblOffset val="50"/>
        <c:noMultiLvlLbl val="0"/>
      </c:catAx>
      <c:valAx>
        <c:axId val="5344396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34424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552452</xdr:colOff>
      <xdr:row>9</xdr:row>
      <xdr:rowOff>142873</xdr:rowOff>
    </xdr:from>
    <xdr:to>
      <xdr:col>5</xdr:col>
      <xdr:colOff>516257</xdr:colOff>
      <xdr:row>10</xdr:row>
      <xdr:rowOff>133350</xdr:rowOff>
    </xdr:to>
    <xdr:sp macro="" textlink="">
      <xdr:nvSpPr>
        <xdr:cNvPr id="31" name="TextBox 30"/>
        <xdr:cNvSpPr txBox="1"/>
      </xdr:nvSpPr>
      <xdr:spPr>
        <a:xfrm>
          <a:off x="229552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95250</xdr:colOff>
      <xdr:row>9</xdr:row>
      <xdr:rowOff>142873</xdr:rowOff>
    </xdr:from>
    <xdr:to>
      <xdr:col>1</xdr:col>
      <xdr:colOff>264795</xdr:colOff>
      <xdr:row>10</xdr:row>
      <xdr:rowOff>133350</xdr:rowOff>
    </xdr:to>
    <xdr:sp macro="" textlink="">
      <xdr:nvSpPr>
        <xdr:cNvPr id="13" name="TextBox 12"/>
        <xdr:cNvSpPr txBox="1"/>
      </xdr:nvSpPr>
      <xdr:spPr>
        <a:xfrm>
          <a:off x="9525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342900</xdr:colOff>
      <xdr:row>10</xdr:row>
      <xdr:rowOff>47625</xdr:rowOff>
    </xdr:from>
    <xdr:to>
      <xdr:col>1</xdr:col>
      <xdr:colOff>390525</xdr:colOff>
      <xdr:row>10</xdr:row>
      <xdr:rowOff>142875</xdr:rowOff>
    </xdr:to>
    <xdr:cxnSp macro="">
      <xdr:nvCxnSpPr>
        <xdr:cNvPr id="17" name="Straight Connector 16"/>
        <xdr:cNvCxnSpPr/>
      </xdr:nvCxnSpPr>
      <xdr:spPr>
        <a:xfrm flipH="1" flipV="1">
          <a:off x="9048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561975</xdr:colOff>
      <xdr:row>10</xdr:row>
      <xdr:rowOff>47625</xdr:rowOff>
    </xdr:from>
    <xdr:to>
      <xdr:col>5</xdr:col>
      <xdr:colOff>609600</xdr:colOff>
      <xdr:row>10</xdr:row>
      <xdr:rowOff>142875</xdr:rowOff>
    </xdr:to>
    <xdr:cxnSp macro="">
      <xdr:nvCxnSpPr>
        <xdr:cNvPr id="34" name="Straight Connector 33"/>
        <xdr:cNvCxnSpPr/>
      </xdr:nvCxnSpPr>
      <xdr:spPr>
        <a:xfrm flipH="1" flipV="1">
          <a:off x="29813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47623</xdr:rowOff>
    </xdr:from>
    <xdr:to>
      <xdr:col>7</xdr:col>
      <xdr:colOff>447675</xdr:colOff>
      <xdr:row>17</xdr:row>
      <xdr:rowOff>142875</xdr:rowOff>
    </xdr:to>
    <xdr:sp macro="" textlink="">
      <xdr:nvSpPr>
        <xdr:cNvPr id="30" name="TextBox 29"/>
        <xdr:cNvSpPr txBox="1"/>
      </xdr:nvSpPr>
      <xdr:spPr>
        <a:xfrm>
          <a:off x="3619500" y="29051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9.1%</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110</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24.9%</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3.1%</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37</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509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15" sqref="I15:AE39"/>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2612</v>
      </c>
      <c r="G25" s="84">
        <v>2796</v>
      </c>
      <c r="H25" s="84">
        <v>2517</v>
      </c>
      <c r="I25" s="84">
        <v>2504</v>
      </c>
      <c r="J25" s="84"/>
      <c r="K25" s="84"/>
      <c r="L25" s="84"/>
      <c r="M25" s="84"/>
      <c r="N25" s="84"/>
      <c r="O25" s="84"/>
    </row>
    <row r="26" spans="1:16" s="9" customFormat="1" ht="15" customHeight="1" x14ac:dyDescent="0.2">
      <c r="A26" s="241" t="s">
        <v>259</v>
      </c>
      <c r="B26" s="242"/>
      <c r="C26" s="242"/>
      <c r="D26" s="242"/>
      <c r="E26" s="243"/>
      <c r="F26" s="84">
        <v>1963</v>
      </c>
      <c r="G26" s="84">
        <v>2125</v>
      </c>
      <c r="H26" s="84">
        <v>1870</v>
      </c>
      <c r="I26" s="84">
        <v>1819</v>
      </c>
      <c r="J26" s="84"/>
      <c r="K26" s="84"/>
      <c r="L26" s="84"/>
      <c r="M26" s="84"/>
      <c r="N26" s="84"/>
      <c r="O26" s="84"/>
    </row>
    <row r="27" spans="1:16" s="82" customFormat="1" ht="15" customHeight="1" x14ac:dyDescent="0.25">
      <c r="A27" s="241" t="s">
        <v>260</v>
      </c>
      <c r="B27" s="242"/>
      <c r="C27" s="242"/>
      <c r="D27" s="242"/>
      <c r="E27" s="243"/>
      <c r="F27" s="116">
        <v>0.75153139359999999</v>
      </c>
      <c r="G27" s="116">
        <v>0.76001430619999999</v>
      </c>
      <c r="H27" s="116">
        <v>0.74294795390000001</v>
      </c>
      <c r="I27" s="116">
        <v>0.72643769970000005</v>
      </c>
      <c r="J27" s="116"/>
      <c r="K27" s="116"/>
      <c r="L27" s="116"/>
      <c r="M27" s="116"/>
      <c r="N27" s="116"/>
      <c r="O27" s="116"/>
    </row>
    <row r="28" spans="1:16" s="9" customFormat="1" ht="15" customHeight="1" x14ac:dyDescent="0.2">
      <c r="A28" s="168" t="s">
        <v>76</v>
      </c>
      <c r="B28" s="169"/>
      <c r="C28" s="169"/>
      <c r="D28" s="169"/>
      <c r="E28" s="170"/>
      <c r="F28" s="58">
        <v>114</v>
      </c>
      <c r="G28" s="58">
        <v>125</v>
      </c>
      <c r="H28" s="58">
        <v>102</v>
      </c>
      <c r="I28" s="58">
        <v>107</v>
      </c>
      <c r="J28" s="58"/>
      <c r="K28" s="58"/>
      <c r="L28" s="58"/>
      <c r="M28" s="58"/>
      <c r="N28" s="58"/>
      <c r="O28" s="58"/>
    </row>
    <row r="29" spans="1:16" s="9" customFormat="1" ht="15" customHeight="1" x14ac:dyDescent="0.2">
      <c r="A29" s="168" t="s">
        <v>77</v>
      </c>
      <c r="B29" s="169"/>
      <c r="C29" s="169"/>
      <c r="D29" s="169"/>
      <c r="E29" s="170"/>
      <c r="F29" s="116">
        <v>5.8074375999999997E-2</v>
      </c>
      <c r="G29" s="116">
        <v>5.8823529399999998E-2</v>
      </c>
      <c r="H29" s="116">
        <v>5.45454545E-2</v>
      </c>
      <c r="I29" s="116">
        <v>5.8823529399999998E-2</v>
      </c>
      <c r="J29" s="116"/>
      <c r="K29" s="116"/>
      <c r="L29" s="116"/>
      <c r="M29" s="116"/>
      <c r="N29" s="116"/>
      <c r="O29" s="116"/>
    </row>
    <row r="30" spans="1:16" s="9" customFormat="1" ht="15" customHeight="1" x14ac:dyDescent="0.2">
      <c r="A30" s="168" t="s">
        <v>78</v>
      </c>
      <c r="B30" s="169"/>
      <c r="C30" s="169"/>
      <c r="D30" s="169"/>
      <c r="E30" s="170"/>
      <c r="F30" s="58">
        <v>124</v>
      </c>
      <c r="G30" s="58">
        <v>152</v>
      </c>
      <c r="H30" s="58">
        <v>127</v>
      </c>
      <c r="I30" s="58">
        <v>133</v>
      </c>
      <c r="J30" s="58"/>
      <c r="K30" s="58"/>
      <c r="L30" s="58"/>
      <c r="M30" s="58"/>
      <c r="N30" s="58"/>
      <c r="O30" s="58"/>
    </row>
    <row r="31" spans="1:16" s="10" customFormat="1" ht="15" customHeight="1" x14ac:dyDescent="0.2">
      <c r="A31" s="168" t="s">
        <v>79</v>
      </c>
      <c r="B31" s="169"/>
      <c r="C31" s="169"/>
      <c r="D31" s="169"/>
      <c r="E31" s="170"/>
      <c r="F31" s="116">
        <v>6.3168619499999995E-2</v>
      </c>
      <c r="G31" s="116">
        <v>7.1529411799999998E-2</v>
      </c>
      <c r="H31" s="116">
        <v>6.7914438499999993E-2</v>
      </c>
      <c r="I31" s="116">
        <v>7.3117097300000003E-2</v>
      </c>
      <c r="J31" s="116"/>
      <c r="K31" s="116"/>
      <c r="L31" s="116"/>
      <c r="M31" s="116"/>
      <c r="N31" s="116"/>
      <c r="O31" s="116"/>
      <c r="P31" s="83"/>
    </row>
    <row r="32" spans="1:16" s="10" customFormat="1" ht="15" customHeight="1" x14ac:dyDescent="0.2">
      <c r="A32" s="241" t="s">
        <v>80</v>
      </c>
      <c r="B32" s="242"/>
      <c r="C32" s="242"/>
      <c r="D32" s="242"/>
      <c r="E32" s="243"/>
      <c r="F32" s="58">
        <v>228</v>
      </c>
      <c r="G32" s="58">
        <v>271</v>
      </c>
      <c r="H32" s="58">
        <v>230</v>
      </c>
      <c r="I32" s="58">
        <v>238</v>
      </c>
      <c r="J32" s="58"/>
      <c r="K32" s="58"/>
      <c r="L32" s="58"/>
      <c r="M32" s="58"/>
      <c r="N32" s="58"/>
      <c r="O32" s="58"/>
    </row>
    <row r="33" spans="1:15" s="10" customFormat="1" ht="15" customHeight="1" x14ac:dyDescent="0.2">
      <c r="A33" s="241" t="s">
        <v>81</v>
      </c>
      <c r="B33" s="242"/>
      <c r="C33" s="242"/>
      <c r="D33" s="242"/>
      <c r="E33" s="243"/>
      <c r="F33" s="116">
        <v>0.1161487519</v>
      </c>
      <c r="G33" s="116">
        <v>0.12752941179999999</v>
      </c>
      <c r="H33" s="116">
        <v>0.1229946524</v>
      </c>
      <c r="I33" s="116">
        <v>0.13084112149999999</v>
      </c>
      <c r="J33" s="116"/>
      <c r="K33" s="116"/>
      <c r="L33" s="116"/>
      <c r="M33" s="116"/>
      <c r="N33" s="116"/>
      <c r="O33" s="116"/>
    </row>
    <row r="34" spans="1:15" s="10" customFormat="1" ht="15" customHeight="1" x14ac:dyDescent="0.2">
      <c r="A34" s="241" t="s">
        <v>272</v>
      </c>
      <c r="B34" s="242"/>
      <c r="C34" s="242"/>
      <c r="D34" s="242"/>
      <c r="E34" s="243"/>
      <c r="F34" s="84">
        <v>647</v>
      </c>
      <c r="G34" s="84">
        <v>745</v>
      </c>
      <c r="H34" s="84">
        <v>617</v>
      </c>
      <c r="I34" s="84">
        <v>605</v>
      </c>
      <c r="J34" s="84"/>
      <c r="K34" s="84"/>
      <c r="L34" s="84"/>
      <c r="M34" s="84"/>
      <c r="N34" s="84"/>
      <c r="O34" s="84"/>
    </row>
    <row r="35" spans="1:15" s="10" customFormat="1" ht="15" customHeight="1" x14ac:dyDescent="0.2">
      <c r="A35" s="241" t="s">
        <v>273</v>
      </c>
      <c r="B35" s="242"/>
      <c r="C35" s="242"/>
      <c r="D35" s="242"/>
      <c r="E35" s="243"/>
      <c r="F35" s="116">
        <v>0.32959755480000003</v>
      </c>
      <c r="G35" s="116">
        <v>0.3505882353</v>
      </c>
      <c r="H35" s="116">
        <v>0.32994652410000003</v>
      </c>
      <c r="I35" s="116">
        <v>0.33260032989999999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1257</v>
      </c>
      <c r="G25" s="84">
        <v>1354</v>
      </c>
      <c r="H25" s="84">
        <v>1183</v>
      </c>
      <c r="I25" s="84">
        <v>1135</v>
      </c>
      <c r="J25" s="84"/>
      <c r="K25" s="84"/>
      <c r="L25" s="84"/>
      <c r="M25" s="84"/>
      <c r="N25" s="84"/>
      <c r="O25" s="84"/>
    </row>
    <row r="26" spans="1:16" s="9" customFormat="1" ht="15" customHeight="1" x14ac:dyDescent="0.2">
      <c r="A26" s="241" t="s">
        <v>259</v>
      </c>
      <c r="B26" s="242"/>
      <c r="C26" s="242"/>
      <c r="D26" s="242"/>
      <c r="E26" s="243"/>
      <c r="F26" s="84">
        <v>1141</v>
      </c>
      <c r="G26" s="84">
        <v>1245</v>
      </c>
      <c r="H26" s="84">
        <v>1089</v>
      </c>
      <c r="I26" s="84">
        <v>1036</v>
      </c>
      <c r="J26" s="84"/>
      <c r="K26" s="84"/>
      <c r="L26" s="84"/>
      <c r="M26" s="84"/>
      <c r="N26" s="84"/>
      <c r="O26" s="84"/>
    </row>
    <row r="27" spans="1:16" s="143" customFormat="1" ht="15" customHeight="1" x14ac:dyDescent="0.25">
      <c r="A27" s="241" t="s">
        <v>260</v>
      </c>
      <c r="B27" s="242"/>
      <c r="C27" s="242"/>
      <c r="D27" s="242"/>
      <c r="E27" s="243"/>
      <c r="F27" s="116">
        <v>0.90771678600000005</v>
      </c>
      <c r="G27" s="116">
        <v>0.91949778429999995</v>
      </c>
      <c r="H27" s="116">
        <v>0.92054099749999996</v>
      </c>
      <c r="I27" s="116">
        <v>0.91277533040000003</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119</v>
      </c>
      <c r="G32" s="58">
        <v>132</v>
      </c>
      <c r="H32" s="58">
        <v>113</v>
      </c>
      <c r="I32" s="58">
        <v>120</v>
      </c>
      <c r="J32" s="58"/>
      <c r="K32" s="58"/>
      <c r="L32" s="58"/>
      <c r="M32" s="58"/>
      <c r="N32" s="58"/>
      <c r="O32" s="58"/>
    </row>
    <row r="33" spans="1:16" s="10" customFormat="1" ht="15" customHeight="1" x14ac:dyDescent="0.2">
      <c r="A33" s="241" t="s">
        <v>81</v>
      </c>
      <c r="B33" s="242"/>
      <c r="C33" s="242"/>
      <c r="D33" s="242"/>
      <c r="E33" s="243"/>
      <c r="F33" s="116">
        <v>0.1042944785</v>
      </c>
      <c r="G33" s="116">
        <v>0.1060240964</v>
      </c>
      <c r="H33" s="116">
        <v>0.1037649219</v>
      </c>
      <c r="I33" s="116">
        <v>0.11583011579999999</v>
      </c>
      <c r="J33" s="116"/>
      <c r="K33" s="116"/>
      <c r="L33" s="116"/>
      <c r="M33" s="116"/>
      <c r="N33" s="116"/>
      <c r="O33" s="116"/>
    </row>
    <row r="34" spans="1:16" s="10" customFormat="1" ht="15" customHeight="1" x14ac:dyDescent="0.2">
      <c r="A34" s="241" t="s">
        <v>272</v>
      </c>
      <c r="B34" s="242"/>
      <c r="C34" s="242"/>
      <c r="D34" s="242"/>
      <c r="E34" s="243"/>
      <c r="F34" s="84">
        <v>317</v>
      </c>
      <c r="G34" s="84">
        <v>380</v>
      </c>
      <c r="H34" s="84">
        <v>290</v>
      </c>
      <c r="I34" s="84">
        <v>318</v>
      </c>
      <c r="J34" s="84"/>
      <c r="K34" s="84"/>
      <c r="L34" s="84"/>
      <c r="M34" s="84"/>
      <c r="N34" s="84"/>
      <c r="O34" s="84"/>
    </row>
    <row r="35" spans="1:16" s="10" customFormat="1" ht="15" customHeight="1" x14ac:dyDescent="0.2">
      <c r="A35" s="241" t="s">
        <v>273</v>
      </c>
      <c r="B35" s="242"/>
      <c r="C35" s="242"/>
      <c r="D35" s="242"/>
      <c r="E35" s="243"/>
      <c r="F35" s="116">
        <v>0.27782646799999999</v>
      </c>
      <c r="G35" s="116">
        <v>0.30522088349999998</v>
      </c>
      <c r="H35" s="116">
        <v>0.26629935719999998</v>
      </c>
      <c r="I35" s="116">
        <v>0.30694980690000001</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974</v>
      </c>
      <c r="G25" s="84">
        <v>1040</v>
      </c>
      <c r="H25" s="84">
        <v>958</v>
      </c>
      <c r="I25" s="84">
        <v>993</v>
      </c>
      <c r="J25" s="84"/>
      <c r="K25" s="84"/>
      <c r="L25" s="84"/>
      <c r="M25" s="84"/>
      <c r="N25" s="84"/>
      <c r="O25" s="84"/>
    </row>
    <row r="26" spans="1:16" s="9" customFormat="1" ht="15" customHeight="1" x14ac:dyDescent="0.2">
      <c r="A26" s="241" t="s">
        <v>259</v>
      </c>
      <c r="B26" s="242"/>
      <c r="C26" s="242"/>
      <c r="D26" s="242"/>
      <c r="E26" s="243"/>
      <c r="F26" s="84">
        <v>441</v>
      </c>
      <c r="G26" s="84">
        <v>478</v>
      </c>
      <c r="H26" s="84">
        <v>405</v>
      </c>
      <c r="I26" s="84">
        <v>407</v>
      </c>
      <c r="J26" s="84"/>
      <c r="K26" s="84"/>
      <c r="L26" s="84"/>
      <c r="M26" s="84"/>
      <c r="N26" s="84"/>
      <c r="O26" s="84"/>
    </row>
    <row r="27" spans="1:16" s="143" customFormat="1" ht="15" customHeight="1" x14ac:dyDescent="0.25">
      <c r="A27" s="241" t="s">
        <v>260</v>
      </c>
      <c r="B27" s="242"/>
      <c r="C27" s="242"/>
      <c r="D27" s="242"/>
      <c r="E27" s="243"/>
      <c r="F27" s="116">
        <v>0.45277207390000002</v>
      </c>
      <c r="G27" s="116">
        <v>0.45961538460000001</v>
      </c>
      <c r="H27" s="116">
        <v>0.42275574110000003</v>
      </c>
      <c r="I27" s="116">
        <v>0.40986908360000002</v>
      </c>
      <c r="J27" s="116"/>
      <c r="K27" s="116"/>
      <c r="L27" s="116"/>
      <c r="M27" s="116"/>
      <c r="N27" s="116"/>
      <c r="O27" s="116"/>
    </row>
    <row r="28" spans="1:16" s="9" customFormat="1" ht="15" customHeight="1" x14ac:dyDescent="0.2">
      <c r="A28" s="168" t="s">
        <v>76</v>
      </c>
      <c r="B28" s="169"/>
      <c r="C28" s="169"/>
      <c r="D28" s="169"/>
      <c r="E28" s="170"/>
      <c r="F28" s="58">
        <v>22</v>
      </c>
      <c r="G28" s="58">
        <v>30</v>
      </c>
      <c r="H28" s="58">
        <v>24</v>
      </c>
      <c r="I28" s="58">
        <v>20</v>
      </c>
      <c r="J28" s="58"/>
      <c r="K28" s="58"/>
      <c r="L28" s="58"/>
      <c r="M28" s="58"/>
      <c r="N28" s="58"/>
      <c r="O28" s="58"/>
    </row>
    <row r="29" spans="1:16" s="9" customFormat="1" ht="15" customHeight="1" x14ac:dyDescent="0.2">
      <c r="A29" s="168" t="s">
        <v>77</v>
      </c>
      <c r="B29" s="169"/>
      <c r="C29" s="169"/>
      <c r="D29" s="169"/>
      <c r="E29" s="170"/>
      <c r="F29" s="116">
        <v>4.9886621300000003E-2</v>
      </c>
      <c r="G29" s="116">
        <v>6.2761506300000006E-2</v>
      </c>
      <c r="H29" s="116">
        <v>5.9259259299999999E-2</v>
      </c>
      <c r="I29" s="116">
        <v>4.9140049099999999E-2</v>
      </c>
      <c r="J29" s="116"/>
      <c r="K29" s="116"/>
      <c r="L29" s="116"/>
      <c r="M29" s="116"/>
      <c r="N29" s="116"/>
      <c r="O29" s="116"/>
    </row>
    <row r="30" spans="1:16" s="9" customFormat="1" ht="15" customHeight="1" x14ac:dyDescent="0.2">
      <c r="A30" s="168" t="s">
        <v>78</v>
      </c>
      <c r="B30" s="169"/>
      <c r="C30" s="169"/>
      <c r="D30" s="169"/>
      <c r="E30" s="170"/>
      <c r="F30" s="58">
        <v>36</v>
      </c>
      <c r="G30" s="58">
        <v>44</v>
      </c>
      <c r="H30" s="58">
        <v>38</v>
      </c>
      <c r="I30" s="58">
        <v>40</v>
      </c>
      <c r="J30" s="58"/>
      <c r="K30" s="58"/>
      <c r="L30" s="58"/>
      <c r="M30" s="58"/>
      <c r="N30" s="58"/>
      <c r="O30" s="58"/>
    </row>
    <row r="31" spans="1:16" s="10" customFormat="1" ht="15" customHeight="1" x14ac:dyDescent="0.2">
      <c r="A31" s="168" t="s">
        <v>79</v>
      </c>
      <c r="B31" s="169"/>
      <c r="C31" s="169"/>
      <c r="D31" s="169"/>
      <c r="E31" s="170"/>
      <c r="F31" s="116">
        <v>8.1632653099999994E-2</v>
      </c>
      <c r="G31" s="116">
        <v>9.2050209199999997E-2</v>
      </c>
      <c r="H31" s="116">
        <v>9.3827160500000006E-2</v>
      </c>
      <c r="I31" s="116">
        <v>9.8280098299999993E-2</v>
      </c>
      <c r="J31" s="116"/>
      <c r="K31" s="116"/>
      <c r="L31" s="116"/>
      <c r="M31" s="116"/>
      <c r="N31" s="116"/>
      <c r="O31" s="116"/>
      <c r="P31" s="83"/>
    </row>
    <row r="32" spans="1:16" s="10" customFormat="1" ht="15" customHeight="1" x14ac:dyDescent="0.2">
      <c r="A32" s="241" t="s">
        <v>80</v>
      </c>
      <c r="B32" s="242"/>
      <c r="C32" s="242"/>
      <c r="D32" s="242"/>
      <c r="E32" s="243"/>
      <c r="F32" s="58">
        <v>32</v>
      </c>
      <c r="G32" s="58">
        <v>38</v>
      </c>
      <c r="H32" s="58">
        <v>38</v>
      </c>
      <c r="I32" s="58">
        <v>36</v>
      </c>
      <c r="J32" s="58"/>
      <c r="K32" s="58"/>
      <c r="L32" s="58"/>
      <c r="M32" s="58"/>
      <c r="N32" s="58"/>
      <c r="O32" s="58"/>
    </row>
    <row r="33" spans="1:15" s="10" customFormat="1" ht="15" customHeight="1" x14ac:dyDescent="0.2">
      <c r="A33" s="241" t="s">
        <v>81</v>
      </c>
      <c r="B33" s="242"/>
      <c r="C33" s="242"/>
      <c r="D33" s="242"/>
      <c r="E33" s="243"/>
      <c r="F33" s="116">
        <v>7.2562358300000004E-2</v>
      </c>
      <c r="G33" s="116">
        <v>7.9497907899999998E-2</v>
      </c>
      <c r="H33" s="116">
        <v>9.3827160500000006E-2</v>
      </c>
      <c r="I33" s="116">
        <v>8.8452088499999998E-2</v>
      </c>
      <c r="J33" s="116"/>
      <c r="K33" s="116"/>
      <c r="L33" s="116"/>
      <c r="M33" s="116"/>
      <c r="N33" s="116"/>
      <c r="O33" s="116"/>
    </row>
    <row r="34" spans="1:15" s="10" customFormat="1" ht="15" customHeight="1" x14ac:dyDescent="0.2">
      <c r="A34" s="241" t="s">
        <v>272</v>
      </c>
      <c r="B34" s="242"/>
      <c r="C34" s="242"/>
      <c r="D34" s="242"/>
      <c r="E34" s="243"/>
      <c r="F34" s="84">
        <v>179</v>
      </c>
      <c r="G34" s="84">
        <v>190</v>
      </c>
      <c r="H34" s="84">
        <v>162</v>
      </c>
      <c r="I34" s="84">
        <v>157</v>
      </c>
      <c r="J34" s="84"/>
      <c r="K34" s="84"/>
      <c r="L34" s="84"/>
      <c r="M34" s="84"/>
      <c r="N34" s="84"/>
      <c r="O34" s="84"/>
    </row>
    <row r="35" spans="1:15" s="10" customFormat="1" ht="15" customHeight="1" x14ac:dyDescent="0.2">
      <c r="A35" s="241" t="s">
        <v>273</v>
      </c>
      <c r="B35" s="242"/>
      <c r="C35" s="242"/>
      <c r="D35" s="242"/>
      <c r="E35" s="243"/>
      <c r="F35" s="116">
        <v>0.4058956916</v>
      </c>
      <c r="G35" s="116">
        <v>0.39748953970000001</v>
      </c>
      <c r="H35" s="116">
        <v>0.4</v>
      </c>
      <c r="I35" s="116">
        <v>0.3857493857</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381</v>
      </c>
      <c r="G25" s="84">
        <v>402</v>
      </c>
      <c r="H25" s="84">
        <v>376</v>
      </c>
      <c r="I25" s="84">
        <v>376</v>
      </c>
      <c r="J25" s="84"/>
      <c r="K25" s="84"/>
      <c r="L25" s="84"/>
      <c r="M25" s="84"/>
      <c r="N25" s="84"/>
      <c r="O25" s="84"/>
    </row>
    <row r="26" spans="1:16" s="9" customFormat="1" ht="15" customHeight="1" x14ac:dyDescent="0.2">
      <c r="A26" s="241" t="s">
        <v>259</v>
      </c>
      <c r="B26" s="242"/>
      <c r="C26" s="242"/>
      <c r="D26" s="242"/>
      <c r="E26" s="243"/>
      <c r="F26" s="84">
        <v>381</v>
      </c>
      <c r="G26" s="84">
        <v>402</v>
      </c>
      <c r="H26" s="84">
        <v>376</v>
      </c>
      <c r="I26" s="84">
        <v>376</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90</v>
      </c>
      <c r="G28" s="58">
        <v>89</v>
      </c>
      <c r="H28" s="58">
        <v>73</v>
      </c>
      <c r="I28" s="58">
        <v>82</v>
      </c>
      <c r="J28" s="58"/>
      <c r="K28" s="58"/>
      <c r="L28" s="58"/>
      <c r="M28" s="58"/>
      <c r="N28" s="58"/>
      <c r="O28" s="58"/>
    </row>
    <row r="29" spans="1:16" s="9" customFormat="1" ht="15" customHeight="1" x14ac:dyDescent="0.2">
      <c r="A29" s="168" t="s">
        <v>77</v>
      </c>
      <c r="B29" s="169"/>
      <c r="C29" s="169"/>
      <c r="D29" s="169"/>
      <c r="E29" s="170"/>
      <c r="F29" s="116">
        <v>0.23622047239999999</v>
      </c>
      <c r="G29" s="116">
        <v>0.2213930348</v>
      </c>
      <c r="H29" s="116">
        <v>0.19414893620000001</v>
      </c>
      <c r="I29" s="116">
        <v>0.21808510640000001</v>
      </c>
      <c r="J29" s="116"/>
      <c r="K29" s="116"/>
      <c r="L29" s="116"/>
      <c r="M29" s="116"/>
      <c r="N29" s="116"/>
      <c r="O29" s="116"/>
    </row>
    <row r="30" spans="1:16" s="9" customFormat="1" ht="15" customHeight="1" x14ac:dyDescent="0.2">
      <c r="A30" s="168" t="s">
        <v>78</v>
      </c>
      <c r="B30" s="169"/>
      <c r="C30" s="169"/>
      <c r="D30" s="169"/>
      <c r="E30" s="170"/>
      <c r="F30" s="58">
        <v>83</v>
      </c>
      <c r="G30" s="58">
        <v>101</v>
      </c>
      <c r="H30" s="58">
        <v>85</v>
      </c>
      <c r="I30" s="58">
        <v>86</v>
      </c>
      <c r="J30" s="58"/>
      <c r="K30" s="58"/>
      <c r="L30" s="58"/>
      <c r="M30" s="58"/>
      <c r="N30" s="58"/>
      <c r="O30" s="58"/>
    </row>
    <row r="31" spans="1:16" s="10" customFormat="1" ht="15" customHeight="1" x14ac:dyDescent="0.2">
      <c r="A31" s="168" t="s">
        <v>79</v>
      </c>
      <c r="B31" s="169"/>
      <c r="C31" s="169"/>
      <c r="D31" s="169"/>
      <c r="E31" s="170"/>
      <c r="F31" s="116">
        <v>0.217847769</v>
      </c>
      <c r="G31" s="116">
        <v>0.25124378110000001</v>
      </c>
      <c r="H31" s="116">
        <v>0.2260638298</v>
      </c>
      <c r="I31" s="116">
        <v>0.22872340429999999</v>
      </c>
      <c r="J31" s="116"/>
      <c r="K31" s="116"/>
      <c r="L31" s="116"/>
      <c r="M31" s="116"/>
      <c r="N31" s="116"/>
      <c r="O31" s="116"/>
      <c r="P31" s="83"/>
    </row>
    <row r="32" spans="1:16" s="10" customFormat="1" ht="15" customHeight="1" x14ac:dyDescent="0.2">
      <c r="A32" s="241" t="s">
        <v>80</v>
      </c>
      <c r="B32" s="242"/>
      <c r="C32" s="242"/>
      <c r="D32" s="242"/>
      <c r="E32" s="243"/>
      <c r="F32" s="58">
        <v>77</v>
      </c>
      <c r="G32" s="58">
        <v>101</v>
      </c>
      <c r="H32" s="58">
        <v>79</v>
      </c>
      <c r="I32" s="58">
        <v>82</v>
      </c>
      <c r="J32" s="58"/>
      <c r="K32" s="58"/>
      <c r="L32" s="58"/>
      <c r="M32" s="58"/>
      <c r="N32" s="58"/>
      <c r="O32" s="58"/>
    </row>
    <row r="33" spans="1:15" s="10" customFormat="1" ht="15" customHeight="1" x14ac:dyDescent="0.2">
      <c r="A33" s="241" t="s">
        <v>81</v>
      </c>
      <c r="B33" s="242"/>
      <c r="C33" s="242"/>
      <c r="D33" s="242"/>
      <c r="E33" s="243"/>
      <c r="F33" s="116">
        <v>0.20209973749999999</v>
      </c>
      <c r="G33" s="116">
        <v>0.25124378110000001</v>
      </c>
      <c r="H33" s="116">
        <v>0.21010638300000001</v>
      </c>
      <c r="I33" s="116">
        <v>0.21808510640000001</v>
      </c>
      <c r="J33" s="116"/>
      <c r="K33" s="116"/>
      <c r="L33" s="116"/>
      <c r="M33" s="116"/>
      <c r="N33" s="116"/>
      <c r="O33" s="116"/>
    </row>
    <row r="34" spans="1:15" s="10" customFormat="1" ht="15" customHeight="1" x14ac:dyDescent="0.2">
      <c r="A34" s="241" t="s">
        <v>272</v>
      </c>
      <c r="B34" s="242"/>
      <c r="C34" s="242"/>
      <c r="D34" s="242"/>
      <c r="E34" s="243"/>
      <c r="F34" s="84">
        <v>151</v>
      </c>
      <c r="G34" s="84">
        <v>175</v>
      </c>
      <c r="H34" s="84">
        <v>165</v>
      </c>
      <c r="I34" s="84">
        <v>130</v>
      </c>
      <c r="J34" s="84"/>
      <c r="K34" s="84"/>
      <c r="L34" s="84"/>
      <c r="M34" s="84"/>
      <c r="N34" s="84"/>
      <c r="O34" s="84"/>
    </row>
    <row r="35" spans="1:15" s="10" customFormat="1" ht="15" customHeight="1" x14ac:dyDescent="0.2">
      <c r="A35" s="241" t="s">
        <v>273</v>
      </c>
      <c r="B35" s="242"/>
      <c r="C35" s="242"/>
      <c r="D35" s="242"/>
      <c r="E35" s="243"/>
      <c r="F35" s="116">
        <v>0.39632545930000002</v>
      </c>
      <c r="G35" s="116">
        <v>0.43532338310000002</v>
      </c>
      <c r="H35" s="116">
        <v>0.43882978719999999</v>
      </c>
      <c r="I35" s="116">
        <v>0.34574468089999999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509</v>
      </c>
      <c r="F1" s="132">
        <f>I28-I32</f>
        <v>0.24916182079999999</v>
      </c>
      <c r="G1" s="133">
        <f>I29-I31</f>
        <v>37</v>
      </c>
      <c r="H1" s="132">
        <f>I30-I32</f>
        <v>3.065451529999999E-2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2612</v>
      </c>
      <c r="G25" s="84">
        <v>2796</v>
      </c>
      <c r="H25" s="84">
        <v>2517</v>
      </c>
      <c r="I25" s="84">
        <v>2504</v>
      </c>
      <c r="J25" s="84"/>
      <c r="K25" s="84"/>
      <c r="L25" s="84"/>
      <c r="M25" s="84"/>
      <c r="N25" s="84"/>
      <c r="O25" s="84"/>
    </row>
    <row r="26" spans="1:16" s="9" customFormat="1" ht="14.25" customHeight="1" x14ac:dyDescent="0.2">
      <c r="A26" s="241" t="s">
        <v>259</v>
      </c>
      <c r="B26" s="242"/>
      <c r="C26" s="242"/>
      <c r="D26" s="242"/>
      <c r="E26" s="243"/>
      <c r="F26" s="84">
        <v>1963</v>
      </c>
      <c r="G26" s="84">
        <v>2125</v>
      </c>
      <c r="H26" s="84">
        <v>1870</v>
      </c>
      <c r="I26" s="84">
        <v>1819</v>
      </c>
      <c r="J26" s="84"/>
      <c r="K26" s="84"/>
      <c r="L26" s="84"/>
      <c r="M26" s="84"/>
      <c r="N26" s="84"/>
      <c r="O26" s="84"/>
    </row>
    <row r="27" spans="1:16" s="9" customFormat="1" ht="14.25" customHeight="1" x14ac:dyDescent="0.2">
      <c r="A27" s="241" t="s">
        <v>86</v>
      </c>
      <c r="B27" s="242"/>
      <c r="C27" s="242"/>
      <c r="D27" s="242"/>
      <c r="E27" s="243"/>
      <c r="F27" s="84">
        <v>646</v>
      </c>
      <c r="G27" s="84">
        <v>691</v>
      </c>
      <c r="H27" s="84">
        <v>615</v>
      </c>
      <c r="I27" s="84">
        <v>619</v>
      </c>
      <c r="J27" s="84"/>
      <c r="K27" s="84"/>
      <c r="L27" s="84"/>
      <c r="M27" s="84"/>
      <c r="N27" s="84"/>
      <c r="O27" s="84"/>
    </row>
    <row r="28" spans="1:16" s="82" customFormat="1" ht="14.25" customHeight="1" x14ac:dyDescent="0.25">
      <c r="A28" s="241" t="s">
        <v>87</v>
      </c>
      <c r="B28" s="242"/>
      <c r="C28" s="242"/>
      <c r="D28" s="242"/>
      <c r="E28" s="243"/>
      <c r="F28" s="116">
        <v>0.32908813040000001</v>
      </c>
      <c r="G28" s="116">
        <v>0.32517647059999999</v>
      </c>
      <c r="H28" s="116">
        <v>0.32887700530000002</v>
      </c>
      <c r="I28" s="116">
        <v>0.34029686640000001</v>
      </c>
      <c r="J28" s="116"/>
      <c r="K28" s="116"/>
      <c r="L28" s="116"/>
      <c r="M28" s="116"/>
      <c r="N28" s="116"/>
      <c r="O28" s="116"/>
    </row>
    <row r="29" spans="1:16" s="9" customFormat="1" ht="14.25" customHeight="1" x14ac:dyDescent="0.2">
      <c r="A29" s="241" t="s">
        <v>90</v>
      </c>
      <c r="B29" s="242"/>
      <c r="C29" s="242"/>
      <c r="D29" s="242"/>
      <c r="E29" s="243"/>
      <c r="F29" s="58">
        <v>172</v>
      </c>
      <c r="G29" s="58">
        <v>189</v>
      </c>
      <c r="H29" s="58">
        <v>164</v>
      </c>
      <c r="I29" s="58">
        <v>147</v>
      </c>
      <c r="J29" s="58"/>
      <c r="K29" s="58"/>
      <c r="L29" s="58"/>
      <c r="M29" s="58"/>
      <c r="N29" s="58"/>
      <c r="O29" s="58"/>
    </row>
    <row r="30" spans="1:16" s="9" customFormat="1" ht="14.25" customHeight="1" x14ac:dyDescent="0.2">
      <c r="A30" s="241" t="s">
        <v>91</v>
      </c>
      <c r="B30" s="242"/>
      <c r="C30" s="242"/>
      <c r="D30" s="242"/>
      <c r="E30" s="243"/>
      <c r="F30" s="116">
        <v>0.1451476793</v>
      </c>
      <c r="G30" s="116">
        <v>0.14583333330000001</v>
      </c>
      <c r="H30" s="116">
        <v>0.13781512609999999</v>
      </c>
      <c r="I30" s="116">
        <v>0.1217895609</v>
      </c>
      <c r="J30" s="116"/>
      <c r="K30" s="116"/>
      <c r="L30" s="116"/>
      <c r="M30" s="116"/>
      <c r="N30" s="116"/>
      <c r="O30" s="116"/>
    </row>
    <row r="31" spans="1:16" s="9" customFormat="1" ht="14.25" customHeight="1" x14ac:dyDescent="0.2">
      <c r="A31" s="241" t="s">
        <v>96</v>
      </c>
      <c r="B31" s="242"/>
      <c r="C31" s="242"/>
      <c r="D31" s="242"/>
      <c r="E31" s="243"/>
      <c r="F31" s="58">
        <v>137</v>
      </c>
      <c r="G31" s="58">
        <v>151</v>
      </c>
      <c r="H31" s="58">
        <v>125</v>
      </c>
      <c r="I31" s="58">
        <v>110</v>
      </c>
      <c r="J31" s="58"/>
      <c r="K31" s="58"/>
      <c r="L31" s="58"/>
      <c r="M31" s="58"/>
      <c r="N31" s="58"/>
      <c r="O31" s="58"/>
    </row>
    <row r="32" spans="1:16" s="10" customFormat="1" ht="14.25" customHeight="1" x14ac:dyDescent="0.2">
      <c r="A32" s="241" t="s">
        <v>97</v>
      </c>
      <c r="B32" s="242"/>
      <c r="C32" s="242"/>
      <c r="D32" s="242"/>
      <c r="E32" s="243"/>
      <c r="F32" s="116">
        <v>0.1156118143</v>
      </c>
      <c r="G32" s="116">
        <v>0.11651234570000001</v>
      </c>
      <c r="H32" s="116">
        <v>0.1050420168</v>
      </c>
      <c r="I32" s="116">
        <v>9.1135045600000006E-2</v>
      </c>
      <c r="J32" s="116"/>
      <c r="K32" s="116"/>
      <c r="L32" s="116"/>
      <c r="M32" s="116"/>
      <c r="N32" s="116"/>
      <c r="O32" s="116"/>
      <c r="P32" s="83"/>
    </row>
    <row r="33" spans="1:15" s="10" customFormat="1" ht="14.25" customHeight="1" x14ac:dyDescent="0.2">
      <c r="A33" s="241" t="s">
        <v>224</v>
      </c>
      <c r="B33" s="242"/>
      <c r="C33" s="242"/>
      <c r="D33" s="242"/>
      <c r="E33" s="243"/>
      <c r="F33" s="58">
        <v>308</v>
      </c>
      <c r="G33" s="58">
        <v>322</v>
      </c>
      <c r="H33" s="58">
        <v>280</v>
      </c>
      <c r="I33" s="58">
        <v>253</v>
      </c>
      <c r="J33" s="58"/>
      <c r="K33" s="58"/>
      <c r="L33" s="58"/>
      <c r="M33" s="58"/>
      <c r="N33" s="58"/>
      <c r="O33" s="58"/>
    </row>
    <row r="34" spans="1:15" s="10" customFormat="1" ht="14.25" customHeight="1" x14ac:dyDescent="0.2">
      <c r="A34" s="241" t="s">
        <v>225</v>
      </c>
      <c r="B34" s="242"/>
      <c r="C34" s="242"/>
      <c r="D34" s="242"/>
      <c r="E34" s="243"/>
      <c r="F34" s="116">
        <v>0.1569026999</v>
      </c>
      <c r="G34" s="116">
        <v>0.15152941180000001</v>
      </c>
      <c r="H34" s="116">
        <v>0.14973262030000001</v>
      </c>
      <c r="I34" s="116">
        <v>0.1390874107</v>
      </c>
      <c r="J34" s="116"/>
      <c r="K34" s="116"/>
      <c r="L34" s="116"/>
      <c r="M34" s="116"/>
      <c r="N34" s="116"/>
      <c r="O34" s="116"/>
    </row>
    <row r="35" spans="1:15" s="10" customFormat="1" ht="14.25" customHeight="1" x14ac:dyDescent="0.2">
      <c r="A35" s="241" t="s">
        <v>88</v>
      </c>
      <c r="B35" s="242"/>
      <c r="C35" s="242"/>
      <c r="D35" s="242"/>
      <c r="E35" s="243"/>
      <c r="F35" s="58">
        <v>161</v>
      </c>
      <c r="G35" s="58">
        <v>192</v>
      </c>
      <c r="H35" s="58">
        <v>178</v>
      </c>
      <c r="I35" s="58">
        <v>157</v>
      </c>
      <c r="J35" s="58"/>
      <c r="K35" s="58"/>
      <c r="L35" s="58"/>
      <c r="M35" s="58"/>
      <c r="N35" s="58"/>
      <c r="O35" s="58"/>
    </row>
    <row r="36" spans="1:15" s="10" customFormat="1" ht="14.25" customHeight="1" x14ac:dyDescent="0.2">
      <c r="A36" s="241" t="s">
        <v>89</v>
      </c>
      <c r="B36" s="242"/>
      <c r="C36" s="242"/>
      <c r="D36" s="242"/>
      <c r="E36" s="243"/>
      <c r="F36" s="116">
        <v>8.2017320399999996E-2</v>
      </c>
      <c r="G36" s="116">
        <v>9.0352941199999995E-2</v>
      </c>
      <c r="H36" s="116">
        <v>9.5187165800000001E-2</v>
      </c>
      <c r="I36" s="116">
        <v>8.6311159999999998E-2</v>
      </c>
      <c r="J36" s="116"/>
      <c r="K36" s="116"/>
      <c r="L36" s="116"/>
      <c r="M36" s="116"/>
      <c r="N36" s="116"/>
      <c r="O36" s="116"/>
    </row>
    <row r="37" spans="1:15" s="10" customFormat="1" ht="14.25" customHeight="1" x14ac:dyDescent="0.2">
      <c r="A37" s="241" t="s">
        <v>275</v>
      </c>
      <c r="B37" s="242"/>
      <c r="C37" s="242"/>
      <c r="D37" s="242"/>
      <c r="E37" s="243"/>
      <c r="F37" s="84">
        <v>66</v>
      </c>
      <c r="G37" s="84">
        <v>70</v>
      </c>
      <c r="H37" s="84">
        <v>64</v>
      </c>
      <c r="I37" s="84">
        <v>62</v>
      </c>
      <c r="J37" s="84"/>
      <c r="K37" s="84"/>
      <c r="L37" s="84"/>
      <c r="M37" s="84"/>
      <c r="N37" s="84"/>
      <c r="O37" s="84"/>
    </row>
    <row r="38" spans="1:15" s="10" customFormat="1" ht="14.25" customHeight="1" x14ac:dyDescent="0.2">
      <c r="A38" s="241" t="s">
        <v>276</v>
      </c>
      <c r="B38" s="242"/>
      <c r="C38" s="242"/>
      <c r="D38" s="242"/>
      <c r="E38" s="243"/>
      <c r="F38" s="116">
        <v>3.3622007099999997E-2</v>
      </c>
      <c r="G38" s="116">
        <v>3.2941176500000002E-2</v>
      </c>
      <c r="H38" s="116">
        <v>3.42245989E-2</v>
      </c>
      <c r="I38" s="116">
        <v>3.40846619E-2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1257</v>
      </c>
      <c r="G25" s="84">
        <v>1354</v>
      </c>
      <c r="H25" s="84">
        <v>1183</v>
      </c>
      <c r="I25" s="84">
        <v>1135</v>
      </c>
      <c r="J25" s="84"/>
      <c r="K25" s="84"/>
      <c r="L25" s="84"/>
      <c r="M25" s="84"/>
      <c r="N25" s="84"/>
      <c r="O25" s="84"/>
    </row>
    <row r="26" spans="1:16" s="9" customFormat="1" ht="14.25" customHeight="1" x14ac:dyDescent="0.2">
      <c r="A26" s="241" t="s">
        <v>259</v>
      </c>
      <c r="B26" s="242"/>
      <c r="C26" s="242"/>
      <c r="D26" s="242"/>
      <c r="E26" s="243"/>
      <c r="F26" s="84">
        <v>1141</v>
      </c>
      <c r="G26" s="84">
        <v>1245</v>
      </c>
      <c r="H26" s="84">
        <v>1089</v>
      </c>
      <c r="I26" s="84">
        <v>1036</v>
      </c>
      <c r="J26" s="84"/>
      <c r="K26" s="84"/>
      <c r="L26" s="84"/>
      <c r="M26" s="84"/>
      <c r="N26" s="84"/>
      <c r="O26" s="84"/>
    </row>
    <row r="27" spans="1:16" s="82" customFormat="1" ht="14.25" customHeight="1" x14ac:dyDescent="0.25">
      <c r="A27" s="241" t="s">
        <v>86</v>
      </c>
      <c r="B27" s="242"/>
      <c r="C27" s="242"/>
      <c r="D27" s="242"/>
      <c r="E27" s="243"/>
      <c r="F27" s="84">
        <v>198</v>
      </c>
      <c r="G27" s="84">
        <v>209</v>
      </c>
      <c r="H27" s="84">
        <v>201</v>
      </c>
      <c r="I27" s="84">
        <v>206</v>
      </c>
      <c r="J27" s="84"/>
      <c r="K27" s="84"/>
      <c r="L27" s="84"/>
      <c r="M27" s="84"/>
      <c r="N27" s="84"/>
      <c r="O27" s="84"/>
    </row>
    <row r="28" spans="1:16" s="9" customFormat="1" ht="14.25" customHeight="1" x14ac:dyDescent="0.2">
      <c r="A28" s="241" t="s">
        <v>87</v>
      </c>
      <c r="B28" s="242"/>
      <c r="C28" s="242"/>
      <c r="D28" s="242"/>
      <c r="E28" s="243"/>
      <c r="F28" s="116">
        <v>0.17353198950000001</v>
      </c>
      <c r="G28" s="116">
        <v>0.16787148590000001</v>
      </c>
      <c r="H28" s="116">
        <v>0.1845730028</v>
      </c>
      <c r="I28" s="116">
        <v>0.19884169879999999</v>
      </c>
      <c r="J28" s="116"/>
      <c r="K28" s="116"/>
      <c r="L28" s="116"/>
      <c r="M28" s="116"/>
      <c r="N28" s="116"/>
      <c r="O28" s="116"/>
    </row>
    <row r="29" spans="1:16" s="9" customFormat="1" ht="14.25" customHeight="1" x14ac:dyDescent="0.2">
      <c r="A29" s="241" t="s">
        <v>90</v>
      </c>
      <c r="B29" s="242"/>
      <c r="C29" s="242"/>
      <c r="D29" s="242"/>
      <c r="E29" s="243"/>
      <c r="F29" s="58">
        <v>20</v>
      </c>
      <c r="G29" s="58">
        <v>20</v>
      </c>
      <c r="H29" s="58">
        <v>21</v>
      </c>
      <c r="I29" s="58">
        <v>21</v>
      </c>
      <c r="J29" s="58"/>
      <c r="K29" s="58"/>
      <c r="L29" s="58"/>
      <c r="M29" s="58"/>
      <c r="N29" s="58"/>
      <c r="O29" s="58"/>
    </row>
    <row r="30" spans="1:16" s="9" customFormat="1" ht="14.25" customHeight="1" x14ac:dyDescent="0.2">
      <c r="A30" s="241" t="s">
        <v>91</v>
      </c>
      <c r="B30" s="242"/>
      <c r="C30" s="242"/>
      <c r="D30" s="242"/>
      <c r="E30" s="243"/>
      <c r="F30" s="116">
        <v>5.5096418699999997E-2</v>
      </c>
      <c r="G30" s="116">
        <v>4.8076923100000002E-2</v>
      </c>
      <c r="H30" s="116">
        <v>5.1344743300000002E-2</v>
      </c>
      <c r="I30" s="116">
        <v>4.9528301900000002E-2</v>
      </c>
      <c r="J30" s="116"/>
      <c r="K30" s="116"/>
      <c r="L30" s="116"/>
      <c r="M30" s="116"/>
      <c r="N30" s="116"/>
      <c r="O30" s="116"/>
    </row>
    <row r="31" spans="1:16" s="10" customFormat="1" ht="14.25" customHeight="1" x14ac:dyDescent="0.2">
      <c r="A31" s="241" t="s">
        <v>96</v>
      </c>
      <c r="B31" s="242"/>
      <c r="C31" s="242"/>
      <c r="D31" s="242"/>
      <c r="E31" s="243"/>
      <c r="F31" s="58">
        <v>14</v>
      </c>
      <c r="G31" s="58">
        <v>13</v>
      </c>
      <c r="H31" s="58">
        <v>12</v>
      </c>
      <c r="I31" s="58" t="s">
        <v>334</v>
      </c>
      <c r="J31" s="58"/>
      <c r="K31" s="58"/>
      <c r="L31" s="58"/>
      <c r="M31" s="58"/>
      <c r="N31" s="58"/>
      <c r="O31" s="58"/>
      <c r="P31" s="83"/>
    </row>
    <row r="32" spans="1:16" s="10" customFormat="1" ht="14.25" customHeight="1" x14ac:dyDescent="0.2">
      <c r="A32" s="241" t="s">
        <v>97</v>
      </c>
      <c r="B32" s="242"/>
      <c r="C32" s="242"/>
      <c r="D32" s="242"/>
      <c r="E32" s="243"/>
      <c r="F32" s="116">
        <v>3.8567493100000003E-2</v>
      </c>
      <c r="G32" s="116">
        <v>3.125E-2</v>
      </c>
      <c r="H32" s="116">
        <v>2.93398533E-2</v>
      </c>
      <c r="I32" s="116"/>
      <c r="J32" s="116"/>
      <c r="K32" s="116"/>
      <c r="L32" s="116"/>
      <c r="M32" s="116"/>
      <c r="N32" s="116"/>
      <c r="O32" s="116"/>
    </row>
    <row r="33" spans="1:15" s="10" customFormat="1" ht="14.25" customHeight="1" x14ac:dyDescent="0.2">
      <c r="A33" s="241" t="s">
        <v>224</v>
      </c>
      <c r="B33" s="242"/>
      <c r="C33" s="242"/>
      <c r="D33" s="242"/>
      <c r="E33" s="243"/>
      <c r="F33" s="58">
        <v>49</v>
      </c>
      <c r="G33" s="58">
        <v>44</v>
      </c>
      <c r="H33" s="58">
        <v>47</v>
      </c>
      <c r="I33" s="58">
        <v>49</v>
      </c>
      <c r="J33" s="58"/>
      <c r="K33" s="58"/>
      <c r="L33" s="58"/>
      <c r="M33" s="58"/>
      <c r="N33" s="58"/>
      <c r="O33" s="58"/>
    </row>
    <row r="34" spans="1:15" s="10" customFormat="1" ht="14.25" customHeight="1" x14ac:dyDescent="0.2">
      <c r="A34" s="241" t="s">
        <v>225</v>
      </c>
      <c r="B34" s="242"/>
      <c r="C34" s="242"/>
      <c r="D34" s="242"/>
      <c r="E34" s="243"/>
      <c r="F34" s="116">
        <v>4.2944785300000003E-2</v>
      </c>
      <c r="G34" s="116">
        <v>3.5341365499999999E-2</v>
      </c>
      <c r="H34" s="116">
        <v>4.3158861299999997E-2</v>
      </c>
      <c r="I34" s="116">
        <v>4.7297297299999999E-2</v>
      </c>
      <c r="J34" s="116"/>
      <c r="K34" s="116"/>
      <c r="L34" s="116"/>
      <c r="M34" s="116"/>
      <c r="N34" s="116"/>
      <c r="O34" s="116"/>
    </row>
    <row r="35" spans="1:15" s="10" customFormat="1" ht="14.25" customHeight="1" x14ac:dyDescent="0.2">
      <c r="A35" s="241" t="s">
        <v>88</v>
      </c>
      <c r="B35" s="242"/>
      <c r="C35" s="242"/>
      <c r="D35" s="242"/>
      <c r="E35" s="243"/>
      <c r="F35" s="58">
        <v>37</v>
      </c>
      <c r="G35" s="58">
        <v>40</v>
      </c>
      <c r="H35" s="58">
        <v>30</v>
      </c>
      <c r="I35" s="58">
        <v>34</v>
      </c>
      <c r="J35" s="58"/>
      <c r="K35" s="58"/>
      <c r="L35" s="58"/>
      <c r="M35" s="58"/>
      <c r="N35" s="58"/>
      <c r="O35" s="58"/>
    </row>
    <row r="36" spans="1:15" s="10" customFormat="1" ht="14.25" customHeight="1" x14ac:dyDescent="0.2">
      <c r="A36" s="241" t="s">
        <v>89</v>
      </c>
      <c r="B36" s="242"/>
      <c r="C36" s="242"/>
      <c r="D36" s="242"/>
      <c r="E36" s="243"/>
      <c r="F36" s="116">
        <v>3.2427694999999999E-2</v>
      </c>
      <c r="G36" s="116">
        <v>3.2128514099999998E-2</v>
      </c>
      <c r="H36" s="116">
        <v>2.7548209399999999E-2</v>
      </c>
      <c r="I36" s="116">
        <v>3.2818532800000001E-2</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t="s">
        <v>334</v>
      </c>
      <c r="J37" s="59"/>
      <c r="K37" s="101"/>
      <c r="L37" s="101"/>
      <c r="M37" s="101"/>
      <c r="N37" s="101"/>
      <c r="O37" s="59"/>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974</v>
      </c>
      <c r="G25" s="84">
        <v>1040</v>
      </c>
      <c r="H25" s="84">
        <v>958</v>
      </c>
      <c r="I25" s="84">
        <v>993</v>
      </c>
      <c r="J25" s="84"/>
      <c r="K25" s="84"/>
      <c r="L25" s="84"/>
      <c r="M25" s="84"/>
      <c r="N25" s="84"/>
      <c r="O25" s="84"/>
    </row>
    <row r="26" spans="1:16" s="9" customFormat="1" ht="14.25" customHeight="1" x14ac:dyDescent="0.2">
      <c r="A26" s="241" t="s">
        <v>259</v>
      </c>
      <c r="B26" s="242"/>
      <c r="C26" s="242"/>
      <c r="D26" s="242"/>
      <c r="E26" s="243"/>
      <c r="F26" s="84">
        <v>441</v>
      </c>
      <c r="G26" s="84">
        <v>478</v>
      </c>
      <c r="H26" s="84">
        <v>405</v>
      </c>
      <c r="I26" s="84">
        <v>407</v>
      </c>
      <c r="J26" s="84"/>
      <c r="K26" s="84"/>
      <c r="L26" s="84"/>
      <c r="M26" s="84"/>
      <c r="N26" s="84"/>
      <c r="O26" s="84"/>
    </row>
    <row r="27" spans="1:16" s="82" customFormat="1" ht="14.25" customHeight="1" x14ac:dyDescent="0.25">
      <c r="A27" s="241" t="s">
        <v>86</v>
      </c>
      <c r="B27" s="242"/>
      <c r="C27" s="242"/>
      <c r="D27" s="242"/>
      <c r="E27" s="243"/>
      <c r="F27" s="84">
        <v>166</v>
      </c>
      <c r="G27" s="84">
        <v>169</v>
      </c>
      <c r="H27" s="84">
        <v>136</v>
      </c>
      <c r="I27" s="84">
        <v>144</v>
      </c>
      <c r="J27" s="84"/>
      <c r="K27" s="84"/>
      <c r="L27" s="84"/>
      <c r="M27" s="84"/>
      <c r="N27" s="84"/>
      <c r="O27" s="84"/>
    </row>
    <row r="28" spans="1:16" s="9" customFormat="1" ht="14.25" customHeight="1" x14ac:dyDescent="0.2">
      <c r="A28" s="241" t="s">
        <v>87</v>
      </c>
      <c r="B28" s="242"/>
      <c r="C28" s="242"/>
      <c r="D28" s="242"/>
      <c r="E28" s="243"/>
      <c r="F28" s="116">
        <v>0.37641723360000001</v>
      </c>
      <c r="G28" s="116">
        <v>0.35355648540000001</v>
      </c>
      <c r="H28" s="116">
        <v>0.3358024691</v>
      </c>
      <c r="I28" s="116">
        <v>0.35380835379999998</v>
      </c>
      <c r="J28" s="116"/>
      <c r="K28" s="116"/>
      <c r="L28" s="116"/>
      <c r="M28" s="116"/>
      <c r="N28" s="116"/>
      <c r="O28" s="116"/>
    </row>
    <row r="29" spans="1:16" s="9" customFormat="1" ht="14.25" customHeight="1" x14ac:dyDescent="0.2">
      <c r="A29" s="241" t="s">
        <v>90</v>
      </c>
      <c r="B29" s="242"/>
      <c r="C29" s="242"/>
      <c r="D29" s="242"/>
      <c r="E29" s="243"/>
      <c r="F29" s="58">
        <v>67</v>
      </c>
      <c r="G29" s="58">
        <v>68</v>
      </c>
      <c r="H29" s="58">
        <v>48</v>
      </c>
      <c r="I29" s="58">
        <v>44</v>
      </c>
      <c r="J29" s="58"/>
      <c r="K29" s="58"/>
      <c r="L29" s="58"/>
      <c r="M29" s="58"/>
      <c r="N29" s="58"/>
      <c r="O29" s="58"/>
    </row>
    <row r="30" spans="1:16" s="9" customFormat="1" ht="14.25" customHeight="1" x14ac:dyDescent="0.2">
      <c r="A30" s="241" t="s">
        <v>91</v>
      </c>
      <c r="B30" s="242"/>
      <c r="C30" s="242"/>
      <c r="D30" s="242"/>
      <c r="E30" s="243"/>
      <c r="F30" s="116">
        <v>0.15192743759999999</v>
      </c>
      <c r="G30" s="116">
        <v>0.14225941419999999</v>
      </c>
      <c r="H30" s="116">
        <v>0.1185185185</v>
      </c>
      <c r="I30" s="116">
        <v>0.1081081081</v>
      </c>
      <c r="J30" s="116"/>
      <c r="K30" s="116"/>
      <c r="L30" s="116"/>
      <c r="M30" s="116"/>
      <c r="N30" s="116"/>
      <c r="O30" s="116"/>
    </row>
    <row r="31" spans="1:16" s="10" customFormat="1" ht="14.25" customHeight="1" x14ac:dyDescent="0.2">
      <c r="A31" s="241" t="s">
        <v>96</v>
      </c>
      <c r="B31" s="242"/>
      <c r="C31" s="242"/>
      <c r="D31" s="242"/>
      <c r="E31" s="243"/>
      <c r="F31" s="58">
        <v>42</v>
      </c>
      <c r="G31" s="58">
        <v>40</v>
      </c>
      <c r="H31" s="58">
        <v>26</v>
      </c>
      <c r="I31" s="58">
        <v>26</v>
      </c>
      <c r="J31" s="58"/>
      <c r="K31" s="58"/>
      <c r="L31" s="58"/>
      <c r="M31" s="58"/>
      <c r="N31" s="58"/>
      <c r="O31" s="58"/>
      <c r="P31" s="83"/>
    </row>
    <row r="32" spans="1:16" s="10" customFormat="1" ht="14.25" customHeight="1" x14ac:dyDescent="0.2">
      <c r="A32" s="241" t="s">
        <v>97</v>
      </c>
      <c r="B32" s="242"/>
      <c r="C32" s="242"/>
      <c r="D32" s="242"/>
      <c r="E32" s="243"/>
      <c r="F32" s="116">
        <v>9.5238095199999998E-2</v>
      </c>
      <c r="G32" s="116">
        <v>8.3682008399999994E-2</v>
      </c>
      <c r="H32" s="116">
        <v>6.4197530899999994E-2</v>
      </c>
      <c r="I32" s="116">
        <v>6.3882063899999994E-2</v>
      </c>
      <c r="J32" s="116"/>
      <c r="K32" s="116"/>
      <c r="L32" s="116"/>
      <c r="M32" s="116"/>
      <c r="N32" s="116"/>
      <c r="O32" s="116"/>
    </row>
    <row r="33" spans="1:15" s="10" customFormat="1" ht="14.25" customHeight="1" x14ac:dyDescent="0.2">
      <c r="A33" s="241" t="s">
        <v>224</v>
      </c>
      <c r="B33" s="242"/>
      <c r="C33" s="242"/>
      <c r="D33" s="242"/>
      <c r="E33" s="243"/>
      <c r="F33" s="58">
        <v>85</v>
      </c>
      <c r="G33" s="58">
        <v>102</v>
      </c>
      <c r="H33" s="58">
        <v>77</v>
      </c>
      <c r="I33" s="58">
        <v>71</v>
      </c>
      <c r="J33" s="58"/>
      <c r="K33" s="58"/>
      <c r="L33" s="58"/>
      <c r="M33" s="58"/>
      <c r="N33" s="58"/>
      <c r="O33" s="58"/>
    </row>
    <row r="34" spans="1:15" s="10" customFormat="1" ht="14.25" customHeight="1" x14ac:dyDescent="0.2">
      <c r="A34" s="241" t="s">
        <v>225</v>
      </c>
      <c r="B34" s="242"/>
      <c r="C34" s="242"/>
      <c r="D34" s="242"/>
      <c r="E34" s="243"/>
      <c r="F34" s="116">
        <v>0.1927437642</v>
      </c>
      <c r="G34" s="116">
        <v>0.21338912130000001</v>
      </c>
      <c r="H34" s="116">
        <v>0.19012345680000001</v>
      </c>
      <c r="I34" s="116">
        <v>0.17444717439999999</v>
      </c>
      <c r="J34" s="116"/>
      <c r="K34" s="116"/>
      <c r="L34" s="116"/>
      <c r="M34" s="116"/>
      <c r="N34" s="116"/>
      <c r="O34" s="116"/>
    </row>
    <row r="35" spans="1:15" s="10" customFormat="1" ht="14.25" customHeight="1" x14ac:dyDescent="0.2">
      <c r="A35" s="241" t="s">
        <v>88</v>
      </c>
      <c r="B35" s="242"/>
      <c r="C35" s="242"/>
      <c r="D35" s="242"/>
      <c r="E35" s="243"/>
      <c r="F35" s="58">
        <v>27</v>
      </c>
      <c r="G35" s="58">
        <v>29</v>
      </c>
      <c r="H35" s="58">
        <v>25</v>
      </c>
      <c r="I35" s="58">
        <v>13</v>
      </c>
      <c r="J35" s="58"/>
      <c r="K35" s="58"/>
      <c r="L35" s="58"/>
      <c r="M35" s="58"/>
      <c r="N35" s="58"/>
      <c r="O35" s="58"/>
    </row>
    <row r="36" spans="1:15" s="10" customFormat="1" ht="14.25" customHeight="1" x14ac:dyDescent="0.2">
      <c r="A36" s="241" t="s">
        <v>89</v>
      </c>
      <c r="B36" s="242"/>
      <c r="C36" s="242"/>
      <c r="D36" s="242"/>
      <c r="E36" s="243"/>
      <c r="F36" s="116">
        <v>6.1224489799999997E-2</v>
      </c>
      <c r="G36" s="116">
        <v>6.0669456099999998E-2</v>
      </c>
      <c r="H36" s="116">
        <v>6.17283951E-2</v>
      </c>
      <c r="I36" s="116">
        <v>3.19410319E-2</v>
      </c>
      <c r="J36" s="116"/>
      <c r="K36" s="116"/>
      <c r="L36" s="116"/>
      <c r="M36" s="116"/>
      <c r="N36" s="116"/>
      <c r="O36" s="116"/>
    </row>
    <row r="37" spans="1:15" s="10" customFormat="1" ht="14.25" customHeight="1" x14ac:dyDescent="0.2">
      <c r="A37" s="241" t="s">
        <v>275</v>
      </c>
      <c r="B37" s="242"/>
      <c r="C37" s="242"/>
      <c r="D37" s="242"/>
      <c r="E37" s="243"/>
      <c r="F37" s="84" t="s">
        <v>334</v>
      </c>
      <c r="G37" s="84" t="s">
        <v>334</v>
      </c>
      <c r="H37" s="84" t="s">
        <v>334</v>
      </c>
      <c r="I37" s="84" t="s">
        <v>334</v>
      </c>
      <c r="J37" s="84"/>
      <c r="K37" s="84"/>
      <c r="L37" s="84"/>
      <c r="M37" s="84"/>
      <c r="N37" s="84"/>
      <c r="O37" s="84"/>
    </row>
    <row r="38" spans="1:15" s="1" customFormat="1" ht="14.25" customHeight="1" x14ac:dyDescent="0.25">
      <c r="A38" s="241" t="s">
        <v>276</v>
      </c>
      <c r="B38" s="242"/>
      <c r="C38" s="242"/>
      <c r="D38" s="242"/>
      <c r="E38" s="243"/>
      <c r="F38" s="116"/>
      <c r="G38" s="116"/>
      <c r="H38" s="116"/>
      <c r="I38" s="116"/>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381</v>
      </c>
      <c r="G25" s="84">
        <v>402</v>
      </c>
      <c r="H25" s="84">
        <v>376</v>
      </c>
      <c r="I25" s="84">
        <v>376</v>
      </c>
      <c r="J25" s="84"/>
      <c r="K25" s="84"/>
      <c r="L25" s="84"/>
      <c r="M25" s="84"/>
      <c r="N25" s="84"/>
      <c r="O25" s="84"/>
    </row>
    <row r="26" spans="1:16" s="9" customFormat="1" ht="14.25" customHeight="1" x14ac:dyDescent="0.2">
      <c r="A26" s="241" t="s">
        <v>259</v>
      </c>
      <c r="B26" s="242"/>
      <c r="C26" s="242"/>
      <c r="D26" s="242"/>
      <c r="E26" s="243"/>
      <c r="F26" s="84">
        <v>381</v>
      </c>
      <c r="G26" s="84">
        <v>402</v>
      </c>
      <c r="H26" s="84">
        <v>376</v>
      </c>
      <c r="I26" s="84">
        <v>376</v>
      </c>
      <c r="J26" s="84"/>
      <c r="K26" s="84"/>
      <c r="L26" s="84"/>
      <c r="M26" s="84"/>
      <c r="N26" s="84"/>
      <c r="O26" s="84"/>
    </row>
    <row r="27" spans="1:16" s="82" customFormat="1" ht="14.25" customHeight="1" x14ac:dyDescent="0.25">
      <c r="A27" s="241" t="s">
        <v>86</v>
      </c>
      <c r="B27" s="242"/>
      <c r="C27" s="242"/>
      <c r="D27" s="242"/>
      <c r="E27" s="243"/>
      <c r="F27" s="84">
        <v>282</v>
      </c>
      <c r="G27" s="84">
        <v>313</v>
      </c>
      <c r="H27" s="84">
        <v>278</v>
      </c>
      <c r="I27" s="84">
        <v>269</v>
      </c>
      <c r="J27" s="84"/>
      <c r="K27" s="84"/>
      <c r="L27" s="84"/>
      <c r="M27" s="84"/>
      <c r="N27" s="84"/>
      <c r="O27" s="84"/>
    </row>
    <row r="28" spans="1:16" s="9" customFormat="1" ht="14.25" customHeight="1" x14ac:dyDescent="0.2">
      <c r="A28" s="241" t="s">
        <v>87</v>
      </c>
      <c r="B28" s="242"/>
      <c r="C28" s="242"/>
      <c r="D28" s="242"/>
      <c r="E28" s="243"/>
      <c r="F28" s="116">
        <v>0.74015748029999995</v>
      </c>
      <c r="G28" s="116">
        <v>0.77860696519999995</v>
      </c>
      <c r="H28" s="116">
        <v>0.73936170209999996</v>
      </c>
      <c r="I28" s="116">
        <v>0.71542553190000002</v>
      </c>
      <c r="J28" s="116"/>
      <c r="K28" s="116"/>
      <c r="L28" s="116"/>
      <c r="M28" s="116"/>
      <c r="N28" s="116"/>
      <c r="O28" s="116"/>
    </row>
    <row r="29" spans="1:16" s="9" customFormat="1" ht="14.25" customHeight="1" x14ac:dyDescent="0.2">
      <c r="A29" s="241" t="s">
        <v>90</v>
      </c>
      <c r="B29" s="242"/>
      <c r="C29" s="242"/>
      <c r="D29" s="242"/>
      <c r="E29" s="243"/>
      <c r="F29" s="58">
        <v>85</v>
      </c>
      <c r="G29" s="58">
        <v>101</v>
      </c>
      <c r="H29" s="58">
        <v>95</v>
      </c>
      <c r="I29" s="58">
        <v>82</v>
      </c>
      <c r="J29" s="58"/>
      <c r="K29" s="58"/>
      <c r="L29" s="58"/>
      <c r="M29" s="58"/>
      <c r="N29" s="58"/>
      <c r="O29" s="58"/>
    </row>
    <row r="30" spans="1:16" s="9" customFormat="1" ht="14.25" customHeight="1" x14ac:dyDescent="0.2">
      <c r="A30" s="241" t="s">
        <v>91</v>
      </c>
      <c r="B30" s="242"/>
      <c r="C30" s="242"/>
      <c r="D30" s="242"/>
      <c r="E30" s="243"/>
      <c r="F30" s="116">
        <v>0.22309711290000001</v>
      </c>
      <c r="G30" s="116">
        <v>0.25124378110000001</v>
      </c>
      <c r="H30" s="116">
        <v>0.25265957449999998</v>
      </c>
      <c r="I30" s="116">
        <v>0.21808510640000001</v>
      </c>
      <c r="J30" s="116"/>
      <c r="K30" s="116"/>
      <c r="L30" s="116"/>
      <c r="M30" s="116"/>
      <c r="N30" s="116"/>
      <c r="O30" s="116"/>
    </row>
    <row r="31" spans="1:16" s="10" customFormat="1" ht="14.25" customHeight="1" x14ac:dyDescent="0.2">
      <c r="A31" s="241" t="s">
        <v>96</v>
      </c>
      <c r="B31" s="242"/>
      <c r="C31" s="242"/>
      <c r="D31" s="242"/>
      <c r="E31" s="243"/>
      <c r="F31" s="58">
        <v>81</v>
      </c>
      <c r="G31" s="58">
        <v>98</v>
      </c>
      <c r="H31" s="58">
        <v>87</v>
      </c>
      <c r="I31" s="58">
        <v>75</v>
      </c>
      <c r="J31" s="58"/>
      <c r="K31" s="58"/>
      <c r="L31" s="58"/>
      <c r="M31" s="58"/>
      <c r="N31" s="58"/>
      <c r="O31" s="58"/>
      <c r="P31" s="83"/>
    </row>
    <row r="32" spans="1:16" s="10" customFormat="1" ht="14.25" customHeight="1" x14ac:dyDescent="0.2">
      <c r="A32" s="241" t="s">
        <v>97</v>
      </c>
      <c r="B32" s="242"/>
      <c r="C32" s="242"/>
      <c r="D32" s="242"/>
      <c r="E32" s="243"/>
      <c r="F32" s="116">
        <v>0.2125984252</v>
      </c>
      <c r="G32" s="116">
        <v>0.24378109449999999</v>
      </c>
      <c r="H32" s="116">
        <v>0.23138297869999999</v>
      </c>
      <c r="I32" s="116">
        <v>0.1994680851</v>
      </c>
      <c r="J32" s="116"/>
      <c r="K32" s="116"/>
      <c r="L32" s="116"/>
      <c r="M32" s="116"/>
      <c r="N32" s="116"/>
      <c r="O32" s="116"/>
    </row>
    <row r="33" spans="1:15" s="10" customFormat="1" ht="14.25" customHeight="1" x14ac:dyDescent="0.2">
      <c r="A33" s="241" t="s">
        <v>224</v>
      </c>
      <c r="B33" s="242"/>
      <c r="C33" s="242"/>
      <c r="D33" s="242"/>
      <c r="E33" s="243"/>
      <c r="F33" s="58">
        <v>174</v>
      </c>
      <c r="G33" s="58">
        <v>176</v>
      </c>
      <c r="H33" s="58">
        <v>156</v>
      </c>
      <c r="I33" s="58">
        <v>133</v>
      </c>
      <c r="J33" s="58"/>
      <c r="K33" s="58"/>
      <c r="L33" s="58"/>
      <c r="M33" s="58"/>
      <c r="N33" s="58"/>
      <c r="O33" s="58"/>
    </row>
    <row r="34" spans="1:15" s="10" customFormat="1" ht="14.25" customHeight="1" x14ac:dyDescent="0.2">
      <c r="A34" s="241" t="s">
        <v>225</v>
      </c>
      <c r="B34" s="242"/>
      <c r="C34" s="242"/>
      <c r="D34" s="242"/>
      <c r="E34" s="243"/>
      <c r="F34" s="116">
        <v>0.45669291340000001</v>
      </c>
      <c r="G34" s="116">
        <v>0.43781094529999998</v>
      </c>
      <c r="H34" s="116">
        <v>0.41489361699999999</v>
      </c>
      <c r="I34" s="116">
        <v>0.35372340429999999</v>
      </c>
      <c r="J34" s="116"/>
      <c r="K34" s="116"/>
      <c r="L34" s="116"/>
      <c r="M34" s="116"/>
      <c r="N34" s="116"/>
      <c r="O34" s="116"/>
    </row>
    <row r="35" spans="1:15" s="10" customFormat="1" ht="14.25" customHeight="1" x14ac:dyDescent="0.2">
      <c r="A35" s="241" t="s">
        <v>88</v>
      </c>
      <c r="B35" s="242"/>
      <c r="C35" s="242"/>
      <c r="D35" s="242"/>
      <c r="E35" s="243"/>
      <c r="F35" s="58">
        <v>97</v>
      </c>
      <c r="G35" s="58">
        <v>123</v>
      </c>
      <c r="H35" s="58">
        <v>123</v>
      </c>
      <c r="I35" s="58">
        <v>110</v>
      </c>
      <c r="J35" s="58"/>
      <c r="K35" s="58"/>
      <c r="L35" s="58"/>
      <c r="M35" s="58"/>
      <c r="N35" s="58"/>
      <c r="O35" s="58"/>
    </row>
    <row r="36" spans="1:15" s="10" customFormat="1" ht="14.25" customHeight="1" x14ac:dyDescent="0.2">
      <c r="A36" s="241" t="s">
        <v>89</v>
      </c>
      <c r="B36" s="242"/>
      <c r="C36" s="242"/>
      <c r="D36" s="242"/>
      <c r="E36" s="243"/>
      <c r="F36" s="116">
        <v>0.25459317590000002</v>
      </c>
      <c r="G36" s="116">
        <v>0.30597014929999999</v>
      </c>
      <c r="H36" s="116">
        <v>0.32712765960000001</v>
      </c>
      <c r="I36" s="116">
        <v>0.29255319149999998</v>
      </c>
      <c r="J36" s="116"/>
      <c r="K36" s="116"/>
      <c r="L36" s="116"/>
      <c r="M36" s="116"/>
      <c r="N36" s="116"/>
      <c r="O36" s="116"/>
    </row>
    <row r="37" spans="1:15" s="10" customFormat="1" ht="14.25" customHeight="1" x14ac:dyDescent="0.2">
      <c r="A37" s="241" t="s">
        <v>275</v>
      </c>
      <c r="B37" s="242"/>
      <c r="C37" s="242"/>
      <c r="D37" s="242"/>
      <c r="E37" s="243"/>
      <c r="F37" s="84">
        <v>51</v>
      </c>
      <c r="G37" s="84">
        <v>55</v>
      </c>
      <c r="H37" s="84">
        <v>51</v>
      </c>
      <c r="I37" s="84">
        <v>49</v>
      </c>
      <c r="J37" s="84"/>
      <c r="K37" s="84"/>
      <c r="L37" s="84"/>
      <c r="M37" s="84"/>
      <c r="N37" s="84"/>
      <c r="O37" s="84"/>
    </row>
    <row r="38" spans="1:15" s="1" customFormat="1" ht="14.25" customHeight="1" x14ac:dyDescent="0.25">
      <c r="A38" s="241" t="s">
        <v>276</v>
      </c>
      <c r="B38" s="242"/>
      <c r="C38" s="242"/>
      <c r="D38" s="242"/>
      <c r="E38" s="243"/>
      <c r="F38" s="116">
        <v>0.13385826770000001</v>
      </c>
      <c r="G38" s="116">
        <v>0.13681592040000001</v>
      </c>
      <c r="H38" s="116">
        <v>0.13563829790000001</v>
      </c>
      <c r="I38" s="116">
        <v>0.13031914889999999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2795</v>
      </c>
      <c r="G25" s="84">
        <v>3002</v>
      </c>
      <c r="H25" s="84">
        <v>2720</v>
      </c>
      <c r="I25" s="84">
        <v>2713</v>
      </c>
      <c r="J25" s="84"/>
      <c r="K25" s="84"/>
      <c r="L25" s="84"/>
      <c r="M25" s="84"/>
      <c r="N25" s="84"/>
      <c r="O25" s="84"/>
    </row>
    <row r="26" spans="1:16" s="9" customFormat="1" ht="15" customHeight="1" x14ac:dyDescent="0.2">
      <c r="A26" s="241" t="s">
        <v>111</v>
      </c>
      <c r="B26" s="242"/>
      <c r="C26" s="242"/>
      <c r="D26" s="242"/>
      <c r="E26" s="243"/>
      <c r="F26" s="84">
        <v>743</v>
      </c>
      <c r="G26" s="84">
        <v>773</v>
      </c>
      <c r="H26" s="84">
        <v>434</v>
      </c>
      <c r="I26" s="84">
        <v>401</v>
      </c>
      <c r="J26" s="84"/>
      <c r="K26" s="84"/>
      <c r="L26" s="84"/>
      <c r="M26" s="84"/>
      <c r="N26" s="84"/>
      <c r="O26" s="84"/>
    </row>
    <row r="27" spans="1:16" s="86" customFormat="1" ht="15" customHeight="1" x14ac:dyDescent="0.25">
      <c r="A27" s="241" t="s">
        <v>109</v>
      </c>
      <c r="B27" s="242"/>
      <c r="C27" s="242"/>
      <c r="D27" s="242"/>
      <c r="E27" s="243"/>
      <c r="F27" s="116">
        <v>0.26583184259999998</v>
      </c>
      <c r="G27" s="116">
        <v>0.25749500330000002</v>
      </c>
      <c r="H27" s="116">
        <v>0.1595588235</v>
      </c>
      <c r="I27" s="116">
        <v>0.14780685590000001</v>
      </c>
      <c r="J27" s="116"/>
      <c r="K27" s="116"/>
      <c r="L27" s="116"/>
      <c r="M27" s="116"/>
      <c r="N27" s="116"/>
      <c r="O27" s="116"/>
    </row>
    <row r="28" spans="1:16" s="9" customFormat="1" ht="15" customHeight="1" x14ac:dyDescent="0.2">
      <c r="A28" s="128" t="s">
        <v>112</v>
      </c>
      <c r="B28" s="129"/>
      <c r="C28" s="129"/>
      <c r="D28" s="129"/>
      <c r="E28" s="130"/>
      <c r="F28" s="115">
        <v>8.3714670255999994</v>
      </c>
      <c r="G28" s="115">
        <v>6.6248382923999998</v>
      </c>
      <c r="H28" s="115">
        <v>7.5138248848</v>
      </c>
      <c r="I28" s="115">
        <v>7.3790523691000001</v>
      </c>
      <c r="J28" s="115"/>
      <c r="K28" s="115"/>
      <c r="L28" s="115"/>
      <c r="M28" s="115"/>
      <c r="N28" s="115"/>
      <c r="O28" s="115"/>
    </row>
    <row r="29" spans="1:16" s="9" customFormat="1" ht="15" customHeight="1" x14ac:dyDescent="0.2">
      <c r="A29" s="128" t="s">
        <v>170</v>
      </c>
      <c r="B29" s="129"/>
      <c r="C29" s="129"/>
      <c r="D29" s="129"/>
      <c r="E29" s="130"/>
      <c r="F29" s="58">
        <v>488</v>
      </c>
      <c r="G29" s="58">
        <v>314</v>
      </c>
      <c r="H29" s="58">
        <v>155</v>
      </c>
      <c r="I29" s="58">
        <v>142</v>
      </c>
      <c r="J29" s="58"/>
      <c r="K29" s="58"/>
      <c r="L29" s="58"/>
      <c r="M29" s="58"/>
      <c r="N29" s="58"/>
      <c r="O29" s="58"/>
    </row>
    <row r="30" spans="1:16" s="9" customFormat="1" ht="15" customHeight="1" x14ac:dyDescent="0.2">
      <c r="A30" s="241" t="s">
        <v>120</v>
      </c>
      <c r="B30" s="242"/>
      <c r="C30" s="242"/>
      <c r="D30" s="242"/>
      <c r="E30" s="243"/>
      <c r="F30" s="116">
        <v>0.17459749550000001</v>
      </c>
      <c r="G30" s="116">
        <v>0.10459693539999999</v>
      </c>
      <c r="H30" s="116">
        <v>5.69852941E-2</v>
      </c>
      <c r="I30" s="116">
        <v>5.2340582400000002E-2</v>
      </c>
      <c r="J30" s="116"/>
      <c r="K30" s="116"/>
      <c r="L30" s="116"/>
      <c r="M30" s="116"/>
      <c r="N30" s="116"/>
      <c r="O30" s="116"/>
    </row>
    <row r="31" spans="1:16" s="10" customFormat="1" ht="15" customHeight="1" x14ac:dyDescent="0.2">
      <c r="A31" s="241" t="s">
        <v>161</v>
      </c>
      <c r="B31" s="242"/>
      <c r="C31" s="242"/>
      <c r="D31" s="242"/>
      <c r="E31" s="243"/>
      <c r="F31" s="58">
        <v>2234</v>
      </c>
      <c r="G31" s="58">
        <v>2473</v>
      </c>
      <c r="H31" s="58">
        <v>2187</v>
      </c>
      <c r="I31" s="58">
        <v>2190</v>
      </c>
      <c r="J31" s="58"/>
      <c r="K31" s="58"/>
      <c r="L31" s="58"/>
      <c r="M31" s="58"/>
      <c r="N31" s="58"/>
      <c r="O31" s="58"/>
      <c r="P31" s="83"/>
    </row>
    <row r="32" spans="1:16" s="10" customFormat="1" ht="15" customHeight="1" x14ac:dyDescent="0.2">
      <c r="A32" s="241" t="s">
        <v>162</v>
      </c>
      <c r="B32" s="242"/>
      <c r="C32" s="242"/>
      <c r="D32" s="242"/>
      <c r="E32" s="243"/>
      <c r="F32" s="116">
        <v>0.79928443650000003</v>
      </c>
      <c r="G32" s="116">
        <v>0.82378414389999999</v>
      </c>
      <c r="H32" s="116">
        <v>0.80404411760000005</v>
      </c>
      <c r="I32" s="116">
        <v>0.80722447480000004</v>
      </c>
      <c r="J32" s="116"/>
      <c r="K32" s="116"/>
      <c r="L32" s="116"/>
      <c r="M32" s="116"/>
      <c r="N32" s="116"/>
      <c r="O32" s="116"/>
    </row>
    <row r="33" spans="1:15" s="10" customFormat="1" ht="15" customHeight="1" x14ac:dyDescent="0.2">
      <c r="A33" s="241" t="s">
        <v>229</v>
      </c>
      <c r="B33" s="242"/>
      <c r="C33" s="242"/>
      <c r="D33" s="242"/>
      <c r="E33" s="243"/>
      <c r="F33" s="58">
        <v>1604</v>
      </c>
      <c r="G33" s="58">
        <v>1731</v>
      </c>
      <c r="H33" s="58">
        <v>1500</v>
      </c>
      <c r="I33" s="58">
        <v>1421</v>
      </c>
      <c r="J33" s="58"/>
      <c r="K33" s="58"/>
      <c r="L33" s="58"/>
      <c r="M33" s="58"/>
      <c r="N33" s="58"/>
      <c r="O33" s="58"/>
    </row>
    <row r="34" spans="1:15" s="10" customFormat="1" ht="15" customHeight="1" x14ac:dyDescent="0.2">
      <c r="A34" s="241" t="s">
        <v>230</v>
      </c>
      <c r="B34" s="242"/>
      <c r="C34" s="242"/>
      <c r="D34" s="242"/>
      <c r="E34" s="243"/>
      <c r="F34" s="116">
        <v>0.57388193200000004</v>
      </c>
      <c r="G34" s="116">
        <v>0.57661558960000003</v>
      </c>
      <c r="H34" s="116">
        <v>0.55147058819999994</v>
      </c>
      <c r="I34" s="116">
        <v>0.52377441950000003</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2795</v>
      </c>
      <c r="G25" s="84">
        <v>3002</v>
      </c>
      <c r="H25" s="84">
        <v>2720</v>
      </c>
      <c r="I25" s="84">
        <v>2713</v>
      </c>
      <c r="J25" s="84"/>
      <c r="K25" s="84"/>
      <c r="L25" s="84"/>
      <c r="M25" s="84"/>
      <c r="N25" s="84"/>
      <c r="O25" s="84"/>
    </row>
    <row r="26" spans="1:16" s="9" customFormat="1" ht="15" customHeight="1" x14ac:dyDescent="0.2">
      <c r="A26" s="241" t="s">
        <v>116</v>
      </c>
      <c r="B26" s="242"/>
      <c r="C26" s="242"/>
      <c r="D26" s="242"/>
      <c r="E26" s="243"/>
      <c r="F26" s="84">
        <v>274</v>
      </c>
      <c r="G26" s="84">
        <v>358</v>
      </c>
      <c r="H26" s="84">
        <v>290</v>
      </c>
      <c r="I26" s="84">
        <v>246</v>
      </c>
      <c r="J26" s="84"/>
      <c r="K26" s="84"/>
      <c r="L26" s="84"/>
      <c r="M26" s="84"/>
      <c r="N26" s="84"/>
      <c r="O26" s="84"/>
    </row>
    <row r="27" spans="1:16" s="86" customFormat="1" ht="15" customHeight="1" x14ac:dyDescent="0.25">
      <c r="A27" s="241" t="s">
        <v>117</v>
      </c>
      <c r="B27" s="242"/>
      <c r="C27" s="242"/>
      <c r="D27" s="242"/>
      <c r="E27" s="243"/>
      <c r="F27" s="116">
        <v>9.8032200400000005E-2</v>
      </c>
      <c r="G27" s="116">
        <v>0.1192538308</v>
      </c>
      <c r="H27" s="116">
        <v>0.1066176471</v>
      </c>
      <c r="I27" s="116">
        <v>9.0674530000000003E-2</v>
      </c>
      <c r="J27" s="116"/>
      <c r="K27" s="116"/>
      <c r="L27" s="116"/>
      <c r="M27" s="116"/>
      <c r="N27" s="116"/>
      <c r="O27" s="116"/>
    </row>
    <row r="28" spans="1:16" s="9" customFormat="1" ht="15" customHeight="1" x14ac:dyDescent="0.2">
      <c r="A28" s="241" t="s">
        <v>255</v>
      </c>
      <c r="B28" s="242"/>
      <c r="C28" s="242"/>
      <c r="D28" s="242"/>
      <c r="E28" s="243"/>
      <c r="F28" s="58">
        <v>130</v>
      </c>
      <c r="G28" s="58">
        <v>140</v>
      </c>
      <c r="H28" s="58">
        <v>129</v>
      </c>
      <c r="I28" s="58">
        <v>137</v>
      </c>
      <c r="J28" s="58"/>
      <c r="K28" s="58"/>
      <c r="L28" s="58"/>
      <c r="M28" s="58"/>
      <c r="N28" s="58"/>
      <c r="O28" s="58"/>
    </row>
    <row r="29" spans="1:16" s="9" customFormat="1" ht="15" customHeight="1" x14ac:dyDescent="0.2">
      <c r="A29" s="241" t="s">
        <v>256</v>
      </c>
      <c r="B29" s="242"/>
      <c r="C29" s="242"/>
      <c r="D29" s="242"/>
      <c r="E29" s="243"/>
      <c r="F29" s="116">
        <v>4.6511627899999998E-2</v>
      </c>
      <c r="G29" s="116">
        <v>4.6635576300000002E-2</v>
      </c>
      <c r="H29" s="116">
        <v>4.7426470599999999E-2</v>
      </c>
      <c r="I29" s="116">
        <v>5.0497604100000003E-2</v>
      </c>
      <c r="J29" s="116"/>
      <c r="K29" s="116"/>
      <c r="L29" s="116"/>
      <c r="M29" s="116"/>
      <c r="N29" s="116"/>
      <c r="O29" s="116"/>
    </row>
    <row r="30" spans="1:16" s="9" customFormat="1" ht="15" customHeight="1" x14ac:dyDescent="0.2">
      <c r="A30" s="241" t="s">
        <v>118</v>
      </c>
      <c r="B30" s="242"/>
      <c r="C30" s="242"/>
      <c r="D30" s="242"/>
      <c r="E30" s="243"/>
      <c r="F30" s="58">
        <v>86</v>
      </c>
      <c r="G30" s="58">
        <v>91</v>
      </c>
      <c r="H30" s="58">
        <v>81</v>
      </c>
      <c r="I30" s="58">
        <v>88</v>
      </c>
      <c r="J30" s="58"/>
      <c r="K30" s="58"/>
      <c r="L30" s="58"/>
      <c r="M30" s="58"/>
      <c r="N30" s="58"/>
      <c r="O30" s="58"/>
    </row>
    <row r="31" spans="1:16" s="10" customFormat="1" ht="15" customHeight="1" x14ac:dyDescent="0.2">
      <c r="A31" s="241" t="s">
        <v>119</v>
      </c>
      <c r="B31" s="242"/>
      <c r="C31" s="242"/>
      <c r="D31" s="242"/>
      <c r="E31" s="243"/>
      <c r="F31" s="116">
        <v>3.0769230799999998E-2</v>
      </c>
      <c r="G31" s="116">
        <v>3.0313124600000001E-2</v>
      </c>
      <c r="H31" s="116">
        <v>2.9779411799999999E-2</v>
      </c>
      <c r="I31" s="116">
        <v>3.2436417299999999E-2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2795</v>
      </c>
      <c r="G25" s="84">
        <v>3002</v>
      </c>
      <c r="H25" s="84">
        <v>2720</v>
      </c>
      <c r="I25" s="84">
        <v>2713</v>
      </c>
      <c r="J25" s="84"/>
      <c r="K25" s="84"/>
      <c r="L25" s="84"/>
      <c r="M25" s="84"/>
      <c r="N25" s="84"/>
      <c r="O25" s="84"/>
    </row>
    <row r="26" spans="1:16" s="9" customFormat="1" ht="15" customHeight="1" x14ac:dyDescent="0.2">
      <c r="A26" s="241" t="s">
        <v>124</v>
      </c>
      <c r="B26" s="242"/>
      <c r="C26" s="242"/>
      <c r="D26" s="242"/>
      <c r="E26" s="243"/>
      <c r="F26" s="84">
        <v>328</v>
      </c>
      <c r="G26" s="84">
        <v>347</v>
      </c>
      <c r="H26" s="84">
        <v>327</v>
      </c>
      <c r="I26" s="84">
        <v>323</v>
      </c>
      <c r="J26" s="84"/>
      <c r="K26" s="84"/>
      <c r="L26" s="84"/>
      <c r="M26" s="84"/>
      <c r="N26" s="84"/>
      <c r="O26" s="84"/>
    </row>
    <row r="27" spans="1:16" s="86" customFormat="1" ht="15" customHeight="1" x14ac:dyDescent="0.25">
      <c r="A27" s="241" t="s">
        <v>122</v>
      </c>
      <c r="B27" s="242"/>
      <c r="C27" s="242"/>
      <c r="D27" s="242"/>
      <c r="E27" s="243"/>
      <c r="F27" s="116">
        <v>0.117352415</v>
      </c>
      <c r="G27" s="116">
        <v>0.1155896069</v>
      </c>
      <c r="H27" s="116">
        <v>0.12022058820000001</v>
      </c>
      <c r="I27" s="116">
        <v>0.1190563951</v>
      </c>
      <c r="J27" s="116"/>
      <c r="K27" s="116"/>
      <c r="L27" s="116"/>
      <c r="M27" s="116"/>
      <c r="N27" s="116"/>
      <c r="O27" s="116"/>
    </row>
    <row r="28" spans="1:16" s="9" customFormat="1" ht="15" customHeight="1" x14ac:dyDescent="0.2">
      <c r="A28" s="241" t="s">
        <v>125</v>
      </c>
      <c r="B28" s="242"/>
      <c r="C28" s="242"/>
      <c r="D28" s="242"/>
      <c r="E28" s="243"/>
      <c r="F28" s="58">
        <v>59</v>
      </c>
      <c r="G28" s="58">
        <v>70</v>
      </c>
      <c r="H28" s="58">
        <v>64</v>
      </c>
      <c r="I28" s="58">
        <v>62</v>
      </c>
      <c r="J28" s="58"/>
      <c r="K28" s="58"/>
      <c r="L28" s="58"/>
      <c r="M28" s="58"/>
      <c r="N28" s="58"/>
      <c r="O28" s="58"/>
    </row>
    <row r="29" spans="1:16" s="9" customFormat="1" ht="15" customHeight="1" x14ac:dyDescent="0.2">
      <c r="A29" s="241" t="s">
        <v>126</v>
      </c>
      <c r="B29" s="242"/>
      <c r="C29" s="242"/>
      <c r="D29" s="242"/>
      <c r="E29" s="243"/>
      <c r="F29" s="116">
        <v>2.1109123399999999E-2</v>
      </c>
      <c r="G29" s="116">
        <v>2.33177881E-2</v>
      </c>
      <c r="H29" s="116">
        <v>2.35294118E-2</v>
      </c>
      <c r="I29" s="116">
        <v>2.2852930300000001E-2</v>
      </c>
      <c r="J29" s="116"/>
      <c r="K29" s="116"/>
      <c r="L29" s="116"/>
      <c r="M29" s="116"/>
      <c r="N29" s="116"/>
      <c r="O29" s="116"/>
    </row>
    <row r="30" spans="1:16" s="9" customFormat="1" ht="15" customHeight="1" x14ac:dyDescent="0.2">
      <c r="A30" s="241" t="s">
        <v>127</v>
      </c>
      <c r="B30" s="242"/>
      <c r="C30" s="242"/>
      <c r="D30" s="242"/>
      <c r="E30" s="243"/>
      <c r="F30" s="58">
        <v>31</v>
      </c>
      <c r="G30" s="58">
        <v>22</v>
      </c>
      <c r="H30" s="58">
        <v>37</v>
      </c>
      <c r="I30" s="58">
        <v>30</v>
      </c>
      <c r="J30" s="58"/>
      <c r="K30" s="58"/>
      <c r="L30" s="58"/>
      <c r="M30" s="58"/>
      <c r="N30" s="58"/>
      <c r="O30" s="58"/>
    </row>
    <row r="31" spans="1:16" s="10" customFormat="1" ht="15" customHeight="1" x14ac:dyDescent="0.2">
      <c r="A31" s="241" t="s">
        <v>128</v>
      </c>
      <c r="B31" s="242"/>
      <c r="C31" s="242"/>
      <c r="D31" s="242"/>
      <c r="E31" s="243"/>
      <c r="F31" s="116">
        <v>1.1091234300000001E-2</v>
      </c>
      <c r="G31" s="116">
        <v>7.3284476999999999E-3</v>
      </c>
      <c r="H31" s="116">
        <v>1.36029412E-2</v>
      </c>
      <c r="I31" s="116">
        <v>1.1057869499999999E-2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2795</v>
      </c>
      <c r="G25" s="84">
        <v>3002</v>
      </c>
      <c r="H25" s="84">
        <v>2720</v>
      </c>
      <c r="I25" s="84">
        <v>2713</v>
      </c>
      <c r="J25" s="84"/>
      <c r="K25" s="84"/>
      <c r="L25" s="84"/>
      <c r="M25" s="84"/>
      <c r="N25" s="84"/>
      <c r="O25" s="84"/>
    </row>
    <row r="26" spans="1:15" s="9" customFormat="1" ht="13.5" customHeight="1" x14ac:dyDescent="0.2">
      <c r="A26" s="241" t="s">
        <v>291</v>
      </c>
      <c r="B26" s="242"/>
      <c r="C26" s="242"/>
      <c r="D26" s="242"/>
      <c r="E26" s="243"/>
      <c r="F26" s="84">
        <v>216</v>
      </c>
      <c r="G26" s="84">
        <v>228</v>
      </c>
      <c r="H26" s="84">
        <v>196</v>
      </c>
      <c r="I26" s="84">
        <v>177</v>
      </c>
      <c r="J26" s="84"/>
      <c r="K26" s="84"/>
      <c r="L26" s="84"/>
      <c r="M26" s="84"/>
      <c r="N26" s="84"/>
      <c r="O26" s="84"/>
    </row>
    <row r="27" spans="1:15" s="152" customFormat="1" ht="13.5" customHeight="1" x14ac:dyDescent="0.25">
      <c r="A27" s="241" t="s">
        <v>292</v>
      </c>
      <c r="B27" s="242"/>
      <c r="C27" s="242"/>
      <c r="D27" s="242"/>
      <c r="E27" s="243"/>
      <c r="F27" s="116">
        <v>7.7280858699999996E-2</v>
      </c>
      <c r="G27" s="116">
        <v>7.5949367099999998E-2</v>
      </c>
      <c r="H27" s="116">
        <v>7.2058823499999994E-2</v>
      </c>
      <c r="I27" s="116">
        <v>6.5241430200000006E-2</v>
      </c>
      <c r="J27" s="116"/>
      <c r="K27" s="116"/>
      <c r="L27" s="116"/>
      <c r="M27" s="116"/>
      <c r="N27" s="116"/>
      <c r="O27" s="116"/>
    </row>
    <row r="28" spans="1:15" s="152" customFormat="1" ht="13.5" customHeight="1" x14ac:dyDescent="0.25">
      <c r="A28" s="177" t="s">
        <v>293</v>
      </c>
      <c r="B28" s="178"/>
      <c r="C28" s="178"/>
      <c r="D28" s="178"/>
      <c r="E28" s="179"/>
      <c r="F28" s="84">
        <v>35</v>
      </c>
      <c r="G28" s="84">
        <v>44</v>
      </c>
      <c r="H28" s="84">
        <v>37</v>
      </c>
      <c r="I28" s="84">
        <v>30</v>
      </c>
      <c r="J28" s="84"/>
      <c r="K28" s="84"/>
      <c r="L28" s="84"/>
      <c r="M28" s="84"/>
      <c r="N28" s="84"/>
      <c r="O28" s="84"/>
    </row>
    <row r="29" spans="1:15" s="152" customFormat="1" ht="13.5" customHeight="1" x14ac:dyDescent="0.25">
      <c r="A29" s="177" t="s">
        <v>294</v>
      </c>
      <c r="B29" s="178"/>
      <c r="C29" s="178"/>
      <c r="D29" s="178"/>
      <c r="E29" s="179"/>
      <c r="F29" s="116">
        <v>7.3068893499999996E-2</v>
      </c>
      <c r="G29" s="116">
        <v>8.7301587299999997E-2</v>
      </c>
      <c r="H29" s="116">
        <v>7.7894736800000003E-2</v>
      </c>
      <c r="I29" s="116">
        <v>6.3694267499999999E-2</v>
      </c>
      <c r="J29" s="116"/>
      <c r="K29" s="116"/>
      <c r="L29" s="116"/>
      <c r="M29" s="116"/>
      <c r="N29" s="116"/>
      <c r="O29" s="116"/>
    </row>
    <row r="30" spans="1:15" s="152" customFormat="1" ht="13.5" customHeight="1" x14ac:dyDescent="0.25">
      <c r="A30" s="241" t="s">
        <v>23</v>
      </c>
      <c r="B30" s="242"/>
      <c r="C30" s="242"/>
      <c r="D30" s="242"/>
      <c r="E30" s="243"/>
      <c r="F30" s="84">
        <v>14</v>
      </c>
      <c r="G30" s="84">
        <v>15</v>
      </c>
      <c r="H30" s="84" t="s">
        <v>334</v>
      </c>
      <c r="I30" s="84" t="s">
        <v>334</v>
      </c>
      <c r="J30" s="84"/>
      <c r="K30" s="84"/>
      <c r="L30" s="84"/>
      <c r="M30" s="84"/>
      <c r="N30" s="84"/>
      <c r="O30" s="84"/>
    </row>
    <row r="31" spans="1:15" s="152" customFormat="1" ht="13.5" customHeight="1" x14ac:dyDescent="0.25">
      <c r="A31" s="241" t="s">
        <v>24</v>
      </c>
      <c r="B31" s="242"/>
      <c r="C31" s="242"/>
      <c r="D31" s="242"/>
      <c r="E31" s="243"/>
      <c r="F31" s="116">
        <v>6.4516129000000005E-2</v>
      </c>
      <c r="G31" s="116">
        <v>6.0728744899999999E-2</v>
      </c>
      <c r="H31" s="116"/>
      <c r="I31" s="116"/>
      <c r="J31" s="116"/>
      <c r="K31" s="116"/>
      <c r="L31" s="116"/>
      <c r="M31" s="116"/>
      <c r="N31" s="116"/>
      <c r="O31" s="116"/>
    </row>
    <row r="32" spans="1:15" s="9" customFormat="1" ht="13.5" customHeight="1" x14ac:dyDescent="0.2">
      <c r="A32" s="241" t="s">
        <v>25</v>
      </c>
      <c r="B32" s="242"/>
      <c r="C32" s="242"/>
      <c r="D32" s="242"/>
      <c r="E32" s="243"/>
      <c r="F32" s="84">
        <v>159</v>
      </c>
      <c r="G32" s="84">
        <v>162</v>
      </c>
      <c r="H32" s="84">
        <v>146</v>
      </c>
      <c r="I32" s="84">
        <v>128</v>
      </c>
      <c r="J32" s="84"/>
      <c r="K32" s="84"/>
      <c r="L32" s="84"/>
      <c r="M32" s="84"/>
      <c r="N32" s="84"/>
      <c r="O32" s="84"/>
    </row>
    <row r="33" spans="1:15" s="9" customFormat="1" ht="13.5" customHeight="1" x14ac:dyDescent="0.2">
      <c r="A33" s="241" t="s">
        <v>26</v>
      </c>
      <c r="B33" s="242"/>
      <c r="C33" s="242"/>
      <c r="D33" s="242"/>
      <c r="E33" s="243"/>
      <c r="F33" s="116">
        <v>9.3529411800000004E-2</v>
      </c>
      <c r="G33" s="116">
        <v>8.9059922999999999E-2</v>
      </c>
      <c r="H33" s="116">
        <v>8.9133089099999993E-2</v>
      </c>
      <c r="I33" s="116">
        <v>7.9207920799999998E-2</v>
      </c>
      <c r="J33" s="116"/>
      <c r="K33" s="116"/>
      <c r="L33" s="116"/>
      <c r="M33" s="116"/>
      <c r="N33" s="116"/>
      <c r="O33" s="116"/>
    </row>
    <row r="34" spans="1:15" s="9" customFormat="1" ht="13.5" customHeight="1" x14ac:dyDescent="0.2">
      <c r="A34" s="241" t="s">
        <v>27</v>
      </c>
      <c r="B34" s="242"/>
      <c r="C34" s="242"/>
      <c r="D34" s="242"/>
      <c r="E34" s="243"/>
      <c r="F34" s="84" t="s">
        <v>334</v>
      </c>
      <c r="G34" s="84" t="s">
        <v>334</v>
      </c>
      <c r="H34" s="84" t="s">
        <v>334</v>
      </c>
      <c r="I34" s="84">
        <v>12</v>
      </c>
      <c r="J34" s="84"/>
      <c r="K34" s="84"/>
      <c r="L34" s="84"/>
      <c r="M34" s="84"/>
      <c r="N34" s="84"/>
      <c r="O34" s="84"/>
    </row>
    <row r="35" spans="1:15" s="10" customFormat="1" ht="13.5" customHeight="1" x14ac:dyDescent="0.2">
      <c r="A35" s="241" t="s">
        <v>28</v>
      </c>
      <c r="B35" s="242"/>
      <c r="C35" s="242"/>
      <c r="D35" s="242"/>
      <c r="E35" s="243"/>
      <c r="F35" s="116"/>
      <c r="G35" s="116"/>
      <c r="H35" s="116"/>
      <c r="I35" s="116">
        <v>4.5977011499999998E-2</v>
      </c>
      <c r="J35" s="116"/>
      <c r="K35" s="116"/>
      <c r="L35" s="116"/>
      <c r="M35" s="116"/>
      <c r="N35" s="116"/>
      <c r="O35" s="116"/>
    </row>
    <row r="36" spans="1:15" s="10" customFormat="1" ht="13.5" customHeight="1" x14ac:dyDescent="0.2">
      <c r="A36" s="241" t="s">
        <v>29</v>
      </c>
      <c r="B36" s="242"/>
      <c r="C36" s="242"/>
      <c r="D36" s="242"/>
      <c r="E36" s="243"/>
      <c r="F36" s="84" t="s">
        <v>334</v>
      </c>
      <c r="G36" s="84" t="s">
        <v>334</v>
      </c>
      <c r="H36" s="84" t="s">
        <v>334</v>
      </c>
      <c r="I36" s="84" t="s">
        <v>334</v>
      </c>
      <c r="J36" s="84"/>
      <c r="K36" s="84"/>
      <c r="L36" s="84"/>
      <c r="M36" s="84"/>
      <c r="N36" s="84"/>
      <c r="O36" s="84"/>
    </row>
    <row r="37" spans="1:15" s="10" customFormat="1" ht="13.5" customHeight="1" x14ac:dyDescent="0.2">
      <c r="A37" s="241" t="s">
        <v>30</v>
      </c>
      <c r="B37" s="242"/>
      <c r="C37" s="242"/>
      <c r="D37" s="242"/>
      <c r="E37" s="243"/>
      <c r="F37" s="116"/>
      <c r="G37" s="116"/>
      <c r="H37" s="116"/>
      <c r="I37" s="116"/>
      <c r="J37" s="116"/>
      <c r="K37" s="116"/>
      <c r="L37" s="116"/>
      <c r="M37" s="116"/>
      <c r="N37" s="116"/>
      <c r="O37" s="116"/>
    </row>
    <row r="38" spans="1:15" s="1" customFormat="1" ht="13.5" customHeight="1" x14ac:dyDescent="0.25">
      <c r="A38" s="241" t="s">
        <v>31</v>
      </c>
      <c r="B38" s="242"/>
      <c r="C38" s="242"/>
      <c r="D38" s="242"/>
      <c r="E38" s="243"/>
      <c r="F38" s="84">
        <v>17</v>
      </c>
      <c r="G38" s="84">
        <v>18</v>
      </c>
      <c r="H38" s="84">
        <v>11</v>
      </c>
      <c r="I38" s="84" t="s">
        <v>334</v>
      </c>
      <c r="J38" s="84"/>
      <c r="K38" s="84"/>
      <c r="L38" s="84"/>
      <c r="M38" s="84"/>
      <c r="N38" s="84"/>
      <c r="O38" s="84"/>
    </row>
    <row r="39" spans="1:15" s="1" customFormat="1" ht="13.5" customHeight="1" x14ac:dyDescent="0.25">
      <c r="A39" s="241" t="s">
        <v>32</v>
      </c>
      <c r="B39" s="242"/>
      <c r="C39" s="242"/>
      <c r="D39" s="242"/>
      <c r="E39" s="243"/>
      <c r="F39" s="116">
        <v>0.11333333330000001</v>
      </c>
      <c r="G39" s="116">
        <v>9.8901098899999998E-2</v>
      </c>
      <c r="H39" s="116">
        <v>7.2368421099999997E-2</v>
      </c>
      <c r="I39" s="116"/>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D29" sqref="C29:D2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2795</v>
      </c>
      <c r="G25" s="84">
        <v>3002</v>
      </c>
      <c r="H25" s="84">
        <v>2720</v>
      </c>
      <c r="I25" s="84">
        <v>2713</v>
      </c>
      <c r="J25" s="84"/>
      <c r="K25" s="84"/>
      <c r="L25" s="84"/>
      <c r="M25" s="84"/>
      <c r="N25" s="84"/>
      <c r="O25" s="84"/>
    </row>
    <row r="26" spans="1:15" s="9" customFormat="1" ht="15" customHeight="1" x14ac:dyDescent="0.2">
      <c r="A26" s="241" t="s">
        <v>291</v>
      </c>
      <c r="B26" s="242"/>
      <c r="C26" s="242"/>
      <c r="D26" s="242"/>
      <c r="E26" s="243"/>
      <c r="F26" s="84">
        <v>216</v>
      </c>
      <c r="G26" s="84">
        <v>228</v>
      </c>
      <c r="H26" s="84">
        <v>196</v>
      </c>
      <c r="I26" s="84">
        <v>177</v>
      </c>
      <c r="J26" s="84"/>
      <c r="K26" s="84"/>
      <c r="L26" s="84"/>
      <c r="M26" s="84"/>
      <c r="N26" s="84"/>
      <c r="O26" s="84"/>
    </row>
    <row r="27" spans="1:15" s="86" customFormat="1" ht="15" customHeight="1" x14ac:dyDescent="0.25">
      <c r="A27" s="241" t="s">
        <v>292</v>
      </c>
      <c r="B27" s="242"/>
      <c r="C27" s="242"/>
      <c r="D27" s="242"/>
      <c r="E27" s="243"/>
      <c r="F27" s="116">
        <v>7.7280858699999996E-2</v>
      </c>
      <c r="G27" s="116">
        <v>7.5949367099999998E-2</v>
      </c>
      <c r="H27" s="116">
        <v>7.2058823499999994E-2</v>
      </c>
      <c r="I27" s="116">
        <v>6.5241430200000006E-2</v>
      </c>
      <c r="J27" s="116"/>
      <c r="K27" s="116"/>
      <c r="L27" s="116"/>
      <c r="M27" s="116"/>
      <c r="N27" s="116"/>
      <c r="O27" s="116"/>
    </row>
    <row r="28" spans="1:15" s="150" customFormat="1" ht="15" customHeight="1" x14ac:dyDescent="0.25">
      <c r="A28" s="173" t="s">
        <v>324</v>
      </c>
      <c r="B28" s="174"/>
      <c r="C28" s="174"/>
      <c r="D28" s="174"/>
      <c r="E28" s="175"/>
      <c r="F28" s="84">
        <v>26</v>
      </c>
      <c r="G28" s="84">
        <v>22</v>
      </c>
      <c r="H28" s="84">
        <v>18</v>
      </c>
      <c r="I28" s="84">
        <v>19</v>
      </c>
      <c r="J28" s="84"/>
      <c r="K28" s="84"/>
      <c r="L28" s="84"/>
      <c r="M28" s="84"/>
      <c r="N28" s="84"/>
      <c r="O28" s="84"/>
    </row>
    <row r="29" spans="1:15" s="150" customFormat="1" ht="15" customHeight="1" x14ac:dyDescent="0.25">
      <c r="A29" s="182" t="s">
        <v>295</v>
      </c>
      <c r="B29" s="174"/>
      <c r="C29" s="174"/>
      <c r="D29" s="174"/>
      <c r="E29" s="175"/>
      <c r="F29" s="116">
        <v>6.0046189399999998E-2</v>
      </c>
      <c r="G29" s="116">
        <v>4.5267489700000003E-2</v>
      </c>
      <c r="H29" s="116">
        <v>3.8054968299999999E-2</v>
      </c>
      <c r="I29" s="116">
        <v>3.9256198300000003E-2</v>
      </c>
      <c r="J29" s="116"/>
      <c r="K29" s="116"/>
      <c r="L29" s="116"/>
      <c r="M29" s="116"/>
      <c r="N29" s="116"/>
      <c r="O29" s="116"/>
    </row>
    <row r="30" spans="1:15" s="150" customFormat="1" ht="15" customHeight="1" x14ac:dyDescent="0.25">
      <c r="A30" s="182" t="s">
        <v>320</v>
      </c>
      <c r="B30" s="178"/>
      <c r="C30" s="178"/>
      <c r="D30" s="178"/>
      <c r="E30" s="179"/>
      <c r="F30" s="84">
        <v>145</v>
      </c>
      <c r="G30" s="84">
        <v>151</v>
      </c>
      <c r="H30" s="84">
        <v>120</v>
      </c>
      <c r="I30" s="84">
        <v>117</v>
      </c>
      <c r="J30" s="84"/>
      <c r="K30" s="84"/>
      <c r="L30" s="84"/>
      <c r="M30" s="84"/>
      <c r="N30" s="84"/>
      <c r="O30" s="84"/>
    </row>
    <row r="31" spans="1:15" s="150" customFormat="1" ht="15" customHeight="1" x14ac:dyDescent="0.25">
      <c r="A31" s="182" t="s">
        <v>332</v>
      </c>
      <c r="B31" s="178"/>
      <c r="C31" s="178"/>
      <c r="D31" s="178"/>
      <c r="E31" s="179"/>
      <c r="F31" s="116">
        <v>0.15167364019999999</v>
      </c>
      <c r="G31" s="116">
        <v>0.1478942214</v>
      </c>
      <c r="H31" s="116">
        <v>0.12917115179999999</v>
      </c>
      <c r="I31" s="116">
        <v>0.1202466598</v>
      </c>
      <c r="J31" s="116"/>
      <c r="K31" s="116"/>
      <c r="L31" s="116"/>
      <c r="M31" s="116"/>
      <c r="N31" s="116"/>
      <c r="O31" s="116"/>
    </row>
    <row r="32" spans="1:15" s="9" customFormat="1" ht="15" customHeight="1" x14ac:dyDescent="0.2">
      <c r="A32" s="182" t="s">
        <v>321</v>
      </c>
      <c r="B32" s="178"/>
      <c r="C32" s="178"/>
      <c r="D32" s="178"/>
      <c r="E32" s="179"/>
      <c r="F32" s="84">
        <v>43</v>
      </c>
      <c r="G32" s="84">
        <v>54</v>
      </c>
      <c r="H32" s="84">
        <v>56</v>
      </c>
      <c r="I32" s="84">
        <v>38</v>
      </c>
      <c r="J32" s="84"/>
      <c r="K32" s="84"/>
      <c r="L32" s="84"/>
      <c r="M32" s="84"/>
      <c r="N32" s="84"/>
      <c r="O32" s="84"/>
    </row>
    <row r="33" spans="1:15" s="9" customFormat="1" ht="15" customHeight="1" x14ac:dyDescent="0.2">
      <c r="A33" s="182" t="s">
        <v>322</v>
      </c>
      <c r="B33" s="178"/>
      <c r="C33" s="178"/>
      <c r="D33" s="178"/>
      <c r="E33" s="179"/>
      <c r="F33" s="116">
        <v>0.1077694236</v>
      </c>
      <c r="G33" s="116">
        <v>0.1282660333</v>
      </c>
      <c r="H33" s="116">
        <v>0.13827160490000001</v>
      </c>
      <c r="I33" s="116">
        <v>9.5959595999999994E-2</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I39" sqref="I39"/>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2,713</v>
      </c>
      <c r="B10" s="222"/>
      <c r="C10" s="222"/>
      <c r="D10" s="222"/>
      <c r="E10" s="77"/>
      <c r="F10" s="222" t="str">
        <f>"n = "&amp;TEXT('1'!I25,"#,##0")</f>
        <v>n = 1,080</v>
      </c>
      <c r="G10" s="222"/>
      <c r="H10" s="77"/>
      <c r="J10" s="217" t="str">
        <f>"Among those with Medicaid coverage (n = "&amp;TEXT('6a'!I26,"#,##0")&amp;", "&amp;TEXT('6a'!I27,"##.0%")&amp;"). Percent with these conditions or visiting an Emergency Department (ED)."</f>
        <v>Among those with Medicaid coverage (n = 1,819, 72.6%).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1,819, 72.6%).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0.34029686640000001</v>
      </c>
      <c r="K30" s="213"/>
      <c r="L30" s="38"/>
      <c r="M30" s="38"/>
      <c r="N30" s="38"/>
      <c r="O30" s="56"/>
      <c r="P30" s="213">
        <f>'7a'!I30</f>
        <v>0.1217895609</v>
      </c>
      <c r="Q30" s="213"/>
      <c r="R30" s="213"/>
    </row>
    <row r="31" spans="1:18" s="16" customFormat="1" ht="12.75" customHeight="1" x14ac:dyDescent="0.2">
      <c r="A31" s="14"/>
      <c r="B31" s="14"/>
      <c r="C31" s="14"/>
      <c r="D31" s="14"/>
      <c r="E31" s="14"/>
      <c r="F31" s="14"/>
      <c r="G31" s="14"/>
      <c r="H31" s="28"/>
      <c r="I31" s="34"/>
      <c r="J31" s="214" t="str">
        <f>"n = "&amp;TEXT('7a'!I27,"#,##0")</f>
        <v>n = 619</v>
      </c>
      <c r="K31" s="214"/>
      <c r="L31" s="39"/>
      <c r="M31" s="39"/>
      <c r="N31" s="39"/>
      <c r="O31" s="39"/>
      <c r="P31" s="214" t="str">
        <f>"n = "&amp;TEXT('7a'!I29,"#,##0")</f>
        <v>n = 147</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1063</v>
      </c>
      <c r="G25" s="100">
        <v>1146</v>
      </c>
      <c r="H25" s="100">
        <v>1082</v>
      </c>
      <c r="I25" s="100">
        <v>1080</v>
      </c>
      <c r="J25" s="84"/>
      <c r="K25" s="100"/>
      <c r="L25" s="100"/>
      <c r="M25" s="100"/>
      <c r="N25" s="100"/>
      <c r="O25" s="84"/>
    </row>
    <row r="26" spans="1:15" s="9" customFormat="1" ht="15" customHeight="1" x14ac:dyDescent="0.2">
      <c r="A26" s="241" t="s">
        <v>204</v>
      </c>
      <c r="B26" s="242"/>
      <c r="C26" s="242"/>
      <c r="D26" s="242"/>
      <c r="E26" s="243"/>
      <c r="F26" s="100">
        <v>2795</v>
      </c>
      <c r="G26" s="100">
        <v>3002</v>
      </c>
      <c r="H26" s="100">
        <v>2720</v>
      </c>
      <c r="I26" s="100">
        <v>2713</v>
      </c>
      <c r="J26" s="84"/>
      <c r="K26" s="100"/>
      <c r="L26" s="100"/>
      <c r="M26" s="100"/>
      <c r="N26" s="100"/>
      <c r="O26" s="84"/>
    </row>
    <row r="27" spans="1:15" s="5" customFormat="1" ht="15" customHeight="1" x14ac:dyDescent="0.25">
      <c r="A27" s="241" t="s">
        <v>13</v>
      </c>
      <c r="B27" s="242"/>
      <c r="C27" s="242"/>
      <c r="D27" s="242"/>
      <c r="E27" s="243"/>
      <c r="F27" s="100">
        <v>373</v>
      </c>
      <c r="G27" s="100">
        <v>390</v>
      </c>
      <c r="H27" s="100">
        <v>356</v>
      </c>
      <c r="I27" s="100">
        <v>326</v>
      </c>
      <c r="J27" s="59"/>
      <c r="K27" s="100"/>
      <c r="L27" s="100"/>
      <c r="M27" s="100"/>
      <c r="N27" s="100"/>
      <c r="O27" s="59"/>
    </row>
    <row r="28" spans="1:15" s="9" customFormat="1" ht="15" customHeight="1" x14ac:dyDescent="0.2">
      <c r="A28" s="241" t="s">
        <v>14</v>
      </c>
      <c r="B28" s="242"/>
      <c r="C28" s="242"/>
      <c r="D28" s="242"/>
      <c r="E28" s="243"/>
      <c r="F28" s="118">
        <v>0.35089369710000001</v>
      </c>
      <c r="G28" s="118">
        <v>0.3403141361</v>
      </c>
      <c r="H28" s="118">
        <v>0.32902033269999997</v>
      </c>
      <c r="I28" s="118">
        <v>0.30185185190000002</v>
      </c>
      <c r="J28" s="119"/>
      <c r="K28" s="118"/>
      <c r="L28" s="118"/>
      <c r="M28" s="118"/>
      <c r="N28" s="118"/>
      <c r="O28" s="119"/>
    </row>
    <row r="29" spans="1:15" s="9" customFormat="1" ht="15" customHeight="1" x14ac:dyDescent="0.2">
      <c r="A29" s="241" t="s">
        <v>17</v>
      </c>
      <c r="B29" s="242"/>
      <c r="C29" s="242"/>
      <c r="D29" s="242"/>
      <c r="E29" s="243"/>
      <c r="F29" s="100">
        <v>570</v>
      </c>
      <c r="G29" s="100">
        <v>609</v>
      </c>
      <c r="H29" s="100">
        <v>537</v>
      </c>
      <c r="I29" s="100">
        <v>525</v>
      </c>
      <c r="J29" s="59"/>
      <c r="K29" s="100"/>
      <c r="L29" s="100"/>
      <c r="M29" s="100"/>
      <c r="N29" s="100"/>
      <c r="O29" s="59"/>
    </row>
    <row r="30" spans="1:15" s="9" customFormat="1" ht="15" customHeight="1" x14ac:dyDescent="0.2">
      <c r="A30" s="241" t="s">
        <v>18</v>
      </c>
      <c r="B30" s="242"/>
      <c r="C30" s="242"/>
      <c r="D30" s="242"/>
      <c r="E30" s="243"/>
      <c r="F30" s="118">
        <v>0.53621825020000002</v>
      </c>
      <c r="G30" s="118">
        <v>0.53141361259999997</v>
      </c>
      <c r="H30" s="118">
        <v>0.4963031423</v>
      </c>
      <c r="I30" s="118">
        <v>0.48611111109999999</v>
      </c>
      <c r="J30" s="117"/>
      <c r="K30" s="118"/>
      <c r="L30" s="118"/>
      <c r="M30" s="118"/>
      <c r="N30" s="118"/>
      <c r="O30" s="117"/>
    </row>
    <row r="31" spans="1:15" s="9" customFormat="1" ht="15" customHeight="1" x14ac:dyDescent="0.2">
      <c r="A31" s="241" t="s">
        <v>15</v>
      </c>
      <c r="B31" s="242"/>
      <c r="C31" s="242"/>
      <c r="D31" s="242"/>
      <c r="E31" s="243"/>
      <c r="F31" s="100">
        <v>145</v>
      </c>
      <c r="G31" s="100">
        <v>156</v>
      </c>
      <c r="H31" s="100">
        <v>153</v>
      </c>
      <c r="I31" s="100">
        <v>159</v>
      </c>
      <c r="J31" s="60"/>
      <c r="K31" s="100"/>
      <c r="L31" s="100"/>
      <c r="M31" s="100"/>
      <c r="N31" s="100"/>
      <c r="O31" s="60"/>
    </row>
    <row r="32" spans="1:15" s="9" customFormat="1" ht="15" customHeight="1" x14ac:dyDescent="0.2">
      <c r="A32" s="241" t="s">
        <v>16</v>
      </c>
      <c r="B32" s="242"/>
      <c r="C32" s="242"/>
      <c r="D32" s="242"/>
      <c r="E32" s="243"/>
      <c r="F32" s="118">
        <v>0.13640639700000001</v>
      </c>
      <c r="G32" s="118">
        <v>0.1361256545</v>
      </c>
      <c r="H32" s="118">
        <v>0.14140480590000001</v>
      </c>
      <c r="I32" s="118">
        <v>0.1472222222</v>
      </c>
      <c r="J32" s="117"/>
      <c r="K32" s="118"/>
      <c r="L32" s="118"/>
      <c r="M32" s="118"/>
      <c r="N32" s="118"/>
      <c r="O32" s="117"/>
    </row>
    <row r="33" spans="1:15" s="9" customFormat="1" ht="15" customHeight="1" x14ac:dyDescent="0.2">
      <c r="A33" s="241" t="s">
        <v>300</v>
      </c>
      <c r="B33" s="242"/>
      <c r="C33" s="242"/>
      <c r="D33" s="242"/>
      <c r="E33" s="243"/>
      <c r="F33" s="100">
        <v>96</v>
      </c>
      <c r="G33" s="100">
        <v>99</v>
      </c>
      <c r="H33" s="100">
        <v>84</v>
      </c>
      <c r="I33" s="100">
        <v>91</v>
      </c>
      <c r="J33" s="60"/>
      <c r="K33" s="100"/>
      <c r="L33" s="100"/>
      <c r="M33" s="100"/>
      <c r="N33" s="100"/>
      <c r="O33" s="60"/>
    </row>
    <row r="34" spans="1:15" s="9" customFormat="1" ht="15" customHeight="1" x14ac:dyDescent="0.2">
      <c r="A34" s="241" t="s">
        <v>154</v>
      </c>
      <c r="B34" s="242"/>
      <c r="C34" s="242"/>
      <c r="D34" s="242"/>
      <c r="E34" s="243"/>
      <c r="F34" s="118">
        <v>3.4347048300000002E-2</v>
      </c>
      <c r="G34" s="118">
        <v>3.2978014700000002E-2</v>
      </c>
      <c r="H34" s="118">
        <v>3.08823529E-2</v>
      </c>
      <c r="I34" s="118">
        <v>3.3542204200000002E-2</v>
      </c>
      <c r="J34" s="117"/>
      <c r="K34" s="118"/>
      <c r="L34" s="118"/>
      <c r="M34" s="118"/>
      <c r="N34" s="118"/>
      <c r="O34" s="117"/>
    </row>
    <row r="35" spans="1:15" s="10" customFormat="1" ht="15" customHeight="1" x14ac:dyDescent="0.2">
      <c r="A35" s="244"/>
      <c r="B35" s="245"/>
      <c r="C35" s="245"/>
      <c r="D35" s="245"/>
      <c r="E35" s="246"/>
      <c r="F35" s="124">
        <v>0.46378174979999998</v>
      </c>
      <c r="G35" s="124">
        <v>0.46858638740000003</v>
      </c>
      <c r="H35" s="124">
        <v>0.50369685769999994</v>
      </c>
      <c r="I35" s="124">
        <v>0.51388888889999995</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0.64910630290000004</v>
      </c>
      <c r="G36" s="124">
        <v>0.65968586389999995</v>
      </c>
      <c r="H36" s="124">
        <v>0.67097966730000003</v>
      </c>
      <c r="I36" s="124">
        <v>0.69814814810000003</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0.86359360299999999</v>
      </c>
      <c r="G37" s="124">
        <v>0.86387434549999997</v>
      </c>
      <c r="H37" s="124">
        <v>0.85859519409999996</v>
      </c>
      <c r="I37" s="124">
        <v>0.85277777779999997</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F29" sqref="F2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239</v>
      </c>
      <c r="G25" s="84">
        <v>231</v>
      </c>
      <c r="H25" s="84">
        <v>213</v>
      </c>
      <c r="I25" s="84">
        <v>208</v>
      </c>
      <c r="J25" s="84"/>
      <c r="K25" s="84"/>
      <c r="L25" s="84"/>
      <c r="M25" s="84"/>
      <c r="N25" s="84"/>
      <c r="O25" s="84"/>
    </row>
    <row r="26" spans="1:15" s="9" customFormat="1" ht="15" customHeight="1" x14ac:dyDescent="0.2">
      <c r="A26" s="241" t="s">
        <v>205</v>
      </c>
      <c r="B26" s="242"/>
      <c r="C26" s="242"/>
      <c r="D26" s="242"/>
      <c r="E26" s="243"/>
      <c r="F26" s="84">
        <v>493</v>
      </c>
      <c r="G26" s="84">
        <v>477</v>
      </c>
      <c r="H26" s="84">
        <v>399</v>
      </c>
      <c r="I26" s="84">
        <v>388</v>
      </c>
      <c r="J26" s="84"/>
      <c r="K26" s="84"/>
      <c r="L26" s="84"/>
      <c r="M26" s="84"/>
      <c r="N26" s="84"/>
      <c r="O26" s="84"/>
    </row>
    <row r="27" spans="1:15" s="78" customFormat="1" ht="15" customHeight="1" x14ac:dyDescent="0.25">
      <c r="A27" s="241" t="s">
        <v>216</v>
      </c>
      <c r="B27" s="242"/>
      <c r="C27" s="242"/>
      <c r="D27" s="242"/>
      <c r="E27" s="243"/>
      <c r="F27" s="84">
        <v>819</v>
      </c>
      <c r="G27" s="84">
        <v>893</v>
      </c>
      <c r="H27" s="84">
        <v>837</v>
      </c>
      <c r="I27" s="84">
        <v>829</v>
      </c>
      <c r="J27" s="59"/>
      <c r="K27" s="59"/>
      <c r="L27" s="59"/>
      <c r="M27" s="59"/>
      <c r="N27" s="59"/>
      <c r="O27" s="59"/>
    </row>
    <row r="28" spans="1:15" s="9" customFormat="1" ht="15" customHeight="1" x14ac:dyDescent="0.2">
      <c r="A28" s="241" t="s">
        <v>217</v>
      </c>
      <c r="B28" s="242"/>
      <c r="C28" s="242"/>
      <c r="D28" s="242"/>
      <c r="E28" s="243"/>
      <c r="F28" s="84">
        <v>2283</v>
      </c>
      <c r="G28" s="84">
        <v>2471</v>
      </c>
      <c r="H28" s="84">
        <v>2236</v>
      </c>
      <c r="I28" s="84">
        <v>2223</v>
      </c>
      <c r="J28" s="58"/>
      <c r="K28" s="58"/>
      <c r="L28" s="58"/>
      <c r="M28" s="58"/>
      <c r="N28" s="58"/>
      <c r="O28" s="58"/>
    </row>
    <row r="29" spans="1:15" s="9" customFormat="1" ht="15" customHeight="1" x14ac:dyDescent="0.2">
      <c r="A29" s="241" t="s">
        <v>218</v>
      </c>
      <c r="B29" s="242"/>
      <c r="C29" s="242"/>
      <c r="D29" s="242"/>
      <c r="E29" s="243"/>
      <c r="F29" s="84" t="s">
        <v>334</v>
      </c>
      <c r="G29" s="84">
        <v>24</v>
      </c>
      <c r="H29" s="84">
        <v>33</v>
      </c>
      <c r="I29" s="84">
        <v>43</v>
      </c>
      <c r="J29" s="59"/>
      <c r="K29" s="59"/>
      <c r="L29" s="59"/>
      <c r="M29" s="59"/>
      <c r="N29" s="59"/>
      <c r="O29" s="59"/>
    </row>
    <row r="30" spans="1:15" s="9" customFormat="1" ht="15" customHeight="1" x14ac:dyDescent="0.2">
      <c r="A30" s="241" t="s">
        <v>219</v>
      </c>
      <c r="B30" s="242"/>
      <c r="C30" s="242"/>
      <c r="D30" s="242"/>
      <c r="E30" s="243"/>
      <c r="F30" s="84">
        <v>25</v>
      </c>
      <c r="G30" s="84">
        <v>58</v>
      </c>
      <c r="H30" s="84">
        <v>86</v>
      </c>
      <c r="I30" s="84">
        <v>102</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2795</v>
      </c>
      <c r="G25" s="84">
        <v>3002</v>
      </c>
      <c r="H25" s="84">
        <v>2720</v>
      </c>
      <c r="I25" s="84">
        <v>2713</v>
      </c>
      <c r="J25" s="84"/>
      <c r="K25" s="84"/>
      <c r="L25" s="84"/>
      <c r="M25" s="84"/>
      <c r="N25" s="84"/>
      <c r="O25" s="84"/>
    </row>
    <row r="26" spans="1:15" s="9" customFormat="1" ht="13.5" customHeight="1" x14ac:dyDescent="0.2">
      <c r="A26" s="241" t="s">
        <v>21</v>
      </c>
      <c r="B26" s="242"/>
      <c r="C26" s="242"/>
      <c r="D26" s="242"/>
      <c r="E26" s="243"/>
      <c r="F26" s="84">
        <v>479</v>
      </c>
      <c r="G26" s="84">
        <v>504</v>
      </c>
      <c r="H26" s="84">
        <v>475</v>
      </c>
      <c r="I26" s="84">
        <v>471</v>
      </c>
      <c r="J26" s="84"/>
      <c r="K26" s="84"/>
      <c r="L26" s="84"/>
      <c r="M26" s="84"/>
      <c r="N26" s="84"/>
      <c r="O26" s="84"/>
    </row>
    <row r="27" spans="1:15" s="78" customFormat="1" ht="13.5" customHeight="1" x14ac:dyDescent="0.25">
      <c r="A27" s="241" t="s">
        <v>22</v>
      </c>
      <c r="B27" s="242"/>
      <c r="C27" s="242"/>
      <c r="D27" s="242"/>
      <c r="E27" s="243"/>
      <c r="F27" s="116">
        <v>0.17137745970000001</v>
      </c>
      <c r="G27" s="116">
        <v>0.16788807459999999</v>
      </c>
      <c r="H27" s="116">
        <v>0.17463235290000001</v>
      </c>
      <c r="I27" s="116">
        <v>0.17360855140000001</v>
      </c>
      <c r="J27" s="116"/>
      <c r="K27" s="116"/>
      <c r="L27" s="116"/>
      <c r="M27" s="116"/>
      <c r="N27" s="116"/>
      <c r="O27" s="116"/>
    </row>
    <row r="28" spans="1:15" s="102" customFormat="1" ht="13.5" customHeight="1" x14ac:dyDescent="0.25">
      <c r="A28" s="241" t="s">
        <v>144</v>
      </c>
      <c r="B28" s="242"/>
      <c r="C28" s="242"/>
      <c r="D28" s="242"/>
      <c r="E28" s="243"/>
      <c r="F28" s="84">
        <v>2160</v>
      </c>
      <c r="G28" s="84">
        <v>2336</v>
      </c>
      <c r="H28" s="84">
        <v>2091</v>
      </c>
      <c r="I28" s="84">
        <v>2086</v>
      </c>
      <c r="J28" s="59"/>
      <c r="K28" s="59"/>
      <c r="L28" s="59"/>
      <c r="M28" s="59"/>
      <c r="N28" s="59"/>
      <c r="O28" s="59"/>
    </row>
    <row r="29" spans="1:15" s="102" customFormat="1" ht="13.5" customHeight="1" x14ac:dyDescent="0.25">
      <c r="A29" s="241" t="s">
        <v>145</v>
      </c>
      <c r="B29" s="242"/>
      <c r="C29" s="242"/>
      <c r="D29" s="242"/>
      <c r="E29" s="243"/>
      <c r="F29" s="116">
        <v>0.77280858679999997</v>
      </c>
      <c r="G29" s="116">
        <v>0.77814790140000001</v>
      </c>
      <c r="H29" s="116">
        <v>0.76875000000000004</v>
      </c>
      <c r="I29" s="116">
        <v>0.76889052710000005</v>
      </c>
      <c r="J29" s="116"/>
      <c r="K29" s="116"/>
      <c r="L29" s="116"/>
      <c r="M29" s="116"/>
      <c r="N29" s="116"/>
      <c r="O29" s="116"/>
    </row>
    <row r="30" spans="1:15" s="9" customFormat="1" ht="13.5" customHeight="1" x14ac:dyDescent="0.2">
      <c r="A30" s="241" t="s">
        <v>23</v>
      </c>
      <c r="B30" s="242"/>
      <c r="C30" s="242"/>
      <c r="D30" s="242"/>
      <c r="E30" s="243"/>
      <c r="F30" s="58">
        <v>217</v>
      </c>
      <c r="G30" s="58">
        <v>247</v>
      </c>
      <c r="H30" s="58">
        <v>209</v>
      </c>
      <c r="I30" s="58">
        <v>238</v>
      </c>
      <c r="J30" s="58"/>
      <c r="K30" s="58"/>
      <c r="L30" s="58"/>
      <c r="M30" s="58"/>
      <c r="N30" s="58"/>
      <c r="O30" s="58"/>
    </row>
    <row r="31" spans="1:15" s="9" customFormat="1" ht="13.5" customHeight="1" x14ac:dyDescent="0.2">
      <c r="A31" s="241" t="s">
        <v>24</v>
      </c>
      <c r="B31" s="242"/>
      <c r="C31" s="242"/>
      <c r="D31" s="242"/>
      <c r="E31" s="243"/>
      <c r="F31" s="116">
        <v>7.76386404E-2</v>
      </c>
      <c r="G31" s="116">
        <v>8.2278481000000001E-2</v>
      </c>
      <c r="H31" s="116">
        <v>7.6838235300000002E-2</v>
      </c>
      <c r="I31" s="116">
        <v>8.7725764799999995E-2</v>
      </c>
      <c r="J31" s="120"/>
      <c r="K31" s="120"/>
      <c r="L31" s="120"/>
      <c r="M31" s="120"/>
      <c r="N31" s="116"/>
      <c r="O31" s="116"/>
    </row>
    <row r="32" spans="1:15" s="9" customFormat="1" ht="13.5" customHeight="1" x14ac:dyDescent="0.2">
      <c r="A32" s="241" t="s">
        <v>25</v>
      </c>
      <c r="B32" s="242"/>
      <c r="C32" s="242"/>
      <c r="D32" s="242"/>
      <c r="E32" s="243"/>
      <c r="F32" s="58">
        <v>1700</v>
      </c>
      <c r="G32" s="58">
        <v>1819</v>
      </c>
      <c r="H32" s="58">
        <v>1638</v>
      </c>
      <c r="I32" s="58">
        <v>1616</v>
      </c>
      <c r="J32" s="58"/>
      <c r="K32" s="58"/>
      <c r="L32" s="58"/>
      <c r="M32" s="58"/>
      <c r="N32" s="58"/>
      <c r="O32" s="58"/>
    </row>
    <row r="33" spans="1:15" s="10" customFormat="1" ht="13.5" customHeight="1" x14ac:dyDescent="0.2">
      <c r="A33" s="241" t="s">
        <v>26</v>
      </c>
      <c r="B33" s="242"/>
      <c r="C33" s="242"/>
      <c r="D33" s="242"/>
      <c r="E33" s="243"/>
      <c r="F33" s="116">
        <v>0.60822898030000005</v>
      </c>
      <c r="G33" s="116">
        <v>0.60592938039999999</v>
      </c>
      <c r="H33" s="116">
        <v>0.60220588239999995</v>
      </c>
      <c r="I33" s="116">
        <v>0.59565057129999999</v>
      </c>
      <c r="J33" s="116"/>
      <c r="K33" s="116"/>
      <c r="L33" s="116"/>
      <c r="M33" s="116"/>
      <c r="N33" s="116"/>
      <c r="O33" s="116"/>
    </row>
    <row r="34" spans="1:15" s="10" customFormat="1" ht="13.5" customHeight="1" x14ac:dyDescent="0.2">
      <c r="A34" s="241" t="s">
        <v>27</v>
      </c>
      <c r="B34" s="242"/>
      <c r="C34" s="242"/>
      <c r="D34" s="242"/>
      <c r="E34" s="243"/>
      <c r="F34" s="58">
        <v>276</v>
      </c>
      <c r="G34" s="58">
        <v>297</v>
      </c>
      <c r="H34" s="58">
        <v>270</v>
      </c>
      <c r="I34" s="58">
        <v>261</v>
      </c>
      <c r="J34" s="58"/>
      <c r="K34" s="58"/>
      <c r="L34" s="58"/>
      <c r="M34" s="58"/>
      <c r="N34" s="58"/>
      <c r="O34" s="58"/>
    </row>
    <row r="35" spans="1:15" s="10" customFormat="1" ht="13.5" customHeight="1" x14ac:dyDescent="0.2">
      <c r="A35" s="241" t="s">
        <v>28</v>
      </c>
      <c r="B35" s="242"/>
      <c r="C35" s="242"/>
      <c r="D35" s="242"/>
      <c r="E35" s="243"/>
      <c r="F35" s="116">
        <v>9.8747763899999993E-2</v>
      </c>
      <c r="G35" s="116">
        <v>9.8934043999999999E-2</v>
      </c>
      <c r="H35" s="116">
        <v>9.92647059E-2</v>
      </c>
      <c r="I35" s="116">
        <v>9.6203464799999999E-2</v>
      </c>
      <c r="J35" s="116"/>
      <c r="K35" s="116"/>
      <c r="L35" s="116"/>
      <c r="M35" s="116"/>
      <c r="N35" s="116"/>
      <c r="O35" s="116"/>
    </row>
    <row r="36" spans="1:15" s="10" customFormat="1" ht="13.5" customHeight="1" x14ac:dyDescent="0.2">
      <c r="A36" s="241" t="s">
        <v>29</v>
      </c>
      <c r="B36" s="242"/>
      <c r="C36" s="242"/>
      <c r="D36" s="242"/>
      <c r="E36" s="243"/>
      <c r="F36" s="58">
        <v>92</v>
      </c>
      <c r="G36" s="58">
        <v>98</v>
      </c>
      <c r="H36" s="58">
        <v>84</v>
      </c>
      <c r="I36" s="58">
        <v>90</v>
      </c>
      <c r="J36" s="58"/>
      <c r="K36" s="58"/>
      <c r="L36" s="58"/>
      <c r="M36" s="58"/>
      <c r="N36" s="58"/>
      <c r="O36" s="58"/>
    </row>
    <row r="37" spans="1:15" s="10" customFormat="1" ht="13.5" customHeight="1" x14ac:dyDescent="0.2">
      <c r="A37" s="241" t="s">
        <v>30</v>
      </c>
      <c r="B37" s="242"/>
      <c r="C37" s="242"/>
      <c r="D37" s="242"/>
      <c r="E37" s="243"/>
      <c r="F37" s="116">
        <v>3.2915921299999998E-2</v>
      </c>
      <c r="G37" s="116">
        <v>3.2644903400000001E-2</v>
      </c>
      <c r="H37" s="116">
        <v>3.08823529E-2</v>
      </c>
      <c r="I37" s="116">
        <v>3.3173608600000001E-2</v>
      </c>
      <c r="J37" s="116"/>
      <c r="K37" s="116"/>
      <c r="L37" s="116"/>
      <c r="M37" s="116"/>
      <c r="N37" s="116"/>
      <c r="O37" s="116"/>
    </row>
    <row r="38" spans="1:15" s="10" customFormat="1" ht="13.5" customHeight="1" x14ac:dyDescent="0.2">
      <c r="A38" s="241" t="s">
        <v>31</v>
      </c>
      <c r="B38" s="242"/>
      <c r="C38" s="242"/>
      <c r="D38" s="242"/>
      <c r="E38" s="243"/>
      <c r="F38" s="58">
        <v>150</v>
      </c>
      <c r="G38" s="58">
        <v>182</v>
      </c>
      <c r="H38" s="58">
        <v>152</v>
      </c>
      <c r="I38" s="58">
        <v>143</v>
      </c>
      <c r="J38" s="58"/>
      <c r="K38" s="58"/>
      <c r="L38" s="58"/>
      <c r="M38" s="58"/>
      <c r="N38" s="58"/>
      <c r="O38" s="58"/>
    </row>
    <row r="39" spans="1:15" s="10" customFormat="1" ht="13.5" customHeight="1" x14ac:dyDescent="0.2">
      <c r="A39" s="241" t="s">
        <v>32</v>
      </c>
      <c r="B39" s="242"/>
      <c r="C39" s="242"/>
      <c r="D39" s="242"/>
      <c r="E39" s="243"/>
      <c r="F39" s="116">
        <v>5.3667263E-2</v>
      </c>
      <c r="G39" s="116">
        <v>6.0626249200000003E-2</v>
      </c>
      <c r="H39" s="116">
        <v>5.5882352900000001E-2</v>
      </c>
      <c r="I39" s="116">
        <v>5.2709178000000002E-2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2795</v>
      </c>
      <c r="G25" s="84">
        <v>3002</v>
      </c>
      <c r="H25" s="84">
        <v>2720</v>
      </c>
      <c r="I25" s="84">
        <v>2713</v>
      </c>
      <c r="J25" s="84"/>
      <c r="K25" s="84"/>
      <c r="L25" s="84"/>
      <c r="M25" s="84"/>
      <c r="N25" s="84"/>
      <c r="O25" s="84"/>
    </row>
    <row r="26" spans="1:17" s="9" customFormat="1" ht="14.25" customHeight="1" x14ac:dyDescent="0.2">
      <c r="A26" s="241" t="s">
        <v>46</v>
      </c>
      <c r="B26" s="242"/>
      <c r="C26" s="242"/>
      <c r="D26" s="242"/>
      <c r="E26" s="243"/>
      <c r="F26" s="84">
        <v>1101</v>
      </c>
      <c r="G26" s="84">
        <v>1194</v>
      </c>
      <c r="H26" s="84">
        <v>1089</v>
      </c>
      <c r="I26" s="84">
        <v>1101</v>
      </c>
      <c r="J26" s="84"/>
      <c r="K26" s="84"/>
      <c r="L26" s="84"/>
      <c r="M26" s="84"/>
      <c r="N26" s="84"/>
      <c r="O26" s="84"/>
    </row>
    <row r="27" spans="1:17" s="78" customFormat="1" ht="14.25" customHeight="1" x14ac:dyDescent="0.25">
      <c r="A27" s="241" t="s">
        <v>47</v>
      </c>
      <c r="B27" s="242"/>
      <c r="C27" s="242"/>
      <c r="D27" s="242"/>
      <c r="E27" s="243"/>
      <c r="F27" s="116">
        <v>0.71586475940000005</v>
      </c>
      <c r="G27" s="116">
        <v>0.72451456309999995</v>
      </c>
      <c r="H27" s="116">
        <v>0.70852309690000004</v>
      </c>
      <c r="I27" s="116">
        <v>0.69771863119999999</v>
      </c>
      <c r="J27" s="116"/>
      <c r="K27" s="116"/>
      <c r="L27" s="116"/>
      <c r="M27" s="116"/>
      <c r="N27" s="116"/>
      <c r="O27" s="116"/>
      <c r="Q27" s="152"/>
    </row>
    <row r="28" spans="1:17" s="9" customFormat="1" ht="14.25" customHeight="1" x14ac:dyDescent="0.2">
      <c r="A28" s="241" t="s">
        <v>48</v>
      </c>
      <c r="B28" s="242"/>
      <c r="C28" s="242"/>
      <c r="D28" s="242"/>
      <c r="E28" s="243"/>
      <c r="F28" s="58">
        <v>437</v>
      </c>
      <c r="G28" s="58">
        <v>454</v>
      </c>
      <c r="H28" s="58">
        <v>448</v>
      </c>
      <c r="I28" s="58">
        <v>477</v>
      </c>
      <c r="J28" s="58"/>
      <c r="K28" s="58"/>
      <c r="L28" s="58"/>
      <c r="M28" s="58"/>
      <c r="N28" s="58"/>
      <c r="O28" s="58"/>
    </row>
    <row r="29" spans="1:17" s="9" customFormat="1" ht="14.25" customHeight="1" x14ac:dyDescent="0.2">
      <c r="A29" s="241" t="s">
        <v>49</v>
      </c>
      <c r="B29" s="242"/>
      <c r="C29" s="242"/>
      <c r="D29" s="242"/>
      <c r="E29" s="243"/>
      <c r="F29" s="116">
        <v>0.28413524060000001</v>
      </c>
      <c r="G29" s="116">
        <v>0.27548543689999999</v>
      </c>
      <c r="H29" s="116">
        <v>0.29147690310000002</v>
      </c>
      <c r="I29" s="116">
        <v>0.30228136880000001</v>
      </c>
      <c r="J29" s="116"/>
      <c r="K29" s="116"/>
      <c r="L29" s="116"/>
      <c r="M29" s="116"/>
      <c r="N29" s="116"/>
      <c r="O29" s="116"/>
    </row>
    <row r="30" spans="1:17" s="9" customFormat="1" ht="14.25" customHeight="1" x14ac:dyDescent="0.2">
      <c r="A30" s="241" t="s">
        <v>53</v>
      </c>
      <c r="B30" s="242"/>
      <c r="C30" s="242"/>
      <c r="D30" s="242"/>
      <c r="E30" s="243"/>
      <c r="F30" s="58">
        <v>1257</v>
      </c>
      <c r="G30" s="58">
        <v>1354</v>
      </c>
      <c r="H30" s="58">
        <v>1183</v>
      </c>
      <c r="I30" s="58">
        <v>1135</v>
      </c>
      <c r="J30" s="58"/>
      <c r="K30" s="58"/>
      <c r="L30" s="58"/>
      <c r="M30" s="58"/>
      <c r="N30" s="58"/>
      <c r="O30" s="58"/>
    </row>
    <row r="31" spans="1:17" s="10" customFormat="1" ht="14.25" customHeight="1" x14ac:dyDescent="0.2">
      <c r="A31" s="241" t="s">
        <v>50</v>
      </c>
      <c r="B31" s="242"/>
      <c r="C31" s="242"/>
      <c r="D31" s="242"/>
      <c r="E31" s="243"/>
      <c r="F31" s="116">
        <v>0.44973166370000001</v>
      </c>
      <c r="G31" s="116">
        <v>0.4510326449</v>
      </c>
      <c r="H31" s="116">
        <v>0.4349264706</v>
      </c>
      <c r="I31" s="116">
        <v>0.41835606339999998</v>
      </c>
      <c r="J31" s="116"/>
      <c r="K31" s="116"/>
      <c r="L31" s="116"/>
      <c r="M31" s="116"/>
      <c r="N31" s="116"/>
      <c r="O31" s="116"/>
    </row>
    <row r="32" spans="1:17" s="10" customFormat="1" ht="14.25" customHeight="1" x14ac:dyDescent="0.2">
      <c r="A32" s="241" t="s">
        <v>64</v>
      </c>
      <c r="B32" s="242"/>
      <c r="C32" s="242"/>
      <c r="D32" s="242"/>
      <c r="E32" s="243"/>
      <c r="F32" s="58">
        <v>974</v>
      </c>
      <c r="G32" s="58">
        <v>1040</v>
      </c>
      <c r="H32" s="58">
        <v>958</v>
      </c>
      <c r="I32" s="58">
        <v>993</v>
      </c>
      <c r="J32" s="58"/>
      <c r="K32" s="58"/>
      <c r="L32" s="58"/>
      <c r="M32" s="58"/>
      <c r="N32" s="58"/>
      <c r="O32" s="58"/>
    </row>
    <row r="33" spans="1:15" s="10" customFormat="1" ht="14.25" customHeight="1" x14ac:dyDescent="0.2">
      <c r="A33" s="241" t="s">
        <v>65</v>
      </c>
      <c r="B33" s="242"/>
      <c r="C33" s="242"/>
      <c r="D33" s="242"/>
      <c r="E33" s="243"/>
      <c r="F33" s="116">
        <v>0.34847942749999999</v>
      </c>
      <c r="G33" s="116">
        <v>0.34643570950000002</v>
      </c>
      <c r="H33" s="116">
        <v>0.3522058824</v>
      </c>
      <c r="I33" s="116">
        <v>0.36601548099999998</v>
      </c>
      <c r="J33" s="116"/>
      <c r="K33" s="116"/>
      <c r="L33" s="116"/>
      <c r="M33" s="116"/>
      <c r="N33" s="116"/>
      <c r="O33" s="116"/>
    </row>
    <row r="34" spans="1:15" s="10" customFormat="1" ht="14.25" customHeight="1" x14ac:dyDescent="0.2">
      <c r="A34" s="241" t="s">
        <v>66</v>
      </c>
      <c r="B34" s="242"/>
      <c r="C34" s="242"/>
      <c r="D34" s="242"/>
      <c r="E34" s="243"/>
      <c r="F34" s="58">
        <v>381</v>
      </c>
      <c r="G34" s="58">
        <v>402</v>
      </c>
      <c r="H34" s="58">
        <v>376</v>
      </c>
      <c r="I34" s="58">
        <v>376</v>
      </c>
      <c r="J34" s="58"/>
      <c r="K34" s="58"/>
      <c r="L34" s="58"/>
      <c r="M34" s="58"/>
      <c r="N34" s="58"/>
      <c r="O34" s="58"/>
    </row>
    <row r="35" spans="1:15" s="10" customFormat="1" ht="14.25" customHeight="1" x14ac:dyDescent="0.2">
      <c r="A35" s="241" t="s">
        <v>147</v>
      </c>
      <c r="B35" s="242"/>
      <c r="C35" s="242"/>
      <c r="D35" s="242"/>
      <c r="E35" s="243"/>
      <c r="F35" s="116">
        <v>0.13631484790000001</v>
      </c>
      <c r="G35" s="116">
        <v>0.1339107262</v>
      </c>
      <c r="H35" s="116">
        <v>0.13823529409999999</v>
      </c>
      <c r="I35" s="116">
        <v>0.13859196460000001</v>
      </c>
      <c r="J35" s="116"/>
      <c r="K35" s="116"/>
      <c r="L35" s="116"/>
      <c r="M35" s="116"/>
      <c r="N35" s="116"/>
      <c r="O35" s="116"/>
    </row>
    <row r="36" spans="1:15" s="10" customFormat="1" ht="14.25" customHeight="1" x14ac:dyDescent="0.2">
      <c r="A36" s="241" t="s">
        <v>52</v>
      </c>
      <c r="B36" s="242"/>
      <c r="C36" s="242"/>
      <c r="D36" s="242"/>
      <c r="E36" s="243"/>
      <c r="F36" s="58">
        <v>183</v>
      </c>
      <c r="G36" s="58">
        <v>206</v>
      </c>
      <c r="H36" s="58">
        <v>203</v>
      </c>
      <c r="I36" s="58">
        <v>209</v>
      </c>
      <c r="J36" s="58"/>
      <c r="K36" s="58"/>
      <c r="L36" s="58"/>
      <c r="M36" s="58"/>
      <c r="N36" s="58"/>
      <c r="O36" s="58"/>
    </row>
    <row r="37" spans="1:15" s="10" customFormat="1" ht="14.25" customHeight="1" x14ac:dyDescent="0.2">
      <c r="A37" s="241" t="s">
        <v>51</v>
      </c>
      <c r="B37" s="242"/>
      <c r="C37" s="242"/>
      <c r="D37" s="242"/>
      <c r="E37" s="243"/>
      <c r="F37" s="116">
        <v>6.5474060799999997E-2</v>
      </c>
      <c r="G37" s="116">
        <v>6.8620919399999994E-2</v>
      </c>
      <c r="H37" s="116">
        <v>7.4632352900000004E-2</v>
      </c>
      <c r="I37" s="116">
        <v>7.7036490999999999E-2</v>
      </c>
      <c r="J37" s="116"/>
      <c r="K37" s="116"/>
      <c r="L37" s="116"/>
      <c r="M37" s="116"/>
      <c r="N37" s="116"/>
      <c r="O37" s="116"/>
    </row>
    <row r="38" spans="1:15" s="1" customFormat="1" ht="6.75" customHeight="1" x14ac:dyDescent="0.25">
      <c r="B38"/>
      <c r="C38"/>
      <c r="D38"/>
      <c r="E38"/>
      <c r="F38"/>
      <c r="G38"/>
      <c r="H38"/>
      <c r="I38" s="125">
        <f>1-I37</f>
        <v>0.92296350900000002</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0.86140803539999999</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2795</v>
      </c>
      <c r="G25" s="84">
        <v>3002</v>
      </c>
      <c r="H25" s="84">
        <v>2720</v>
      </c>
      <c r="I25" s="84">
        <v>2713</v>
      </c>
      <c r="J25" s="84"/>
      <c r="K25" s="84"/>
      <c r="L25" s="84"/>
      <c r="M25" s="84"/>
      <c r="N25" s="84"/>
      <c r="O25" s="84"/>
    </row>
    <row r="26" spans="1:16" s="9" customFormat="1" ht="15" customHeight="1" x14ac:dyDescent="0.2">
      <c r="A26" s="241" t="s">
        <v>172</v>
      </c>
      <c r="B26" s="242"/>
      <c r="C26" s="242"/>
      <c r="D26" s="242"/>
      <c r="E26" s="243"/>
      <c r="F26" s="84">
        <v>974</v>
      </c>
      <c r="G26" s="84">
        <v>1040</v>
      </c>
      <c r="H26" s="84">
        <v>958</v>
      </c>
      <c r="I26" s="84">
        <v>993</v>
      </c>
      <c r="J26" s="84"/>
      <c r="K26" s="84"/>
      <c r="L26" s="84"/>
      <c r="M26" s="84"/>
      <c r="N26" s="84"/>
      <c r="O26" s="84"/>
    </row>
    <row r="27" spans="1:16" s="79" customFormat="1" ht="15" customHeight="1" x14ac:dyDescent="0.25">
      <c r="A27" s="241" t="s">
        <v>171</v>
      </c>
      <c r="B27" s="242"/>
      <c r="C27" s="242"/>
      <c r="D27" s="242"/>
      <c r="E27" s="243"/>
      <c r="F27" s="116">
        <v>0.34847942749999999</v>
      </c>
      <c r="G27" s="116">
        <v>0.34643570950000002</v>
      </c>
      <c r="H27" s="116">
        <v>0.3522058824</v>
      </c>
      <c r="I27" s="116">
        <v>0.36601548099999998</v>
      </c>
      <c r="J27" s="116"/>
      <c r="K27" s="116"/>
      <c r="L27" s="116"/>
      <c r="M27" s="116"/>
      <c r="N27" s="116"/>
      <c r="O27" s="116"/>
      <c r="P27" s="112"/>
    </row>
    <row r="28" spans="1:16" s="9" customFormat="1" ht="15" customHeight="1" x14ac:dyDescent="0.2">
      <c r="A28" s="241" t="s">
        <v>62</v>
      </c>
      <c r="B28" s="242"/>
      <c r="C28" s="242"/>
      <c r="D28" s="242"/>
      <c r="E28" s="243"/>
      <c r="F28" s="58">
        <v>534</v>
      </c>
      <c r="G28" s="58">
        <v>608</v>
      </c>
      <c r="H28" s="58">
        <v>541</v>
      </c>
      <c r="I28" s="58">
        <v>590</v>
      </c>
      <c r="J28" s="58"/>
      <c r="K28" s="58"/>
      <c r="L28" s="58"/>
      <c r="M28" s="58"/>
      <c r="N28" s="58"/>
      <c r="O28" s="58"/>
    </row>
    <row r="29" spans="1:16" s="9" customFormat="1" ht="15" customHeight="1" x14ac:dyDescent="0.2">
      <c r="A29" s="241" t="s">
        <v>67</v>
      </c>
      <c r="B29" s="242"/>
      <c r="C29" s="242"/>
      <c r="D29" s="242"/>
      <c r="E29" s="243"/>
      <c r="F29" s="116">
        <v>0.54825462010000003</v>
      </c>
      <c r="G29" s="116">
        <v>0.58461538459999995</v>
      </c>
      <c r="H29" s="116">
        <v>0.56471816279999998</v>
      </c>
      <c r="I29" s="116">
        <v>0.59415911379999997</v>
      </c>
      <c r="J29" s="116"/>
      <c r="K29" s="116"/>
      <c r="L29" s="116"/>
      <c r="M29" s="116"/>
      <c r="N29" s="116"/>
      <c r="O29" s="116"/>
    </row>
    <row r="30" spans="1:16" s="9" customFormat="1" ht="15" customHeight="1" x14ac:dyDescent="0.2">
      <c r="A30" s="241" t="s">
        <v>262</v>
      </c>
      <c r="B30" s="242"/>
      <c r="C30" s="242"/>
      <c r="D30" s="242"/>
      <c r="E30" s="243"/>
      <c r="F30" s="108">
        <v>969.00583196000002</v>
      </c>
      <c r="G30" s="108">
        <v>896.42416541</v>
      </c>
      <c r="H30" s="108">
        <v>1027.6349983</v>
      </c>
      <c r="I30" s="108">
        <v>1019.7579158</v>
      </c>
      <c r="J30" s="108"/>
      <c r="K30" s="108"/>
      <c r="L30" s="108"/>
      <c r="M30" s="108"/>
      <c r="N30" s="108"/>
      <c r="O30" s="108"/>
    </row>
    <row r="31" spans="1:16" s="10" customFormat="1" ht="15" customHeight="1" x14ac:dyDescent="0.2">
      <c r="A31" s="241" t="s">
        <v>263</v>
      </c>
      <c r="B31" s="242"/>
      <c r="C31" s="242"/>
      <c r="D31" s="242"/>
      <c r="E31" s="243"/>
      <c r="F31" s="113">
        <v>11.488754893999999</v>
      </c>
      <c r="G31" s="113">
        <v>11.102970883999999</v>
      </c>
      <c r="H31" s="113">
        <v>11.5</v>
      </c>
      <c r="I31" s="113">
        <v>11.309138516999999</v>
      </c>
      <c r="J31" s="113"/>
      <c r="K31" s="113"/>
      <c r="L31" s="113"/>
      <c r="M31" s="113"/>
      <c r="N31" s="113"/>
      <c r="O31" s="113"/>
      <c r="P31" s="83"/>
    </row>
    <row r="32" spans="1:16" s="10" customFormat="1" ht="15" customHeight="1" x14ac:dyDescent="0.2">
      <c r="A32" s="241" t="s">
        <v>264</v>
      </c>
      <c r="B32" s="242"/>
      <c r="C32" s="242"/>
      <c r="D32" s="242"/>
      <c r="E32" s="243"/>
      <c r="F32" s="60">
        <v>19.115384615</v>
      </c>
      <c r="G32" s="60">
        <v>19.355769231</v>
      </c>
      <c r="H32" s="60">
        <v>20.519230769</v>
      </c>
      <c r="I32" s="60">
        <v>20.5</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974</v>
      </c>
      <c r="G25" s="84">
        <v>1040</v>
      </c>
      <c r="H25" s="84">
        <v>958</v>
      </c>
      <c r="I25" s="84">
        <v>993</v>
      </c>
      <c r="J25" s="84"/>
      <c r="K25" s="84"/>
      <c r="L25" s="84"/>
      <c r="M25" s="84"/>
      <c r="N25" s="84"/>
      <c r="O25" s="84"/>
    </row>
    <row r="26" spans="1:16" s="9" customFormat="1" ht="15" customHeight="1" x14ac:dyDescent="0.2">
      <c r="A26" s="241" t="s">
        <v>157</v>
      </c>
      <c r="B26" s="242"/>
      <c r="C26" s="242"/>
      <c r="D26" s="242"/>
      <c r="E26" s="243"/>
      <c r="F26" s="84">
        <v>534</v>
      </c>
      <c r="G26" s="84">
        <v>608</v>
      </c>
      <c r="H26" s="84">
        <v>541</v>
      </c>
      <c r="I26" s="84">
        <v>590</v>
      </c>
      <c r="J26" s="84"/>
      <c r="K26" s="84"/>
      <c r="L26" s="84"/>
      <c r="M26" s="84"/>
      <c r="N26" s="84"/>
      <c r="O26" s="84"/>
    </row>
    <row r="27" spans="1:16" s="79" customFormat="1" ht="15" customHeight="1" x14ac:dyDescent="0.25">
      <c r="A27" s="241" t="s">
        <v>156</v>
      </c>
      <c r="B27" s="242"/>
      <c r="C27" s="242"/>
      <c r="D27" s="242"/>
      <c r="E27" s="243"/>
      <c r="F27" s="84">
        <v>578</v>
      </c>
      <c r="G27" s="84">
        <v>630</v>
      </c>
      <c r="H27" s="84">
        <v>561</v>
      </c>
      <c r="I27" s="84">
        <v>605</v>
      </c>
      <c r="J27" s="84"/>
      <c r="K27" s="84"/>
      <c r="L27" s="84"/>
      <c r="M27" s="84"/>
      <c r="N27" s="84"/>
      <c r="O27" s="84"/>
    </row>
    <row r="28" spans="1:16" s="9" customFormat="1" ht="15" customHeight="1" x14ac:dyDescent="0.2">
      <c r="A28" s="241" t="s">
        <v>73</v>
      </c>
      <c r="B28" s="242"/>
      <c r="C28" s="242"/>
      <c r="D28" s="242"/>
      <c r="E28" s="243"/>
      <c r="F28" s="116">
        <v>0.54825462010000003</v>
      </c>
      <c r="G28" s="116">
        <v>0.58461538459999995</v>
      </c>
      <c r="H28" s="116">
        <v>0.56471816279999998</v>
      </c>
      <c r="I28" s="116">
        <v>0.59415911379999997</v>
      </c>
      <c r="J28" s="116"/>
      <c r="K28" s="119"/>
      <c r="L28" s="119"/>
      <c r="M28" s="119"/>
      <c r="N28" s="119"/>
      <c r="O28" s="116"/>
    </row>
    <row r="29" spans="1:16" s="9" customFormat="1" ht="15" customHeight="1" x14ac:dyDescent="0.2">
      <c r="A29" s="109" t="s">
        <v>158</v>
      </c>
      <c r="B29" s="110"/>
      <c r="C29" s="110"/>
      <c r="D29" s="110"/>
      <c r="E29" s="111"/>
      <c r="F29" s="116">
        <v>0.59342915809999996</v>
      </c>
      <c r="G29" s="116">
        <v>0.6057692308</v>
      </c>
      <c r="H29" s="116">
        <v>0.5855949896</v>
      </c>
      <c r="I29" s="116">
        <v>0.60926485399999997</v>
      </c>
      <c r="J29" s="116"/>
      <c r="K29" s="116"/>
      <c r="L29" s="116"/>
      <c r="M29" s="116"/>
      <c r="N29" s="116"/>
      <c r="O29" s="116"/>
    </row>
    <row r="30" spans="1:16" s="9" customFormat="1" ht="15" customHeight="1" x14ac:dyDescent="0.2">
      <c r="A30" s="241" t="s">
        <v>265</v>
      </c>
      <c r="B30" s="242"/>
      <c r="C30" s="242"/>
      <c r="D30" s="242"/>
      <c r="E30" s="243"/>
      <c r="F30" s="108">
        <v>969.00583196000002</v>
      </c>
      <c r="G30" s="108">
        <v>896.42416541</v>
      </c>
      <c r="H30" s="108">
        <v>1027.6349983</v>
      </c>
      <c r="I30" s="108">
        <v>1019.7579158</v>
      </c>
      <c r="J30" s="108"/>
      <c r="K30" s="108"/>
      <c r="L30" s="108"/>
      <c r="M30" s="108"/>
      <c r="N30" s="108"/>
      <c r="O30" s="108"/>
    </row>
    <row r="31" spans="1:16" s="10" customFormat="1" ht="15" customHeight="1" x14ac:dyDescent="0.2">
      <c r="A31" s="241" t="s">
        <v>266</v>
      </c>
      <c r="B31" s="242"/>
      <c r="C31" s="242"/>
      <c r="D31" s="242"/>
      <c r="E31" s="243"/>
      <c r="F31" s="108">
        <v>1252.4733318000001</v>
      </c>
      <c r="G31" s="108">
        <v>1332.3574985</v>
      </c>
      <c r="H31" s="108">
        <v>1298.1566644</v>
      </c>
      <c r="I31" s="108">
        <v>1400.8899981</v>
      </c>
      <c r="J31" s="108"/>
      <c r="K31" s="108"/>
      <c r="L31" s="108"/>
      <c r="M31" s="108"/>
      <c r="N31" s="108"/>
      <c r="O31" s="108"/>
      <c r="P31" s="9"/>
    </row>
    <row r="32" spans="1:16" s="10" customFormat="1" ht="15" customHeight="1" x14ac:dyDescent="0.2">
      <c r="A32" s="241" t="s">
        <v>267</v>
      </c>
      <c r="B32" s="242"/>
      <c r="C32" s="242"/>
      <c r="D32" s="242"/>
      <c r="E32" s="243"/>
      <c r="F32" s="113">
        <v>11.488754893999999</v>
      </c>
      <c r="G32" s="113">
        <v>11.102970883999999</v>
      </c>
      <c r="H32" s="113">
        <v>11.5</v>
      </c>
      <c r="I32" s="113">
        <v>11.309138516999999</v>
      </c>
      <c r="J32" s="113"/>
      <c r="K32" s="114"/>
      <c r="L32" s="114"/>
      <c r="M32" s="114"/>
      <c r="N32" s="114"/>
      <c r="O32" s="113"/>
      <c r="P32" s="83"/>
    </row>
    <row r="33" spans="1:15" s="10" customFormat="1" ht="15" customHeight="1" x14ac:dyDescent="0.2">
      <c r="A33" s="109" t="s">
        <v>268</v>
      </c>
      <c r="B33" s="110"/>
      <c r="C33" s="110"/>
      <c r="D33" s="110"/>
      <c r="E33" s="111"/>
      <c r="F33" s="113">
        <v>12.100403224000001</v>
      </c>
      <c r="G33" s="113">
        <v>12.173279891</v>
      </c>
      <c r="H33" s="113">
        <v>12.218793096000001</v>
      </c>
      <c r="I33" s="113">
        <v>13.347093815999999</v>
      </c>
      <c r="J33" s="114"/>
      <c r="K33" s="114"/>
      <c r="L33" s="114"/>
      <c r="M33" s="114"/>
      <c r="N33" s="114"/>
      <c r="O33" s="114"/>
    </row>
    <row r="34" spans="1:15" s="10" customFormat="1" ht="15" customHeight="1" x14ac:dyDescent="0.2">
      <c r="A34" s="109" t="s">
        <v>269</v>
      </c>
      <c r="B34" s="110"/>
      <c r="C34" s="110"/>
      <c r="D34" s="110"/>
      <c r="E34" s="111"/>
      <c r="F34" s="121">
        <v>19.115384615</v>
      </c>
      <c r="G34" s="121">
        <v>19.355769231</v>
      </c>
      <c r="H34" s="121">
        <v>20.519230769</v>
      </c>
      <c r="I34" s="121">
        <v>20.5</v>
      </c>
      <c r="J34" s="121"/>
      <c r="K34" s="121"/>
      <c r="L34" s="121"/>
      <c r="M34" s="121"/>
      <c r="N34" s="121"/>
      <c r="O34" s="121"/>
    </row>
    <row r="35" spans="1:15" s="10" customFormat="1" ht="15" customHeight="1" x14ac:dyDescent="0.2">
      <c r="A35" s="109" t="s">
        <v>270</v>
      </c>
      <c r="B35" s="110"/>
      <c r="C35" s="110"/>
      <c r="D35" s="110"/>
      <c r="E35" s="111"/>
      <c r="F35" s="122">
        <v>24</v>
      </c>
      <c r="G35" s="122">
        <v>24.346153846</v>
      </c>
      <c r="H35" s="122">
        <v>23.769230769</v>
      </c>
      <c r="I35" s="122">
        <v>24.730769231</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2016-09-07T21:36:14Z</dcterms:modified>
</cp:coreProperties>
</file>