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<sst xmlns="http://schemas.openxmlformats.org/spreadsheetml/2006/main" count="698" uniqueCount="335">
  <si>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</si>
  <si>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</si>
  <si>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</si>
  <si>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</si>
  <si>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</si>
  <si>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</si>
  <si>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</si>
  <si>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</si>
  <si>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</si>
  <si>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</si>
  <si>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</si>
  <si>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</si>
  <si>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</si>
  <si>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</si>
  <si>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</si>
  <si>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</si>
  <si>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</si>
  <si>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</si>
  <si>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</si>
  <si>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</si>
  <si>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</si>
  <si>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</si>
  <si>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</si>
  <si>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</si>
  <si>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</si>
  <si>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</si>
  <si>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</si>
  <si>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</si>
  <si>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</si>
  <si>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</si>
  <si>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</si>
  <si>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</si>
  <si>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</si>
  <si>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</si>
  <si>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</si>
  <si>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</si>
  <si>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</si>
  <si>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</si>
  <si>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</si>
  <si>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</si>
  <si>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</si>
  <si>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</si>
  <si>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</si>
  <si>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</si>
  <si>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</si>
  <si>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</si>
  <si>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</si>
  <si>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</si>
  <si>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</si>
  <si>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</si>
  <si>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</si>
  <si>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</si>
  <si>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</si>
  <si>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</si>
  <si>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</si>
  <si>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</si>
  <si>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</si>
  <si>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</si>
  <si>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</si>
  <si>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</si>
  <si>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</si>
  <si>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</si>
  <si>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</si>
  <si>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</si>
  <si>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</si>
  <si>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</si>
  <si>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</si>
  <si>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</si>
  <si>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</si>
  <si>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</si>
  <si>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</si>
  <si>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</si>
  <si>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</si>
  <si>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</si>
  <si>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</si>
  <si>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</si>
  <si>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</si>
  <si>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</si>
  <si>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</si>
  <si>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</si>
  <si>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</si>
  <si>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</si>
  <si>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</si>
  <si>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</si>
  <si>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</si>
  <si>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</si>
  <si>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</si>
  <si>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</si>
  <si>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</si>
  <si>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</si>
  <si>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</si>
  <si>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</si>
  <si>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</si>
  <si>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</si>
  <si>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</si>
  <si>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</si>
  <si>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</si>
  <si>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</si>
  <si>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</si>
  <si>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</si>
  <si>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</si>
  <si>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</si>
  <si>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</si>
  <si>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</si>
  <si>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</si>
  <si>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</si>
  <si>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</si>
  <si>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</si>
  <si>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</si>
  <si>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</si>
  <si>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</si>
  <si>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</si>
  <si>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</si>
  <si>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</si>
  <si>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</si>
  <si>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</si>
  <si>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</si>
  <si>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</si>
  <si>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</si>
  <si>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</si>
  <si>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</si>
  <si>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</si>
  <si>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</si>
  <si>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</si>
  <si>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</si>
  <si>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</si>
  <si>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</si>
  <si>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</si>
  <si>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</si>
  <si>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</si>
  <si>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</si>
  <si>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</si>
  <si>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</si>
  <si>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</si>
  <si>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</si>
  <si>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</si>
  <si>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</si>
  <si>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</si>
  <si>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</si>
  <si>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</si>
  <si>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</si>
  <si>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</si>
  <si>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</si>
  <si>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</si>
  <si>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</si>
  <si>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</si>
  <si>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</si>
  <si>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</si>
  <si>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</si>
  <si>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</si>
  <si>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</si>
  <si>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</si>
  <si>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</si>
  <si>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</si>
  <si>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</si>
  <si>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</si>
  <si>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</si>
  <si>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</si>
  <si>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</si>
  <si>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</si>
  <si>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</si>
  <si>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</si>
  <si>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</si>
  <si>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</si>
  <si>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</si>
  <si>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</si>
  <si>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</si>
  <si>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</si>
  <si>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</si>
  <si>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</si>
  <si>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</si>
  <si>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</si>
  <si>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</si>
  <si>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</si>
  <si>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</si>
  <si>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</si>
  <si>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</si>
  <si>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</si>
  <si>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</si>
  <si>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</si>
  <si>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</si>
  <si>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</si>
  <si>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</si>
  <si>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</si>
  <si>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</si>
  <si>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</si>
  <si>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</si>
  <si>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</si>
  <si>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</si>
  <si>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</si>
  <si>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</si>
  <si>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</si>
  <si>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</si>
  <si>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</si>
  <si>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</si>
  <si>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</si>
  <si>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</si>
  <si>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</si>
  <si>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</si>
  <si>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</si>
  <si>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</si>
  <si>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</si>
  <si>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</si>
  <si>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</si>
  <si>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</si>
  <si>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</si>
  <si>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</si>
  <si>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</si>
  <si>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</si>
  <si>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</si>
  <si>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</si>
  <si>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</si>
  <si>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</si>
  <si>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</si>
  <si>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</si>
  <si>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</si>
  <si>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</si>
  <si>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</si>
  <si>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</si>
  <si>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</si>
  <si>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</si>
  <si>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</si>
  <si>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</si>
  <si>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</si>
  <si>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</si>
  <si>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</si>
  <si>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</si>
  <si>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</si>
  <si>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</si>
  <si>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</si>
  <si>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</si>
  <si>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</si>
  <si>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</si>
  <si>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</si>
  <si>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</si>
  <si>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</si>
  <si>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</si>
  <si>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</si>
  <si>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</si>
  <si>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</si>
  <si>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</si>
  <si>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</si>
  <si>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</si>
  <si>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</si>
  <si>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</si>
  <si>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</si>
  <si>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</si>
  <si>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</si>
  <si>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</si>
  <si>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</si>
  <si>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</si>
  <si>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</si>
  <si>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</si>
  <si>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</si>
  <si>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</si>
  <si>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</si>
  <si>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</si>
  <si>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</si>
  <si>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</si>
  <si>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</si>
  <si>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</si>
  <si>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</si>
  <si>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</si>
  <si>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</si>
  <si>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</si>
  <si>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</si>
  <si>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</si>
  <si>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</si>
  <si>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</si>
  <si>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</si>
  <si>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</si>
  <si>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</si>
  <si>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</si>
  <si>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</si>
  <si>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</si>
  <si>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</si>
  <si>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</si>
  <si>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</si>
  <si>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</si>
  <si>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</si>
  <si>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</si>
  <si>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</si>
  <si>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</si>
  <si>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</si>
  <si>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</si>
  <si>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</si>
  <si>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</si>
  <si>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</si>
  <si>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</si>
  <si>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</si>
  <si>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</si>
  <si>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</si>
  <si>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</si>
  <si>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</si>
  <si>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</si>
  <si>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</si>
  <si>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</si>
  <si>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</si>
  <si>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</si>
  <si>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</si>
  <si>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</si>
  <si>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</si>
  <si>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</si>
  <si>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</si>
  <si>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</si>
  <si>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</si>
  <si>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</si>
  <si>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</si>
  <si>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</si>
  <si>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</si>
  <si>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</si>
  <si>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</si>
  <si>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</si>
  <si>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</si>
  <si>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</si>
  <si>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</si>
  <si>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</si>
  <si>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</si>
  <si>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</si>
  <si>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</si>
  <si>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</si>
  <si>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</si>
  <si>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</si>
  <si>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</si>
  <si>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</si>
  <si>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</si>
  <si>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</si>
  <si>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</si>
  <si>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</si>
  <si>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</si>
  <si>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</si>
  <si>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</si>
  <si>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</si>
  <si>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Thurston County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</si>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</sst>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0.60884499790000002</c:v>
                </c:pt>
                <c:pt idx="1">
                  <c:v>0.36238729069999998</c:v>
                </c:pt>
                <c:pt idx="2">
                  <c:v>0.11528553029999999</c:v>
                </c:pt>
                <c:pt idx="3">
                  <c:v>0.13417775870000001</c:v>
                </c:pt>
                <c:pt idx="4">
                  <c:v>6.1399742399999999E-2</c:v>
                </c:pt>
                <c:pt idx="5">
                  <c:v>2.5976814099999999E-2</c:v>
                </c:pt>
                <c:pt idx="6">
                  <c:v>7.8574495499999994E-2</c:v>
                </c:pt>
              </c:numCache>
            </c:numRef>
          </c:val>
        </c:ser>
        <c:dLbls>
          <c:showLegendKey val="0"/>
          <c:showVal val="0"/>
          <c:showCatName val="0"/>
          <c:showSerName val="0"/>
          <c:showPercent val="0"/>
          <c:showBubbleSize val="0"/>
        </c:dLbls>
        <c:gapWidth val="45"/>
        <c:axId val="40112512"/>
        <c:axId val="40114432"/>
      </c:barChart>
      <c:catAx>
        <c:axId val="40112512"/>
        <c:scaling>
          <c:orientation val="minMax"/>
        </c:scaling>
        <c:delete val="0"/>
        <c:axPos val="b"/>
        <c:majorTickMark val="none"/>
        <c:minorTickMark val="none"/>
        <c:tickLblPos val="none"/>
        <c:spPr>
          <a:ln>
            <a:solidFill>
              <a:schemeClr val="bg1">
                <a:lumMod val="75000"/>
              </a:schemeClr>
            </a:solidFill>
          </a:ln>
        </c:spPr>
        <c:crossAx val="40114432"/>
        <c:crosses val="autoZero"/>
        <c:auto val="1"/>
        <c:lblAlgn val="ctr"/>
        <c:lblOffset val="100"/>
        <c:noMultiLvlLbl val="0"/>
      </c:catAx>
      <c:valAx>
        <c:axId val="40114432"/>
        <c:scaling>
          <c:orientation val="minMax"/>
          <c:min val="0"/>
        </c:scaling>
        <c:delete val="1"/>
        <c:axPos val="l"/>
        <c:numFmt formatCode="0.0%" sourceLinked="1"/>
        <c:majorTickMark val="out"/>
        <c:minorTickMark val="none"/>
        <c:tickLblPos val="nextTo"/>
        <c:crossAx val="40112512"/>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3.7278657999999999E-2</c:v>
                </c:pt>
                <c:pt idx="1">
                  <c:v>4.0224913500000001E-2</c:v>
                </c:pt>
                <c:pt idx="2">
                  <c:v>3.82960413E-2</c:v>
                </c:pt>
                <c:pt idx="3">
                  <c:v>3.89721627E-2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1.4140938E-2</c:v>
                </c:pt>
                <c:pt idx="1">
                  <c:v>1.39799039E-2</c:v>
                </c:pt>
                <c:pt idx="2">
                  <c:v>1.22511485E-2</c:v>
                </c:pt>
                <c:pt idx="3">
                  <c:v>1.26663804E-2</c:v>
                </c:pt>
              </c:numCache>
            </c:numRef>
          </c:val>
          <c:smooth val="0"/>
        </c:ser>
        <c:dLbls>
          <c:showLegendKey val="0"/>
          <c:showVal val="0"/>
          <c:showCatName val="0"/>
          <c:showSerName val="0"/>
          <c:showPercent val="0"/>
          <c:showBubbleSize val="0"/>
        </c:dLbls>
        <c:marker val="1"/>
        <c:smooth val="0"/>
        <c:axId val="55502336"/>
        <c:axId val="55504256"/>
      </c:lineChart>
      <c:catAx>
        <c:axId val="55502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504256"/>
        <c:crosses val="autoZero"/>
        <c:auto val="1"/>
        <c:lblAlgn val="ctr"/>
        <c:lblOffset val="50"/>
        <c:noMultiLvlLbl val="0"/>
      </c:catAx>
      <c:valAx>
        <c:axId val="555042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5023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0</c:v>
                </c:pt>
                <c:pt idx="1">
                  <c:v>0</c:v>
                </c:pt>
                <c:pt idx="2">
                  <c:v>0</c:v>
                </c:pt>
                <c:pt idx="3">
                  <c:v>0</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0</c:v>
                </c:pt>
                <c:pt idx="1">
                  <c:v>0</c:v>
                </c:pt>
                <c:pt idx="2">
                  <c:v>0</c:v>
                </c:pt>
                <c:pt idx="3">
                  <c:v>0</c:v>
                </c:pt>
              </c:numCache>
            </c:numRef>
          </c:val>
          <c:smooth val="0"/>
        </c:ser>
        <c:dLbls>
          <c:showLegendKey val="0"/>
          <c:showVal val="0"/>
          <c:showCatName val="0"/>
          <c:showSerName val="0"/>
          <c:showPercent val="0"/>
          <c:showBubbleSize val="0"/>
        </c:dLbls>
        <c:marker val="1"/>
        <c:smooth val="0"/>
        <c:axId val="56163712"/>
        <c:axId val="56523008"/>
      </c:lineChart>
      <c:catAx>
        <c:axId val="56163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523008"/>
        <c:crosses val="autoZero"/>
        <c:auto val="1"/>
        <c:lblAlgn val="ctr"/>
        <c:lblOffset val="50"/>
        <c:noMultiLvlLbl val="0"/>
      </c:catAx>
      <c:valAx>
        <c:axId val="56523008"/>
        <c:scaling>
          <c:orientation val="minMax"/>
          <c:max val="5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6371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2130</c:v>
                </c:pt>
                <c:pt idx="1">
                  <c:v>2228</c:v>
                </c:pt>
                <c:pt idx="2">
                  <c:v>2240</c:v>
                </c:pt>
                <c:pt idx="3">
                  <c:v>2180</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4210</c:v>
                </c:pt>
                <c:pt idx="1">
                  <c:v>4410</c:v>
                </c:pt>
                <c:pt idx="2">
                  <c:v>4433</c:v>
                </c:pt>
                <c:pt idx="3">
                  <c:v>4326</c:v>
                </c:pt>
              </c:numCache>
            </c:numRef>
          </c:val>
          <c:smooth val="0"/>
        </c:ser>
        <c:dLbls>
          <c:showLegendKey val="0"/>
          <c:showVal val="0"/>
          <c:showCatName val="0"/>
          <c:showSerName val="0"/>
          <c:showPercent val="0"/>
          <c:showBubbleSize val="0"/>
        </c:dLbls>
        <c:marker val="1"/>
        <c:smooth val="0"/>
        <c:axId val="57432704"/>
        <c:axId val="57557376"/>
      </c:lineChart>
      <c:catAx>
        <c:axId val="574327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557376"/>
        <c:crosses val="autoZero"/>
        <c:auto val="1"/>
        <c:lblAlgn val="ctr"/>
        <c:lblOffset val="50"/>
        <c:noMultiLvlLbl val="0"/>
      </c:catAx>
      <c:valAx>
        <c:axId val="5755737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43270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0.63139288240000002</c:v>
                </c:pt>
                <c:pt idx="1">
                  <c:v>0.62145041499999998</c:v>
                </c:pt>
                <c:pt idx="2">
                  <c:v>0.6237147233</c:v>
                </c:pt>
                <c:pt idx="3">
                  <c:v>0.60884499790000002</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8.4845628100000001E-2</c:v>
                </c:pt>
                <c:pt idx="1">
                  <c:v>0.1013543032</c:v>
                </c:pt>
                <c:pt idx="2">
                  <c:v>0.1041347626</c:v>
                </c:pt>
                <c:pt idx="3">
                  <c:v>0.11528553029999999</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0.1258543483</c:v>
                </c:pt>
                <c:pt idx="1">
                  <c:v>0.124726955</c:v>
                </c:pt>
                <c:pt idx="2">
                  <c:v>0.12623058409999999</c:v>
                </c:pt>
                <c:pt idx="3">
                  <c:v>0.13417775870000001</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6.6226726400000005E-2</c:v>
                </c:pt>
                <c:pt idx="1">
                  <c:v>6.6841415500000001E-2</c:v>
                </c:pt>
                <c:pt idx="2">
                  <c:v>6.2349595299999998E-2</c:v>
                </c:pt>
                <c:pt idx="3">
                  <c:v>6.1399742399999999E-2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2.92246052E-2</c:v>
                </c:pt>
                <c:pt idx="1">
                  <c:v>2.9925731800000001E-2</c:v>
                </c:pt>
                <c:pt idx="2">
                  <c:v>2.6033690700000001E-2</c:v>
                </c:pt>
                <c:pt idx="3">
                  <c:v>2.5976814099999999E-2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7.4239924600000007E-2</c:v>
                </c:pt>
                <c:pt idx="1">
                  <c:v>7.2302315399999997E-2</c:v>
                </c:pt>
                <c:pt idx="2">
                  <c:v>7.5913366900000001E-2</c:v>
                </c:pt>
                <c:pt idx="3">
                  <c:v>7.8574495499999994E-2</c:v>
                </c:pt>
              </c:numCache>
            </c:numRef>
          </c:val>
          <c:smooth val="0"/>
        </c:ser>
        <c:dLbls>
          <c:showLegendKey val="0"/>
          <c:showVal val="0"/>
          <c:showCatName val="0"/>
          <c:showSerName val="0"/>
          <c:showPercent val="0"/>
          <c:showBubbleSize val="0"/>
        </c:dLbls>
        <c:marker val="1"/>
        <c:smooth val="0"/>
        <c:axId val="59567104"/>
        <c:axId val="59818752"/>
      </c:lineChart>
      <c:catAx>
        <c:axId val="59567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9818752"/>
        <c:crosses val="autoZero"/>
        <c:auto val="1"/>
        <c:lblAlgn val="ctr"/>
        <c:lblOffset val="50"/>
        <c:noMultiLvlLbl val="0"/>
      </c:catAx>
      <c:valAx>
        <c:axId val="5981875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9567104"/>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0.66829819280000002</c:v>
                </c:pt>
                <c:pt idx="1">
                  <c:v>0.66479859890000004</c:v>
                </c:pt>
                <c:pt idx="2">
                  <c:v>0.66991304350000003</c:v>
                </c:pt>
                <c:pt idx="3">
                  <c:v>0.67260884470000004</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0.33170180719999998</c:v>
                </c:pt>
                <c:pt idx="1">
                  <c:v>0.33520140110000002</c:v>
                </c:pt>
                <c:pt idx="2">
                  <c:v>0.33008695649999997</c:v>
                </c:pt>
                <c:pt idx="3">
                  <c:v>0.32739115530000001</c:v>
                </c:pt>
              </c:numCache>
            </c:numRef>
          </c:val>
          <c:smooth val="0"/>
        </c:ser>
        <c:dLbls>
          <c:showLegendKey val="0"/>
          <c:showVal val="0"/>
          <c:showCatName val="0"/>
          <c:showSerName val="0"/>
          <c:showPercent val="0"/>
          <c:showBubbleSize val="0"/>
        </c:dLbls>
        <c:marker val="1"/>
        <c:smooth val="0"/>
        <c:axId val="63240832"/>
        <c:axId val="63474688"/>
      </c:lineChart>
      <c:catAx>
        <c:axId val="632408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474688"/>
        <c:crosses val="autoZero"/>
        <c:auto val="1"/>
        <c:lblAlgn val="ctr"/>
        <c:lblOffset val="50"/>
        <c:noMultiLvlLbl val="0"/>
      </c:catAx>
      <c:valAx>
        <c:axId val="634746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2408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0.3740278105</c:v>
                </c:pt>
                <c:pt idx="1">
                  <c:v>0.37636522500000003</c:v>
                </c:pt>
                <c:pt idx="2">
                  <c:v>0.37103478449999999</c:v>
                </c:pt>
                <c:pt idx="3">
                  <c:v>0.37376556459999999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0.301437662</c:v>
                </c:pt>
                <c:pt idx="1">
                  <c:v>0.30559196160000002</c:v>
                </c:pt>
                <c:pt idx="2">
                  <c:v>0.3110916648</c:v>
                </c:pt>
                <c:pt idx="3">
                  <c:v>0.31021897809999999</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0.25076596750000002</c:v>
                </c:pt>
                <c:pt idx="1">
                  <c:v>0.24159021410000001</c:v>
                </c:pt>
                <c:pt idx="2">
                  <c:v>0.24042879019999999</c:v>
                </c:pt>
                <c:pt idx="3">
                  <c:v>0.23658222409999999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7.3768559999999997E-2</c:v>
                </c:pt>
                <c:pt idx="1">
                  <c:v>7.6452599400000001E-2</c:v>
                </c:pt>
                <c:pt idx="2">
                  <c:v>7.7444760400000007E-2</c:v>
                </c:pt>
                <c:pt idx="3">
                  <c:v>7.94332331E-2</c:v>
                </c:pt>
              </c:numCache>
            </c:numRef>
          </c:val>
          <c:smooth val="0"/>
        </c:ser>
        <c:dLbls>
          <c:showLegendKey val="0"/>
          <c:showVal val="0"/>
          <c:showCatName val="0"/>
          <c:showSerName val="0"/>
          <c:showPercent val="0"/>
          <c:showBubbleSize val="0"/>
        </c:dLbls>
        <c:marker val="1"/>
        <c:smooth val="0"/>
        <c:axId val="67098496"/>
        <c:axId val="67100032"/>
      </c:lineChart>
      <c:catAx>
        <c:axId val="67098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100032"/>
        <c:crosses val="autoZero"/>
        <c:auto val="1"/>
        <c:lblAlgn val="ctr"/>
        <c:lblOffset val="50"/>
        <c:noMultiLvlLbl val="0"/>
      </c:catAx>
      <c:valAx>
        <c:axId val="6710003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0984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0.45113369819999999</c:v>
                </c:pt>
                <c:pt idx="1">
                  <c:v>0.449606862</c:v>
                </c:pt>
                <c:pt idx="2">
                  <c:v>0.43459915609999999</c:v>
                </c:pt>
                <c:pt idx="3">
                  <c:v>0.4456747405</c:v>
                </c:pt>
              </c:numCache>
            </c:numRef>
          </c:val>
          <c:smooth val="0"/>
        </c:ser>
        <c:dLbls>
          <c:showLegendKey val="0"/>
          <c:showVal val="0"/>
          <c:showCatName val="0"/>
          <c:showSerName val="0"/>
          <c:showPercent val="0"/>
          <c:showBubbleSize val="0"/>
        </c:dLbls>
        <c:marker val="1"/>
        <c:smooth val="0"/>
        <c:axId val="67639936"/>
        <c:axId val="67809664"/>
      </c:lineChart>
      <c:catAx>
        <c:axId val="67639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809664"/>
        <c:crosses val="autoZero"/>
        <c:auto val="1"/>
        <c:lblAlgn val="ctr"/>
        <c:lblOffset val="50"/>
        <c:noMultiLvlLbl val="0"/>
      </c:catAx>
      <c:valAx>
        <c:axId val="678096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6399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791.46249909999995</c:v>
                </c:pt>
                <c:pt idx="1">
                  <c:v>738.14749907999999</c:v>
                </c:pt>
                <c:pt idx="2">
                  <c:v>815.04666607000001</c:v>
                </c:pt>
                <c:pt idx="3">
                  <c:v>800.66458289000002</c:v>
                </c:pt>
              </c:numCache>
            </c:numRef>
          </c:val>
          <c:smooth val="0"/>
        </c:ser>
        <c:dLbls>
          <c:showLegendKey val="0"/>
          <c:showVal val="0"/>
          <c:showCatName val="0"/>
          <c:showSerName val="0"/>
          <c:showPercent val="0"/>
          <c:showBubbleSize val="0"/>
        </c:dLbls>
        <c:marker val="1"/>
        <c:smooth val="0"/>
        <c:axId val="69026176"/>
        <c:axId val="69028096"/>
      </c:lineChart>
      <c:catAx>
        <c:axId val="690261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28096"/>
        <c:crosses val="autoZero"/>
        <c:auto val="1"/>
        <c:lblAlgn val="ctr"/>
        <c:lblOffset val="50"/>
        <c:noMultiLvlLbl val="0"/>
      </c:catAx>
      <c:valAx>
        <c:axId val="69028096"/>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26176"/>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10.217862487</c:v>
                </c:pt>
                <c:pt idx="1">
                  <c:v>10.029999991</c:v>
                </c:pt>
                <c:pt idx="2">
                  <c:v>10.282630278999999</c:v>
                </c:pt>
                <c:pt idx="3">
                  <c:v>10.465177947999999</c:v>
                </c:pt>
              </c:numCache>
            </c:numRef>
          </c:val>
          <c:smooth val="0"/>
        </c:ser>
        <c:dLbls>
          <c:showLegendKey val="0"/>
          <c:showVal val="0"/>
          <c:showCatName val="0"/>
          <c:showSerName val="0"/>
          <c:showPercent val="0"/>
          <c:showBubbleSize val="0"/>
        </c:dLbls>
        <c:marker val="1"/>
        <c:smooth val="0"/>
        <c:axId val="69819392"/>
        <c:axId val="69981696"/>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17.846153846</c:v>
                </c:pt>
                <c:pt idx="1">
                  <c:v>17.826923077</c:v>
                </c:pt>
                <c:pt idx="2">
                  <c:v>18.163461538</c:v>
                </c:pt>
                <c:pt idx="3">
                  <c:v>17.451923077</c:v>
                </c:pt>
              </c:numCache>
            </c:numRef>
          </c:val>
          <c:smooth val="0"/>
        </c:ser>
        <c:dLbls>
          <c:showLegendKey val="0"/>
          <c:showVal val="0"/>
          <c:showCatName val="0"/>
          <c:showSerName val="0"/>
          <c:showPercent val="0"/>
          <c:showBubbleSize val="0"/>
        </c:dLbls>
        <c:marker val="1"/>
        <c:smooth val="0"/>
        <c:axId val="71699072"/>
        <c:axId val="69983232"/>
      </c:lineChart>
      <c:catAx>
        <c:axId val="69819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81696"/>
        <c:crosses val="autoZero"/>
        <c:auto val="1"/>
        <c:lblAlgn val="ctr"/>
        <c:lblOffset val="50"/>
        <c:noMultiLvlLbl val="0"/>
      </c:catAx>
      <c:valAx>
        <c:axId val="69981696"/>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819392"/>
        <c:crosses val="autoZero"/>
        <c:crossBetween val="midCat"/>
        <c:majorUnit val="5"/>
      </c:valAx>
      <c:valAx>
        <c:axId val="69983232"/>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71699072"/>
        <c:crosses val="max"/>
        <c:crossBetween val="between"/>
        <c:majorUnit val="10"/>
      </c:valAx>
      <c:catAx>
        <c:axId val="71699072"/>
        <c:scaling>
          <c:orientation val="minMax"/>
        </c:scaling>
        <c:delete val="1"/>
        <c:axPos val="b"/>
        <c:numFmt formatCode="General" sourceLinked="1"/>
        <c:majorTickMark val="out"/>
        <c:minorTickMark val="none"/>
        <c:tickLblPos val="nextTo"/>
        <c:crossAx val="69983232"/>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0.4394057858</c:v>
                </c:pt>
                <c:pt idx="1">
                  <c:v>0.44174410289999999</c:v>
                </c:pt>
                <c:pt idx="2">
                  <c:v>0.45991561180000001</c:v>
                </c:pt>
                <c:pt idx="3">
                  <c:v>0.49065743940000001</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0.45113369819999999</c:v>
                </c:pt>
                <c:pt idx="1">
                  <c:v>0.449606862</c:v>
                </c:pt>
                <c:pt idx="2">
                  <c:v>0.43459915609999999</c:v>
                </c:pt>
                <c:pt idx="3">
                  <c:v>0.4456747405</c:v>
                </c:pt>
              </c:numCache>
            </c:numRef>
          </c:val>
          <c:smooth val="0"/>
        </c:ser>
        <c:dLbls>
          <c:showLegendKey val="0"/>
          <c:showVal val="0"/>
          <c:showCatName val="0"/>
          <c:showSerName val="0"/>
          <c:showPercent val="0"/>
          <c:showBubbleSize val="0"/>
        </c:dLbls>
        <c:marker val="1"/>
        <c:smooth val="0"/>
        <c:axId val="118767616"/>
        <c:axId val="118769536"/>
      </c:lineChart>
      <c:catAx>
        <c:axId val="118767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769536"/>
        <c:crosses val="autoZero"/>
        <c:auto val="1"/>
        <c:lblAlgn val="ctr"/>
        <c:lblOffset val="50"/>
        <c:noMultiLvlLbl val="0"/>
      </c:catAx>
      <c:valAx>
        <c:axId val="1187695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7676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7.6879108299999999E-2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8.5452986600000003E-2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0.1780508717</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0.3795370106</c:v>
                </c:pt>
              </c:numCache>
            </c:numRef>
          </c:val>
        </c:ser>
        <c:dLbls>
          <c:showLegendKey val="0"/>
          <c:showVal val="0"/>
          <c:showCatName val="0"/>
          <c:showSerName val="0"/>
          <c:showPercent val="0"/>
          <c:showBubbleSize val="0"/>
        </c:dLbls>
        <c:gapWidth val="27"/>
        <c:overlap val="-24"/>
        <c:axId val="40289408"/>
        <c:axId val="40290944"/>
      </c:barChart>
      <c:catAx>
        <c:axId val="40289408"/>
        <c:scaling>
          <c:orientation val="maxMin"/>
        </c:scaling>
        <c:delete val="0"/>
        <c:axPos val="l"/>
        <c:majorTickMark val="none"/>
        <c:minorTickMark val="none"/>
        <c:tickLblPos val="none"/>
        <c:spPr>
          <a:ln>
            <a:solidFill>
              <a:schemeClr val="bg1">
                <a:lumMod val="75000"/>
              </a:schemeClr>
            </a:solidFill>
          </a:ln>
        </c:spPr>
        <c:crossAx val="40290944"/>
        <c:crosses val="autoZero"/>
        <c:auto val="1"/>
        <c:lblAlgn val="ctr"/>
        <c:lblOffset val="100"/>
        <c:noMultiLvlLbl val="0"/>
      </c:catAx>
      <c:valAx>
        <c:axId val="40290944"/>
        <c:scaling>
          <c:orientation val="minMax"/>
          <c:max val="0.60000000000000009"/>
          <c:min val="0"/>
        </c:scaling>
        <c:delete val="1"/>
        <c:axPos val="t"/>
        <c:numFmt formatCode="0.0%" sourceLinked="1"/>
        <c:majorTickMark val="out"/>
        <c:minorTickMark val="none"/>
        <c:tickLblPos val="nextTo"/>
        <c:crossAx val="4028940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10.624553474000001</c:v>
                </c:pt>
                <c:pt idx="1">
                  <c:v>10.849198262</c:v>
                </c:pt>
                <c:pt idx="2">
                  <c:v>11.250202068</c:v>
                </c:pt>
                <c:pt idx="3">
                  <c:v>11.743602939000001</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10.217862487</c:v>
                </c:pt>
                <c:pt idx="1">
                  <c:v>10.029999991</c:v>
                </c:pt>
                <c:pt idx="2">
                  <c:v>10.282630278999999</c:v>
                </c:pt>
                <c:pt idx="3">
                  <c:v>10.465177947999999</c:v>
                </c:pt>
              </c:numCache>
            </c:numRef>
          </c:val>
          <c:smooth val="0"/>
        </c:ser>
        <c:dLbls>
          <c:showLegendKey val="0"/>
          <c:showVal val="0"/>
          <c:showCatName val="0"/>
          <c:showSerName val="0"/>
          <c:showPercent val="0"/>
          <c:showBubbleSize val="0"/>
        </c:dLbls>
        <c:marker val="1"/>
        <c:smooth val="0"/>
        <c:axId val="120380416"/>
        <c:axId val="122938112"/>
      </c:lineChart>
      <c:catAx>
        <c:axId val="120380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2938112"/>
        <c:crosses val="autoZero"/>
        <c:auto val="1"/>
        <c:lblAlgn val="ctr"/>
        <c:lblOffset val="50"/>
        <c:noMultiLvlLbl val="0"/>
      </c:catAx>
      <c:valAx>
        <c:axId val="12293811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038041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21.278846154</c:v>
                </c:pt>
                <c:pt idx="1">
                  <c:v>20.980769231</c:v>
                </c:pt>
                <c:pt idx="2">
                  <c:v>21.134615385</c:v>
                </c:pt>
                <c:pt idx="3">
                  <c:v>21.961538462</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17.846153846</c:v>
                </c:pt>
                <c:pt idx="1">
                  <c:v>17.826923077</c:v>
                </c:pt>
                <c:pt idx="2">
                  <c:v>18.163461538</c:v>
                </c:pt>
                <c:pt idx="3">
                  <c:v>17.451923077</c:v>
                </c:pt>
              </c:numCache>
            </c:numRef>
          </c:val>
          <c:smooth val="0"/>
        </c:ser>
        <c:dLbls>
          <c:showLegendKey val="0"/>
          <c:showVal val="0"/>
          <c:showCatName val="0"/>
          <c:showSerName val="0"/>
          <c:showPercent val="0"/>
          <c:showBubbleSize val="0"/>
        </c:dLbls>
        <c:marker val="1"/>
        <c:smooth val="0"/>
        <c:axId val="132391680"/>
        <c:axId val="132393216"/>
      </c:lineChart>
      <c:catAx>
        <c:axId val="132391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2393216"/>
        <c:crosses val="autoZero"/>
        <c:auto val="1"/>
        <c:lblAlgn val="ctr"/>
        <c:lblOffset val="50"/>
        <c:noMultiLvlLbl val="0"/>
      </c:catAx>
      <c:valAx>
        <c:axId val="132393216"/>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2391680"/>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0.82366412209999995</c:v>
                </c:pt>
                <c:pt idx="1">
                  <c:v>0.81504257329999996</c:v>
                </c:pt>
                <c:pt idx="2">
                  <c:v>0.8110030828</c:v>
                </c:pt>
                <c:pt idx="3">
                  <c:v>0.81599813430000001</c:v>
                </c:pt>
              </c:numCache>
            </c:numRef>
          </c:val>
          <c:smooth val="0"/>
        </c:ser>
        <c:dLbls>
          <c:showLegendKey val="0"/>
          <c:showVal val="0"/>
          <c:showCatName val="0"/>
          <c:showSerName val="0"/>
          <c:showPercent val="0"/>
          <c:showBubbleSize val="0"/>
        </c:dLbls>
        <c:marker val="1"/>
        <c:smooth val="0"/>
        <c:axId val="136917760"/>
        <c:axId val="136919296"/>
      </c:lineChart>
      <c:catAx>
        <c:axId val="136917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6919296"/>
        <c:crosses val="autoZero"/>
        <c:auto val="1"/>
        <c:lblAlgn val="ctr"/>
        <c:lblOffset val="50"/>
        <c:noMultiLvlLbl val="0"/>
      </c:catAx>
      <c:valAx>
        <c:axId val="1369192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691776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8.4028421399999997E-2</c:v>
                </c:pt>
                <c:pt idx="1">
                  <c:v>7.7190945999999996E-2</c:v>
                </c:pt>
                <c:pt idx="2">
                  <c:v>7.8947368399999995E-2</c:v>
                </c:pt>
                <c:pt idx="3">
                  <c:v>7.6879108299999999E-2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7.8467717000000006E-2</c:v>
                </c:pt>
                <c:pt idx="1">
                  <c:v>7.3998839199999999E-2</c:v>
                </c:pt>
                <c:pt idx="2">
                  <c:v>8.2748537999999996E-2</c:v>
                </c:pt>
                <c:pt idx="3">
                  <c:v>8.5452986600000003E-2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0.1628050664</c:v>
                </c:pt>
                <c:pt idx="1">
                  <c:v>0.1654091701</c:v>
                </c:pt>
                <c:pt idx="2">
                  <c:v>0.17631578949999999</c:v>
                </c:pt>
                <c:pt idx="3">
                  <c:v>0.1780508717</c:v>
                </c:pt>
              </c:numCache>
            </c:numRef>
          </c:val>
          <c:smooth val="0"/>
        </c:ser>
        <c:dLbls>
          <c:showLegendKey val="0"/>
          <c:showVal val="0"/>
          <c:showCatName val="0"/>
          <c:showSerName val="0"/>
          <c:showPercent val="0"/>
          <c:showBubbleSize val="0"/>
        </c:dLbls>
        <c:marker val="1"/>
        <c:smooth val="0"/>
        <c:axId val="141846016"/>
        <c:axId val="141847552"/>
      </c:lineChart>
      <c:catAx>
        <c:axId val="141846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847552"/>
        <c:crosses val="autoZero"/>
        <c:auto val="1"/>
        <c:lblAlgn val="ctr"/>
        <c:lblOffset val="50"/>
        <c:noMultiLvlLbl val="0"/>
      </c:catAx>
      <c:valAx>
        <c:axId val="14184755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8460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0.34043867779999998</c:v>
                </c:pt>
                <c:pt idx="1">
                  <c:v>0.38421358100000003</c:v>
                </c:pt>
                <c:pt idx="2">
                  <c:v>0.3742690058</c:v>
                </c:pt>
                <c:pt idx="3">
                  <c:v>0.3795370106</c:v>
                </c:pt>
              </c:numCache>
            </c:numRef>
          </c:val>
          <c:smooth val="0"/>
        </c:ser>
        <c:dLbls>
          <c:showLegendKey val="0"/>
          <c:showVal val="0"/>
          <c:showCatName val="0"/>
          <c:showSerName val="0"/>
          <c:showPercent val="0"/>
          <c:showBubbleSize val="0"/>
        </c:dLbls>
        <c:marker val="1"/>
        <c:smooth val="0"/>
        <c:axId val="142013568"/>
        <c:axId val="142015104"/>
      </c:lineChart>
      <c:catAx>
        <c:axId val="142013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015104"/>
        <c:crosses val="autoZero"/>
        <c:auto val="1"/>
        <c:lblAlgn val="ctr"/>
        <c:lblOffset val="50"/>
        <c:noMultiLvlLbl val="0"/>
      </c:catAx>
      <c:valAx>
        <c:axId val="1420151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0135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0.95526149969999996</c:v>
                </c:pt>
                <c:pt idx="1">
                  <c:v>0.95995356939999998</c:v>
                </c:pt>
                <c:pt idx="2">
                  <c:v>0.96344339619999997</c:v>
                </c:pt>
                <c:pt idx="3">
                  <c:v>0.97070649050000002</c:v>
                </c:pt>
              </c:numCache>
            </c:numRef>
          </c:val>
          <c:smooth val="0"/>
        </c:ser>
        <c:dLbls>
          <c:showLegendKey val="0"/>
          <c:showVal val="0"/>
          <c:showCatName val="0"/>
          <c:showSerName val="0"/>
          <c:showPercent val="0"/>
          <c:showBubbleSize val="0"/>
        </c:dLbls>
        <c:marker val="1"/>
        <c:smooth val="0"/>
        <c:axId val="142425472"/>
        <c:axId val="142582912"/>
      </c:lineChart>
      <c:catAx>
        <c:axId val="142425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582912"/>
        <c:crosses val="autoZero"/>
        <c:auto val="1"/>
        <c:lblAlgn val="ctr"/>
        <c:lblOffset val="50"/>
        <c:noMultiLvlLbl val="0"/>
      </c:catAx>
      <c:valAx>
        <c:axId val="14258291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42547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0.12532981530000001</c:v>
                </c:pt>
                <c:pt idx="1">
                  <c:v>0.12696493349999999</c:v>
                </c:pt>
                <c:pt idx="2">
                  <c:v>0.1383108935</c:v>
                </c:pt>
                <c:pt idx="3">
                  <c:v>0.1372781065</c:v>
                </c:pt>
              </c:numCache>
            </c:numRef>
          </c:val>
          <c:smooth val="0"/>
        </c:ser>
        <c:dLbls>
          <c:showLegendKey val="0"/>
          <c:showVal val="0"/>
          <c:showCatName val="0"/>
          <c:showSerName val="0"/>
          <c:showPercent val="0"/>
          <c:showBubbleSize val="0"/>
        </c:dLbls>
        <c:marker val="1"/>
        <c:smooth val="0"/>
        <c:axId val="142842496"/>
        <c:axId val="142922112"/>
      </c:lineChart>
      <c:catAx>
        <c:axId val="142842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922112"/>
        <c:crosses val="autoZero"/>
        <c:auto val="1"/>
        <c:lblAlgn val="ctr"/>
        <c:lblOffset val="50"/>
        <c:noMultiLvlLbl val="0"/>
      </c:catAx>
      <c:valAx>
        <c:axId val="1429221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8424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0.28759894460000002</c:v>
                </c:pt>
                <c:pt idx="1">
                  <c:v>0.29987908099999999</c:v>
                </c:pt>
                <c:pt idx="2">
                  <c:v>0.28090575280000002</c:v>
                </c:pt>
                <c:pt idx="3">
                  <c:v>0.3224852071</c:v>
                </c:pt>
              </c:numCache>
            </c:numRef>
          </c:val>
          <c:smooth val="0"/>
        </c:ser>
        <c:dLbls>
          <c:showLegendKey val="0"/>
          <c:showVal val="0"/>
          <c:showCatName val="0"/>
          <c:showSerName val="0"/>
          <c:showPercent val="0"/>
          <c:showBubbleSize val="0"/>
        </c:dLbls>
        <c:marker val="1"/>
        <c:smooth val="0"/>
        <c:axId val="143191040"/>
        <c:axId val="143450880"/>
      </c:lineChart>
      <c:catAx>
        <c:axId val="143191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450880"/>
        <c:crosses val="autoZero"/>
        <c:auto val="1"/>
        <c:lblAlgn val="ctr"/>
        <c:lblOffset val="50"/>
        <c:noMultiLvlLbl val="0"/>
      </c:catAx>
      <c:valAx>
        <c:axId val="1434508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1910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0.51368256450000005</c:v>
                </c:pt>
                <c:pt idx="1">
                  <c:v>0.4903502502</c:v>
                </c:pt>
                <c:pt idx="2">
                  <c:v>0.48312236289999999</c:v>
                </c:pt>
                <c:pt idx="3">
                  <c:v>0.48927335640000003</c:v>
                </c:pt>
              </c:numCache>
            </c:numRef>
          </c:val>
          <c:smooth val="0"/>
        </c:ser>
        <c:dLbls>
          <c:showLegendKey val="0"/>
          <c:showVal val="0"/>
          <c:showCatName val="0"/>
          <c:showSerName val="0"/>
          <c:showPercent val="0"/>
          <c:showBubbleSize val="0"/>
        </c:dLbls>
        <c:marker val="1"/>
        <c:smooth val="0"/>
        <c:axId val="143673984"/>
        <c:axId val="144236928"/>
      </c:lineChart>
      <c:catAx>
        <c:axId val="143673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236928"/>
        <c:crosses val="autoZero"/>
        <c:auto val="1"/>
        <c:lblAlgn val="ctr"/>
        <c:lblOffset val="50"/>
        <c:noMultiLvlLbl val="0"/>
      </c:catAx>
      <c:valAx>
        <c:axId val="1442369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6739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4.5662100499999997E-2</c:v>
                </c:pt>
                <c:pt idx="1">
                  <c:v>4.3731778399999997E-2</c:v>
                </c:pt>
                <c:pt idx="2">
                  <c:v>4.22125182E-2</c:v>
                </c:pt>
                <c:pt idx="3">
                  <c:v>4.5261668999999997E-2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7.0015220700000005E-2</c:v>
                </c:pt>
                <c:pt idx="1">
                  <c:v>5.9766763799999997E-2</c:v>
                </c:pt>
                <c:pt idx="2">
                  <c:v>6.1135371199999997E-2</c:v>
                </c:pt>
                <c:pt idx="3">
                  <c:v>8.6280056600000002E-2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0.10654490110000001</c:v>
                </c:pt>
                <c:pt idx="1">
                  <c:v>0.12244897959999999</c:v>
                </c:pt>
                <c:pt idx="2">
                  <c:v>0.1382823872</c:v>
                </c:pt>
                <c:pt idx="3">
                  <c:v>0.1584158416</c:v>
                </c:pt>
              </c:numCache>
            </c:numRef>
          </c:val>
          <c:smooth val="0"/>
        </c:ser>
        <c:dLbls>
          <c:showLegendKey val="0"/>
          <c:showVal val="0"/>
          <c:showCatName val="0"/>
          <c:showSerName val="0"/>
          <c:showPercent val="0"/>
          <c:showBubbleSize val="0"/>
        </c:dLbls>
        <c:marker val="1"/>
        <c:smooth val="0"/>
        <c:axId val="146669952"/>
        <c:axId val="146789504"/>
      </c:lineChart>
      <c:catAx>
        <c:axId val="146669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789504"/>
        <c:crosses val="autoZero"/>
        <c:auto val="1"/>
        <c:lblAlgn val="ctr"/>
        <c:lblOffset val="50"/>
        <c:noMultiLvlLbl val="0"/>
      </c:catAx>
      <c:valAx>
        <c:axId val="14678950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6699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0.3730192719</c:v>
                </c:pt>
                <c:pt idx="1">
                  <c:v>0.62698072810000005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0.39573820399999998</c:v>
                </c:pt>
                <c:pt idx="1">
                  <c:v>0.41836734689999999</c:v>
                </c:pt>
                <c:pt idx="2">
                  <c:v>0.44978165939999998</c:v>
                </c:pt>
                <c:pt idx="3">
                  <c:v>0.43140028289999999</c:v>
                </c:pt>
              </c:numCache>
            </c:numRef>
          </c:val>
          <c:smooth val="0"/>
        </c:ser>
        <c:dLbls>
          <c:showLegendKey val="0"/>
          <c:showVal val="0"/>
          <c:showCatName val="0"/>
          <c:showSerName val="0"/>
          <c:showPercent val="0"/>
          <c:showBubbleSize val="0"/>
        </c:dLbls>
        <c:marker val="1"/>
        <c:smooth val="0"/>
        <c:axId val="148194816"/>
        <c:axId val="148198528"/>
      </c:lineChart>
      <c:catAx>
        <c:axId val="148194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198528"/>
        <c:crosses val="autoZero"/>
        <c:auto val="1"/>
        <c:lblAlgn val="ctr"/>
        <c:lblOffset val="50"/>
        <c:noMultiLvlLbl val="0"/>
      </c:catAx>
      <c:valAx>
        <c:axId val="1481985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1948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49781888"/>
        <c:axId val="150217856"/>
      </c:lineChart>
      <c:catAx>
        <c:axId val="1497818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217856"/>
        <c:crosses val="autoZero"/>
        <c:auto val="1"/>
        <c:lblAlgn val="ctr"/>
        <c:lblOffset val="50"/>
        <c:noMultiLvlLbl val="0"/>
      </c:catAx>
      <c:valAx>
        <c:axId val="1502178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7818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0.219924812</c:v>
                </c:pt>
                <c:pt idx="1">
                  <c:v>0.20705244119999999</c:v>
                </c:pt>
                <c:pt idx="2">
                  <c:v>0.21201091899999999</c:v>
                </c:pt>
                <c:pt idx="3">
                  <c:v>0.20689655169999999</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0.1917293233</c:v>
                </c:pt>
                <c:pt idx="1">
                  <c:v>0.1880650995</c:v>
                </c:pt>
                <c:pt idx="2">
                  <c:v>0.21656050960000001</c:v>
                </c:pt>
                <c:pt idx="3">
                  <c:v>0.21234119779999999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0.25093984959999999</c:v>
                </c:pt>
                <c:pt idx="1">
                  <c:v>0.24954792040000001</c:v>
                </c:pt>
                <c:pt idx="2">
                  <c:v>0.25659690629999998</c:v>
                </c:pt>
                <c:pt idx="3">
                  <c:v>0.25317604360000001</c:v>
                </c:pt>
              </c:numCache>
            </c:numRef>
          </c:val>
          <c:smooth val="0"/>
        </c:ser>
        <c:dLbls>
          <c:showLegendKey val="0"/>
          <c:showVal val="0"/>
          <c:showCatName val="0"/>
          <c:showSerName val="0"/>
          <c:showPercent val="0"/>
          <c:showBubbleSize val="0"/>
        </c:dLbls>
        <c:marker val="1"/>
        <c:smooth val="0"/>
        <c:axId val="152703360"/>
        <c:axId val="152704896"/>
      </c:lineChart>
      <c:catAx>
        <c:axId val="1527033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704896"/>
        <c:crosses val="autoZero"/>
        <c:auto val="1"/>
        <c:lblAlgn val="ctr"/>
        <c:lblOffset val="50"/>
        <c:noMultiLvlLbl val="0"/>
      </c:catAx>
      <c:valAx>
        <c:axId val="15270489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7033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0.38157894739999998</c:v>
                </c:pt>
                <c:pt idx="1">
                  <c:v>0.48915009040000001</c:v>
                </c:pt>
                <c:pt idx="2">
                  <c:v>0.465878071</c:v>
                </c:pt>
                <c:pt idx="3">
                  <c:v>0.43375680579999998</c:v>
                </c:pt>
              </c:numCache>
            </c:numRef>
          </c:val>
          <c:smooth val="0"/>
        </c:ser>
        <c:dLbls>
          <c:showLegendKey val="0"/>
          <c:showVal val="0"/>
          <c:showCatName val="0"/>
          <c:showSerName val="0"/>
          <c:showPercent val="0"/>
          <c:showBubbleSize val="0"/>
        </c:dLbls>
        <c:marker val="1"/>
        <c:smooth val="0"/>
        <c:axId val="171402752"/>
        <c:axId val="171438464"/>
      </c:lineChart>
      <c:catAx>
        <c:axId val="171402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1438464"/>
        <c:crosses val="autoZero"/>
        <c:auto val="1"/>
        <c:lblAlgn val="ctr"/>
        <c:lblOffset val="50"/>
        <c:noMultiLvlLbl val="0"/>
      </c:catAx>
      <c:valAx>
        <c:axId val="1714384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4027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0.51590979299999995</c:v>
                </c:pt>
                <c:pt idx="1">
                  <c:v>0.51886244920000002</c:v>
                </c:pt>
                <c:pt idx="2">
                  <c:v>0.52719298250000002</c:v>
                </c:pt>
                <c:pt idx="3">
                  <c:v>0.5281509003</c:v>
                </c:pt>
              </c:numCache>
            </c:numRef>
          </c:val>
          <c:smooth val="0"/>
        </c:ser>
        <c:dLbls>
          <c:showLegendKey val="0"/>
          <c:showVal val="0"/>
          <c:showCatName val="0"/>
          <c:showSerName val="0"/>
          <c:showPercent val="0"/>
          <c:showBubbleSize val="0"/>
        </c:dLbls>
        <c:marker val="1"/>
        <c:smooth val="0"/>
        <c:axId val="172065920"/>
        <c:axId val="173073536"/>
      </c:lineChart>
      <c:catAx>
        <c:axId val="172065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073536"/>
        <c:crosses val="autoZero"/>
        <c:auto val="1"/>
        <c:lblAlgn val="ctr"/>
        <c:lblOffset val="50"/>
        <c:noMultiLvlLbl val="0"/>
      </c:catAx>
      <c:valAx>
        <c:axId val="1730735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06592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0.24219956749999999</c:v>
                </c:pt>
                <c:pt idx="1">
                  <c:v>0.2307022635</c:v>
                </c:pt>
                <c:pt idx="2">
                  <c:v>0.2400584795</c:v>
                </c:pt>
                <c:pt idx="3">
                  <c:v>0.250071449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0.1322211925</c:v>
                </c:pt>
                <c:pt idx="1">
                  <c:v>0.13290771909999999</c:v>
                </c:pt>
                <c:pt idx="2">
                  <c:v>0.1333333333</c:v>
                </c:pt>
                <c:pt idx="3">
                  <c:v>0.1251786225</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6.7964164300000005E-2</c:v>
                </c:pt>
                <c:pt idx="1">
                  <c:v>6.9065583299999997E-2</c:v>
                </c:pt>
                <c:pt idx="2">
                  <c:v>7.48538012E-2</c:v>
                </c:pt>
                <c:pt idx="3">
                  <c:v>7.4592740800000001E-2</c:v>
                </c:pt>
              </c:numCache>
            </c:numRef>
          </c:val>
          <c:smooth val="0"/>
        </c:ser>
        <c:dLbls>
          <c:showLegendKey val="0"/>
          <c:showVal val="0"/>
          <c:showCatName val="0"/>
          <c:showSerName val="0"/>
          <c:showPercent val="0"/>
          <c:showBubbleSize val="0"/>
        </c:dLbls>
        <c:marker val="1"/>
        <c:smooth val="0"/>
        <c:axId val="41142528"/>
        <c:axId val="41152512"/>
      </c:lineChart>
      <c:catAx>
        <c:axId val="41142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152512"/>
        <c:crosses val="autoZero"/>
        <c:auto val="1"/>
        <c:lblAlgn val="ctr"/>
        <c:lblOffset val="50"/>
        <c:noMultiLvlLbl val="0"/>
      </c:catAx>
      <c:valAx>
        <c:axId val="411525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1425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0.15517241379999999</c:v>
                </c:pt>
                <c:pt idx="1">
                  <c:v>0.16111111110000001</c:v>
                </c:pt>
                <c:pt idx="2">
                  <c:v>0.16072943170000001</c:v>
                </c:pt>
                <c:pt idx="3">
                  <c:v>0.17051070839999999</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0.17740471869999999</c:v>
                </c:pt>
                <c:pt idx="1">
                  <c:v>0.18333333330000001</c:v>
                </c:pt>
                <c:pt idx="2">
                  <c:v>0.18787107719999999</c:v>
                </c:pt>
                <c:pt idx="3">
                  <c:v>0.19481054370000001</c:v>
                </c:pt>
              </c:numCache>
            </c:numRef>
          </c:val>
          <c:smooth val="0"/>
        </c:ser>
        <c:dLbls>
          <c:showLegendKey val="0"/>
          <c:showVal val="0"/>
          <c:showCatName val="0"/>
          <c:showSerName val="0"/>
          <c:showPercent val="0"/>
          <c:showBubbleSize val="0"/>
        </c:dLbls>
        <c:marker val="1"/>
        <c:smooth val="0"/>
        <c:axId val="41185280"/>
        <c:axId val="41186816"/>
      </c:lineChart>
      <c:catAx>
        <c:axId val="411852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186816"/>
        <c:crosses val="autoZero"/>
        <c:auto val="1"/>
        <c:lblAlgn val="ctr"/>
        <c:lblOffset val="50"/>
        <c:noMultiLvlLbl val="0"/>
      </c:catAx>
      <c:valAx>
        <c:axId val="411868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1852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0.29815303430000001</c:v>
                </c:pt>
                <c:pt idx="1">
                  <c:v>0.29866989119999998</c:v>
                </c:pt>
                <c:pt idx="2">
                  <c:v>0.30905752749999998</c:v>
                </c:pt>
                <c:pt idx="3">
                  <c:v>0.3224852071</c:v>
                </c:pt>
              </c:numCache>
            </c:numRef>
          </c:val>
          <c:smooth val="0"/>
        </c:ser>
        <c:dLbls>
          <c:showLegendKey val="0"/>
          <c:showVal val="0"/>
          <c:showCatName val="0"/>
          <c:showSerName val="0"/>
          <c:showPercent val="0"/>
          <c:showBubbleSize val="0"/>
        </c:dLbls>
        <c:marker val="1"/>
        <c:smooth val="0"/>
        <c:axId val="41340288"/>
        <c:axId val="42734720"/>
      </c:lineChart>
      <c:catAx>
        <c:axId val="41340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734720"/>
        <c:crosses val="autoZero"/>
        <c:auto val="1"/>
        <c:lblAlgn val="ctr"/>
        <c:lblOffset val="50"/>
        <c:noMultiLvlLbl val="0"/>
      </c:catAx>
      <c:valAx>
        <c:axId val="427347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34028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4.4195250700000001E-2</c:v>
                </c:pt>
                <c:pt idx="1">
                  <c:v>5.0181378499999998E-2</c:v>
                </c:pt>
                <c:pt idx="2">
                  <c:v>4.83476132E-2</c:v>
                </c:pt>
                <c:pt idx="3">
                  <c:v>5.8579881700000003E-2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1.3192612100000001E-2</c:v>
                </c:pt>
                <c:pt idx="1">
                  <c:v>1.33010883E-2</c:v>
                </c:pt>
                <c:pt idx="2">
                  <c:v>1.0403916799999999E-2</c:v>
                </c:pt>
                <c:pt idx="3">
                  <c:v>7.1005916999999997E-3</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3">
                  <c:v>7.1005916999999997E-3</c:v>
                </c:pt>
              </c:numCache>
            </c:numRef>
          </c:val>
          <c:smooth val="0"/>
        </c:ser>
        <c:dLbls>
          <c:showLegendKey val="0"/>
          <c:showVal val="0"/>
          <c:showCatName val="0"/>
          <c:showSerName val="0"/>
          <c:showPercent val="0"/>
          <c:showBubbleSize val="0"/>
        </c:dLbls>
        <c:marker val="1"/>
        <c:smooth val="0"/>
        <c:axId val="42760064"/>
        <c:axId val="42761600"/>
      </c:lineChart>
      <c:catAx>
        <c:axId val="42760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761600"/>
        <c:crosses val="autoZero"/>
        <c:auto val="1"/>
        <c:lblAlgn val="ctr"/>
        <c:lblOffset val="50"/>
        <c:noMultiLvlLbl val="0"/>
      </c:catAx>
      <c:valAx>
        <c:axId val="427616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27600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6.2111801199999997E-2</c:v>
                </c:pt>
                <c:pt idx="1">
                  <c:v>4.5620437999999999E-2</c:v>
                </c:pt>
                <c:pt idx="2">
                  <c:v>5.5944055899999998E-2</c:v>
                </c:pt>
                <c:pt idx="3">
                  <c:v>5.4927302099999999E-2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7.8674948199999997E-2</c:v>
                </c:pt>
                <c:pt idx="1">
                  <c:v>6.7518248200000006E-2</c:v>
                </c:pt>
                <c:pt idx="2">
                  <c:v>7.5174825200000003E-2</c:v>
                </c:pt>
                <c:pt idx="3">
                  <c:v>7.1082390999999995E-2</c:v>
                </c:pt>
              </c:numCache>
            </c:numRef>
          </c:val>
          <c:smooth val="0"/>
        </c:ser>
        <c:dLbls>
          <c:showLegendKey val="0"/>
          <c:showVal val="0"/>
          <c:showCatName val="0"/>
          <c:showSerName val="0"/>
          <c:showPercent val="0"/>
          <c:showBubbleSize val="0"/>
        </c:dLbls>
        <c:marker val="1"/>
        <c:smooth val="0"/>
        <c:axId val="42802560"/>
        <c:axId val="42812544"/>
      </c:lineChart>
      <c:catAx>
        <c:axId val="42802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812544"/>
        <c:crosses val="autoZero"/>
        <c:auto val="1"/>
        <c:lblAlgn val="ctr"/>
        <c:lblOffset val="50"/>
        <c:noMultiLvlLbl val="0"/>
      </c:catAx>
      <c:valAx>
        <c:axId val="428125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28025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0.2668094218</c:v>
                </c:pt>
                <c:pt idx="1">
                  <c:v>0.7331905782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0.53424657529999997</c:v>
                </c:pt>
                <c:pt idx="1">
                  <c:v>0.54227405250000005</c:v>
                </c:pt>
                <c:pt idx="2">
                  <c:v>0.58224163029999998</c:v>
                </c:pt>
                <c:pt idx="3">
                  <c:v>0.57425742570000005</c:v>
                </c:pt>
              </c:numCache>
            </c:numRef>
          </c:val>
          <c:smooth val="0"/>
        </c:ser>
        <c:dLbls>
          <c:showLegendKey val="0"/>
          <c:showVal val="0"/>
          <c:showCatName val="0"/>
          <c:showSerName val="0"/>
          <c:showPercent val="0"/>
          <c:showBubbleSize val="0"/>
        </c:dLbls>
        <c:marker val="1"/>
        <c:smooth val="0"/>
        <c:axId val="42830848"/>
        <c:axId val="42836736"/>
      </c:lineChart>
      <c:catAx>
        <c:axId val="42830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836736"/>
        <c:crosses val="autoZero"/>
        <c:auto val="1"/>
        <c:lblAlgn val="ctr"/>
        <c:lblOffset val="50"/>
        <c:noMultiLvlLbl val="0"/>
      </c:catAx>
      <c:valAx>
        <c:axId val="428367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283084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0.32572298329999999</c:v>
                </c:pt>
                <c:pt idx="1">
                  <c:v>0.32798833820000001</c:v>
                </c:pt>
                <c:pt idx="2">
                  <c:v>0.36535662299999999</c:v>
                </c:pt>
                <c:pt idx="3">
                  <c:v>0.37623762379999998</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9.1324200899999999E-2</c:v>
                </c:pt>
                <c:pt idx="1">
                  <c:v>9.9125364399999999E-2</c:v>
                </c:pt>
                <c:pt idx="2">
                  <c:v>0.1077147016</c:v>
                </c:pt>
                <c:pt idx="3">
                  <c:v>0.1004243281</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2">
                  <c:v>1.7467248899999999E-2</c:v>
                </c:pt>
                <c:pt idx="3">
                  <c:v>1.8387553000000001E-2</c:v>
                </c:pt>
              </c:numCache>
            </c:numRef>
          </c:val>
          <c:smooth val="0"/>
        </c:ser>
        <c:dLbls>
          <c:showLegendKey val="0"/>
          <c:showVal val="0"/>
          <c:showCatName val="0"/>
          <c:showSerName val="0"/>
          <c:showPercent val="0"/>
          <c:showBubbleSize val="0"/>
        </c:dLbls>
        <c:marker val="1"/>
        <c:smooth val="0"/>
        <c:axId val="42857984"/>
        <c:axId val="42859520"/>
      </c:lineChart>
      <c:catAx>
        <c:axId val="42857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859520"/>
        <c:crosses val="autoZero"/>
        <c:auto val="1"/>
        <c:lblAlgn val="ctr"/>
        <c:lblOffset val="50"/>
        <c:noMultiLvlLbl val="0"/>
      </c:catAx>
      <c:valAx>
        <c:axId val="428595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28579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0.1415525114</c:v>
                </c:pt>
                <c:pt idx="1">
                  <c:v>0.1603498542</c:v>
                </c:pt>
                <c:pt idx="2">
                  <c:v>0.154294032</c:v>
                </c:pt>
                <c:pt idx="3">
                  <c:v>0.1852899576</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0.18417047180000001</c:v>
                </c:pt>
                <c:pt idx="1">
                  <c:v>0.20408163269999999</c:v>
                </c:pt>
                <c:pt idx="2">
                  <c:v>0.20960698689999999</c:v>
                </c:pt>
                <c:pt idx="3">
                  <c:v>0.22913719939999999</c:v>
                </c:pt>
              </c:numCache>
            </c:numRef>
          </c:val>
          <c:smooth val="0"/>
        </c:ser>
        <c:dLbls>
          <c:showLegendKey val="0"/>
          <c:showVal val="0"/>
          <c:showCatName val="0"/>
          <c:showSerName val="0"/>
          <c:showPercent val="0"/>
          <c:showBubbleSize val="0"/>
        </c:dLbls>
        <c:marker val="1"/>
        <c:smooth val="0"/>
        <c:axId val="42900480"/>
        <c:axId val="42902272"/>
      </c:lineChart>
      <c:catAx>
        <c:axId val="429004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2902272"/>
        <c:crosses val="autoZero"/>
        <c:auto val="1"/>
        <c:lblAlgn val="ctr"/>
        <c:lblOffset val="50"/>
        <c:noMultiLvlLbl val="0"/>
      </c:catAx>
      <c:valAx>
        <c:axId val="429022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29004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0.81484962409999995</c:v>
                </c:pt>
                <c:pt idx="1">
                  <c:v>0.83363471970000003</c:v>
                </c:pt>
                <c:pt idx="2">
                  <c:v>0.81710646040000001</c:v>
                </c:pt>
                <c:pt idx="3">
                  <c:v>0.81397459169999997</c:v>
                </c:pt>
              </c:numCache>
            </c:numRef>
          </c:val>
          <c:smooth val="0"/>
        </c:ser>
        <c:dLbls>
          <c:showLegendKey val="0"/>
          <c:showVal val="0"/>
          <c:showCatName val="0"/>
          <c:showSerName val="0"/>
          <c:showPercent val="0"/>
          <c:showBubbleSize val="0"/>
        </c:dLbls>
        <c:marker val="1"/>
        <c:smooth val="0"/>
        <c:axId val="43121280"/>
        <c:axId val="43336064"/>
      </c:lineChart>
      <c:catAx>
        <c:axId val="431212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336064"/>
        <c:crosses val="autoZero"/>
        <c:auto val="1"/>
        <c:lblAlgn val="ctr"/>
        <c:lblOffset val="50"/>
        <c:noMultiLvlLbl val="0"/>
      </c:catAx>
      <c:valAx>
        <c:axId val="43336064"/>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12128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0.47274436089999999</c:v>
                </c:pt>
                <c:pt idx="1">
                  <c:v>0.44032549729999998</c:v>
                </c:pt>
                <c:pt idx="2">
                  <c:v>0.4467697907</c:v>
                </c:pt>
                <c:pt idx="3">
                  <c:v>0.46279491830000002</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0.32706766920000002</c:v>
                </c:pt>
                <c:pt idx="1">
                  <c:v>0.3327305606</c:v>
                </c:pt>
                <c:pt idx="2">
                  <c:v>0.33212010920000001</c:v>
                </c:pt>
                <c:pt idx="3">
                  <c:v>0.3221415608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0.1973684211</c:v>
                </c:pt>
                <c:pt idx="1">
                  <c:v>0.20705244119999999</c:v>
                </c:pt>
                <c:pt idx="2">
                  <c:v>0.21565059140000001</c:v>
                </c:pt>
                <c:pt idx="3">
                  <c:v>0.21415607989999999</c:v>
                </c:pt>
              </c:numCache>
            </c:numRef>
          </c:val>
          <c:smooth val="0"/>
        </c:ser>
        <c:dLbls>
          <c:showLegendKey val="0"/>
          <c:showVal val="0"/>
          <c:showCatName val="0"/>
          <c:showSerName val="0"/>
          <c:showPercent val="0"/>
          <c:showBubbleSize val="0"/>
        </c:dLbls>
        <c:marker val="1"/>
        <c:smooth val="0"/>
        <c:axId val="43361408"/>
        <c:axId val="43362944"/>
      </c:lineChart>
      <c:catAx>
        <c:axId val="433614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362944"/>
        <c:crosses val="autoZero"/>
        <c:auto val="1"/>
        <c:lblAlgn val="ctr"/>
        <c:lblOffset val="50"/>
        <c:noMultiLvlLbl val="0"/>
      </c:catAx>
      <c:valAx>
        <c:axId val="43362944"/>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3614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0.2058270677</c:v>
                </c:pt>
                <c:pt idx="1">
                  <c:v>0.2188065099</c:v>
                </c:pt>
                <c:pt idx="2">
                  <c:v>0.2192902639</c:v>
                </c:pt>
                <c:pt idx="3">
                  <c:v>0.22595281310000001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0.2180451128</c:v>
                </c:pt>
                <c:pt idx="1">
                  <c:v>0.22784810129999999</c:v>
                </c:pt>
                <c:pt idx="2">
                  <c:v>0.2329390355</c:v>
                </c:pt>
                <c:pt idx="3">
                  <c:v>0.2422867514</c:v>
                </c:pt>
              </c:numCache>
            </c:numRef>
          </c:val>
          <c:smooth val="0"/>
        </c:ser>
        <c:dLbls>
          <c:showLegendKey val="0"/>
          <c:showVal val="0"/>
          <c:showCatName val="0"/>
          <c:showSerName val="0"/>
          <c:showPercent val="0"/>
          <c:showBubbleSize val="0"/>
        </c:dLbls>
        <c:marker val="1"/>
        <c:smooth val="0"/>
        <c:axId val="43489920"/>
        <c:axId val="43491712"/>
      </c:lineChart>
      <c:catAx>
        <c:axId val="43489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491712"/>
        <c:crosses val="autoZero"/>
        <c:auto val="1"/>
        <c:lblAlgn val="ctr"/>
        <c:lblOffset val="50"/>
        <c:noMultiLvlLbl val="0"/>
      </c:catAx>
      <c:valAx>
        <c:axId val="43491712"/>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4899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0.27598397359999999</c:v>
                </c:pt>
                <c:pt idx="1">
                  <c:v>0.2651813019</c:v>
                </c:pt>
                <c:pt idx="2">
                  <c:v>0.1949245242</c:v>
                </c:pt>
                <c:pt idx="3">
                  <c:v>0.19235723490000001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0.86943200570000001</c:v>
                </c:pt>
                <c:pt idx="1">
                  <c:v>0.87527304500000003</c:v>
                </c:pt>
                <c:pt idx="2">
                  <c:v>0.89105228619999999</c:v>
                </c:pt>
                <c:pt idx="3">
                  <c:v>0.89652211250000002</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0.55196794719999998</c:v>
                </c:pt>
                <c:pt idx="1">
                  <c:v>0.53691568369999998</c:v>
                </c:pt>
                <c:pt idx="2">
                  <c:v>0.52920586300000005</c:v>
                </c:pt>
                <c:pt idx="3">
                  <c:v>0.54529841130000001</c:v>
                </c:pt>
              </c:numCache>
            </c:numRef>
          </c:val>
          <c:smooth val="0"/>
        </c:ser>
        <c:dLbls>
          <c:showLegendKey val="0"/>
          <c:showVal val="0"/>
          <c:showCatName val="0"/>
          <c:showSerName val="0"/>
          <c:showPercent val="0"/>
          <c:showBubbleSize val="0"/>
        </c:dLbls>
        <c:marker val="1"/>
        <c:smooth val="0"/>
        <c:axId val="43582208"/>
        <c:axId val="43583744"/>
      </c:lineChart>
      <c:catAx>
        <c:axId val="43582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583744"/>
        <c:crosses val="autoZero"/>
        <c:auto val="1"/>
        <c:lblAlgn val="ctr"/>
        <c:lblOffset val="50"/>
        <c:noMultiLvlLbl val="0"/>
      </c:catAx>
      <c:valAx>
        <c:axId val="435837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58220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8.2100768574000007</c:v>
                </c:pt>
                <c:pt idx="1">
                  <c:v>6.9546952223999998</c:v>
                </c:pt>
                <c:pt idx="2">
                  <c:v>7.8080808080999997</c:v>
                </c:pt>
                <c:pt idx="3">
                  <c:v>7.4631696428999996</c:v>
                </c:pt>
              </c:numCache>
            </c:numRef>
          </c:val>
          <c:smooth val="0"/>
        </c:ser>
        <c:dLbls>
          <c:showLegendKey val="0"/>
          <c:showVal val="0"/>
          <c:showCatName val="0"/>
          <c:showSerName val="0"/>
          <c:showPercent val="0"/>
          <c:showBubbleSize val="0"/>
        </c:dLbls>
        <c:marker val="1"/>
        <c:smooth val="0"/>
        <c:axId val="44649472"/>
        <c:axId val="44827392"/>
      </c:lineChart>
      <c:catAx>
        <c:axId val="44649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4827392"/>
        <c:crosses val="autoZero"/>
        <c:auto val="1"/>
        <c:lblAlgn val="ctr"/>
        <c:lblOffset val="50"/>
        <c:noMultiLvlLbl val="0"/>
      </c:catAx>
      <c:valAx>
        <c:axId val="44827392"/>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4649472"/>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0.17770445439999999</c:v>
                </c:pt>
                <c:pt idx="1">
                  <c:v>0.122105723</c:v>
                </c:pt>
                <c:pt idx="2">
                  <c:v>7.8976154000000007E-2</c:v>
                </c:pt>
                <c:pt idx="3">
                  <c:v>7.3851438399999997E-2</c:v>
                </c:pt>
              </c:numCache>
            </c:numRef>
          </c:val>
          <c:smooth val="0"/>
        </c:ser>
        <c:dLbls>
          <c:showLegendKey val="0"/>
          <c:showVal val="0"/>
          <c:showCatName val="0"/>
          <c:showSerName val="0"/>
          <c:showPercent val="0"/>
          <c:showBubbleSize val="0"/>
        </c:dLbls>
        <c:marker val="1"/>
        <c:smooth val="0"/>
        <c:axId val="44860160"/>
        <c:axId val="44861696"/>
      </c:lineChart>
      <c:catAx>
        <c:axId val="44860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4861696"/>
        <c:crosses val="autoZero"/>
        <c:auto val="1"/>
        <c:lblAlgn val="ctr"/>
        <c:lblOffset val="50"/>
        <c:noMultiLvlLbl val="0"/>
      </c:catAx>
      <c:valAx>
        <c:axId val="448616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486016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0.10040065989999999</c:v>
                </c:pt>
                <c:pt idx="1">
                  <c:v>0.124726955</c:v>
                </c:pt>
                <c:pt idx="2">
                  <c:v>0.13870050319999999</c:v>
                </c:pt>
                <c:pt idx="3">
                  <c:v>0.14834692999999999</c:v>
                </c:pt>
              </c:numCache>
            </c:numRef>
          </c:val>
          <c:smooth val="0"/>
        </c:ser>
        <c:dLbls>
          <c:showLegendKey val="0"/>
          <c:showVal val="0"/>
          <c:showCatName val="0"/>
          <c:showSerName val="0"/>
          <c:showPercent val="0"/>
          <c:showBubbleSize val="0"/>
        </c:dLbls>
        <c:marker val="1"/>
        <c:smooth val="0"/>
        <c:axId val="44981248"/>
        <c:axId val="44983040"/>
      </c:lineChart>
      <c:catAx>
        <c:axId val="44981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4983040"/>
        <c:crosses val="autoZero"/>
        <c:auto val="1"/>
        <c:lblAlgn val="ctr"/>
        <c:lblOffset val="50"/>
        <c:noMultiLvlLbl val="0"/>
      </c:catAx>
      <c:valAx>
        <c:axId val="4498304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49812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17715303530146"/>
                  <c:y val="0"/>
                </c:manualLayout>
              </c:layout>
              <c:spPr/>
              <c:txPr>
                <a:bodyPr/>
                <a:lstStyle/>
                <a:p>
                  <a:pPr>
                    <a:defRPr sz="800">
                      <a:solidFill>
                        <a:sysClr val="windowText" lastClr="000000"/>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3.89721627E-2</c:v>
                </c:pt>
                <c:pt idx="1">
                  <c:v>0.96102783729999997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6.2455809600000002E-2</c:v>
                </c:pt>
                <c:pt idx="1">
                  <c:v>6.4001747499999997E-2</c:v>
                </c:pt>
                <c:pt idx="2">
                  <c:v>6.4099759399999998E-2</c:v>
                </c:pt>
                <c:pt idx="3">
                  <c:v>6.4190639800000004E-2</c:v>
                </c:pt>
              </c:numCache>
            </c:numRef>
          </c:val>
          <c:smooth val="0"/>
        </c:ser>
        <c:dLbls>
          <c:showLegendKey val="0"/>
          <c:showVal val="0"/>
          <c:showCatName val="0"/>
          <c:showSerName val="0"/>
          <c:showPercent val="0"/>
          <c:showBubbleSize val="0"/>
        </c:dLbls>
        <c:marker val="1"/>
        <c:smooth val="0"/>
        <c:axId val="44994944"/>
        <c:axId val="44996480"/>
      </c:lineChart>
      <c:catAx>
        <c:axId val="449949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4996480"/>
        <c:crosses val="autoZero"/>
        <c:auto val="1"/>
        <c:lblAlgn val="ctr"/>
        <c:lblOffset val="50"/>
        <c:noMultiLvlLbl val="0"/>
      </c:catAx>
      <c:valAx>
        <c:axId val="449964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49949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3.37025689E-2</c:v>
                </c:pt>
                <c:pt idx="1">
                  <c:v>3.4949759699999999E-2</c:v>
                </c:pt>
                <c:pt idx="2">
                  <c:v>3.5222052099999998E-2</c:v>
                </c:pt>
                <c:pt idx="3">
                  <c:v>3.49935595E-2</c:v>
                </c:pt>
              </c:numCache>
            </c:numRef>
          </c:val>
          <c:smooth val="0"/>
        </c:ser>
        <c:dLbls>
          <c:showLegendKey val="0"/>
          <c:showVal val="0"/>
          <c:showCatName val="0"/>
          <c:showSerName val="0"/>
          <c:showPercent val="0"/>
          <c:showBubbleSize val="0"/>
        </c:dLbls>
        <c:marker val="1"/>
        <c:smooth val="0"/>
        <c:axId val="45020288"/>
        <c:axId val="45021824"/>
      </c:lineChart>
      <c:catAx>
        <c:axId val="45020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5021824"/>
        <c:crosses val="autoZero"/>
        <c:auto val="1"/>
        <c:lblAlgn val="ctr"/>
        <c:lblOffset val="50"/>
        <c:noMultiLvlLbl val="0"/>
      </c:catAx>
      <c:valAx>
        <c:axId val="4502182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50202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0.1800612774</c:v>
                </c:pt>
                <c:pt idx="1">
                  <c:v>0.17824377459999999</c:v>
                </c:pt>
                <c:pt idx="2">
                  <c:v>0.18507985120000001</c:v>
                </c:pt>
                <c:pt idx="3">
                  <c:v>0.17518248180000001</c:v>
                </c:pt>
              </c:numCache>
            </c:numRef>
          </c:val>
          <c:smooth val="0"/>
        </c:ser>
        <c:dLbls>
          <c:showLegendKey val="0"/>
          <c:showVal val="0"/>
          <c:showCatName val="0"/>
          <c:showSerName val="0"/>
          <c:showPercent val="0"/>
          <c:showBubbleSize val="0"/>
        </c:dLbls>
        <c:marker val="1"/>
        <c:smooth val="0"/>
        <c:axId val="45668992"/>
        <c:axId val="45785472"/>
      </c:lineChart>
      <c:catAx>
        <c:axId val="4566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5785472"/>
        <c:crosses val="autoZero"/>
        <c:auto val="1"/>
        <c:lblAlgn val="ctr"/>
        <c:lblOffset val="50"/>
        <c:noMultiLvlLbl val="0"/>
      </c:catAx>
      <c:valAx>
        <c:axId val="457854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56689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4.2187131699999998E-2</c:v>
                </c:pt>
                <c:pt idx="1">
                  <c:v>3.8663171699999999E-2</c:v>
                </c:pt>
                <c:pt idx="2">
                  <c:v>3.7190986699999998E-2</c:v>
                </c:pt>
                <c:pt idx="3">
                  <c:v>3.6281665999999997E-2</c:v>
                </c:pt>
              </c:numCache>
            </c:numRef>
          </c:val>
          <c:smooth val="0"/>
        </c:ser>
        <c:dLbls>
          <c:showLegendKey val="0"/>
          <c:showVal val="0"/>
          <c:showCatName val="0"/>
          <c:showSerName val="0"/>
          <c:showPercent val="0"/>
          <c:showBubbleSize val="0"/>
        </c:dLbls>
        <c:marker val="1"/>
        <c:smooth val="0"/>
        <c:axId val="45809024"/>
        <c:axId val="46273664"/>
      </c:lineChart>
      <c:catAx>
        <c:axId val="458090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273664"/>
        <c:crosses val="autoZero"/>
        <c:auto val="1"/>
        <c:lblAlgn val="ctr"/>
        <c:lblOffset val="50"/>
        <c:noMultiLvlLbl val="0"/>
      </c:catAx>
      <c:valAx>
        <c:axId val="4627366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580902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2.6396417599999999E-2</c:v>
                </c:pt>
                <c:pt idx="1">
                  <c:v>2.1406727800000001E-2</c:v>
                </c:pt>
                <c:pt idx="2">
                  <c:v>2.3627215100000001E-2</c:v>
                </c:pt>
                <c:pt idx="3">
                  <c:v>2.0824388100000001E-2</c:v>
                </c:pt>
              </c:numCache>
            </c:numRef>
          </c:val>
          <c:smooth val="0"/>
        </c:ser>
        <c:dLbls>
          <c:showLegendKey val="0"/>
          <c:showVal val="0"/>
          <c:showCatName val="0"/>
          <c:showSerName val="0"/>
          <c:showPercent val="0"/>
          <c:showBubbleSize val="0"/>
        </c:dLbls>
        <c:marker val="1"/>
        <c:smooth val="0"/>
        <c:axId val="46309760"/>
        <c:axId val="46311296"/>
      </c:lineChart>
      <c:catAx>
        <c:axId val="46309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311296"/>
        <c:crosses val="autoZero"/>
        <c:auto val="1"/>
        <c:lblAlgn val="ctr"/>
        <c:lblOffset val="50"/>
        <c:noMultiLvlLbl val="0"/>
      </c:catAx>
      <c:valAx>
        <c:axId val="4631129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3097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7.8953570599999995E-2</c:v>
                </c:pt>
                <c:pt idx="1">
                  <c:v>8.0821319399999994E-2</c:v>
                </c:pt>
                <c:pt idx="2">
                  <c:v>7.4381973300000001E-2</c:v>
                </c:pt>
                <c:pt idx="3">
                  <c:v>6.6122799499999996E-2</c:v>
                </c:pt>
              </c:numCache>
            </c:numRef>
          </c:val>
          <c:smooth val="0"/>
        </c:ser>
        <c:dLbls>
          <c:showLegendKey val="0"/>
          <c:showVal val="0"/>
          <c:showCatName val="0"/>
          <c:showSerName val="0"/>
          <c:showPercent val="0"/>
          <c:showBubbleSize val="0"/>
        </c:dLbls>
        <c:marker val="1"/>
        <c:smooth val="0"/>
        <c:axId val="46750336"/>
        <c:axId val="46760320"/>
      </c:lineChart>
      <c:catAx>
        <c:axId val="46750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760320"/>
        <c:crosses val="autoZero"/>
        <c:auto val="1"/>
        <c:lblAlgn val="ctr"/>
        <c:lblOffset val="50"/>
        <c:noMultiLvlLbl val="0"/>
      </c:catAx>
      <c:valAx>
        <c:axId val="4676032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75033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7.6147816300000004E-2</c:v>
                </c:pt>
                <c:pt idx="1">
                  <c:v>8.4007029900000002E-2</c:v>
                </c:pt>
                <c:pt idx="2">
                  <c:v>7.6113644300000005E-2</c:v>
                </c:pt>
                <c:pt idx="3">
                  <c:v>6.5232722100000001E-2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7.7777777800000003E-2</c:v>
                </c:pt>
                <c:pt idx="1">
                  <c:v>6.25E-2</c:v>
                </c:pt>
                <c:pt idx="2">
                  <c:v>3.7815126099999999E-2</c:v>
                </c:pt>
                <c:pt idx="3">
                  <c:v>5.4003724400000001E-2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8.8014981300000003E-2</c:v>
                </c:pt>
                <c:pt idx="1">
                  <c:v>9.98248687E-2</c:v>
                </c:pt>
                <c:pt idx="2">
                  <c:v>8.8388214899999998E-2</c:v>
                </c:pt>
                <c:pt idx="3">
                  <c:v>8.9599999999999999E-2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5.69395018E-2</c:v>
                </c:pt>
                <c:pt idx="1">
                  <c:v>4.5751633999999999E-2</c:v>
                </c:pt>
                <c:pt idx="2">
                  <c:v>6.6666666700000002E-2</c:v>
                </c:pt>
                <c:pt idx="3">
                  <c:v>4.8951049000000003E-2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1">
                  <c:v>8.7591240900000006E-2</c:v>
                </c:pt>
                <c:pt idx="2">
                  <c:v>0.1008403361</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0.1333333333</c:v>
                </c:pt>
                <c:pt idx="1">
                  <c:v>0.1148036254</c:v>
                </c:pt>
                <c:pt idx="2">
                  <c:v>0.1181556196</c:v>
                </c:pt>
                <c:pt idx="3">
                  <c:v>0.10928961750000001</c:v>
                </c:pt>
              </c:numCache>
            </c:numRef>
          </c:val>
          <c:smooth val="0"/>
        </c:ser>
        <c:dLbls>
          <c:showLegendKey val="0"/>
          <c:showVal val="0"/>
          <c:showCatName val="0"/>
          <c:showSerName val="0"/>
          <c:showPercent val="0"/>
          <c:showBubbleSize val="0"/>
        </c:dLbls>
        <c:marker val="1"/>
        <c:smooth val="0"/>
        <c:axId val="46775680"/>
        <c:axId val="46785664"/>
      </c:lineChart>
      <c:catAx>
        <c:axId val="46775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785664"/>
        <c:crosses val="autoZero"/>
        <c:auto val="1"/>
        <c:lblAlgn val="ctr"/>
        <c:lblOffset val="50"/>
        <c:noMultiLvlLbl val="0"/>
      </c:catAx>
      <c:valAx>
        <c:axId val="4678566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77568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7.8953570599999995E-2</c:v>
                </c:pt>
                <c:pt idx="1">
                  <c:v>8.0821319399999994E-2</c:v>
                </c:pt>
                <c:pt idx="2">
                  <c:v>7.4381973300000001E-2</c:v>
                </c:pt>
                <c:pt idx="3">
                  <c:v>6.6122799499999996E-2</c:v>
                </c:pt>
              </c:numCache>
            </c:numRef>
          </c:val>
          <c:smooth val="0"/>
        </c:ser>
        <c:dLbls>
          <c:showLegendKey val="0"/>
          <c:showVal val="0"/>
          <c:showCatName val="0"/>
          <c:showSerName val="0"/>
          <c:showPercent val="0"/>
          <c:showBubbleSize val="0"/>
        </c:dLbls>
        <c:marker val="1"/>
        <c:smooth val="0"/>
        <c:axId val="46947712"/>
        <c:axId val="46949504"/>
      </c:lineChart>
      <c:catAx>
        <c:axId val="46947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949504"/>
        <c:crosses val="autoZero"/>
        <c:auto val="1"/>
        <c:lblAlgn val="ctr"/>
        <c:lblOffset val="50"/>
        <c:noMultiLvlLbl val="0"/>
      </c:catAx>
      <c:valAx>
        <c:axId val="4694950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94771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6.8571428599999998E-2</c:v>
                </c:pt>
                <c:pt idx="1">
                  <c:v>8.3191850600000006E-2</c:v>
                </c:pt>
                <c:pt idx="2">
                  <c:v>6.2913907300000002E-2</c:v>
                </c:pt>
                <c:pt idx="3">
                  <c:v>5.2877138400000002E-2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0.15785191209999999</c:v>
                </c:pt>
                <c:pt idx="1">
                  <c:v>0.1429652042</c:v>
                </c:pt>
                <c:pt idx="2">
                  <c:v>0.1257309942</c:v>
                </c:pt>
                <c:pt idx="3">
                  <c:v>0.10909090909999999</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9.1561938999999995E-2</c:v>
                </c:pt>
                <c:pt idx="1">
                  <c:v>0.1090448014</c:v>
                </c:pt>
                <c:pt idx="2">
                  <c:v>0.10841283610000001</c:v>
                </c:pt>
                <c:pt idx="3">
                  <c:v>0.10153583619999999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46963328"/>
        <c:axId val="46985600"/>
      </c:lineChart>
      <c:catAx>
        <c:axId val="46963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985600"/>
        <c:crosses val="autoZero"/>
        <c:auto val="1"/>
        <c:lblAlgn val="ctr"/>
        <c:lblOffset val="50"/>
        <c:noMultiLvlLbl val="0"/>
      </c:catAx>
      <c:valAx>
        <c:axId val="4698560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96332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0051820480386359"/>
                  <c:y val="9.7323526391534954E-3"/>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0</c:v>
                </c:pt>
                <c:pt idx="1">
                  <c:v>2180</c:v>
                </c:pt>
                <c:pt idx="2">
                  <c:v>154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layout>
                <c:manualLayout>
                  <c:x val="0.10965622342239664"/>
                  <c:y val="2.9197057917460443E-2"/>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0</c:v>
                </c:pt>
                <c:pt idx="1">
                  <c:v>4326</c:v>
                </c:pt>
                <c:pt idx="2">
                  <c:v>328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2146</c:v>
                </c:pt>
                <c:pt idx="1">
                  <c:v>2312</c:v>
                </c:pt>
                <c:pt idx="2">
                  <c:v>2324</c:v>
                </c:pt>
                <c:pt idx="3">
                  <c:v>2335</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4243</c:v>
                </c:pt>
                <c:pt idx="1">
                  <c:v>4578</c:v>
                </c:pt>
                <c:pt idx="2">
                  <c:v>4571</c:v>
                </c:pt>
                <c:pt idx="3">
                  <c:v>4658</c:v>
                </c:pt>
              </c:numCache>
            </c:numRef>
          </c:val>
          <c:smooth val="0"/>
        </c:ser>
        <c:dLbls>
          <c:showLegendKey val="0"/>
          <c:showVal val="0"/>
          <c:showCatName val="0"/>
          <c:showSerName val="0"/>
          <c:showPercent val="0"/>
          <c:showBubbleSize val="0"/>
        </c:dLbls>
        <c:marker val="1"/>
        <c:smooth val="0"/>
        <c:axId val="54287744"/>
        <c:axId val="54720000"/>
      </c:lineChart>
      <c:catAx>
        <c:axId val="54287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720000"/>
        <c:crosses val="autoZero"/>
        <c:auto val="1"/>
        <c:lblAlgn val="ctr"/>
        <c:lblOffset val="50"/>
        <c:noMultiLvlLbl val="0"/>
      </c:catAx>
      <c:valAx>
        <c:axId val="5472000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28774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0.25862068970000002</c:v>
                </c:pt>
                <c:pt idx="1">
                  <c:v>0.25951557089999999</c:v>
                </c:pt>
                <c:pt idx="2">
                  <c:v>0.26161790019999998</c:v>
                </c:pt>
                <c:pt idx="3">
                  <c:v>0.2668094218</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0.36812674740000001</c:v>
                </c:pt>
                <c:pt idx="1">
                  <c:v>0.37240484429999998</c:v>
                </c:pt>
                <c:pt idx="2">
                  <c:v>0.36703958689999999</c:v>
                </c:pt>
                <c:pt idx="3">
                  <c:v>0.3730192719</c:v>
                </c:pt>
              </c:numCache>
            </c:numRef>
          </c:val>
          <c:smooth val="0"/>
        </c:ser>
        <c:dLbls>
          <c:showLegendKey val="0"/>
          <c:showVal val="0"/>
          <c:showCatName val="0"/>
          <c:showSerName val="0"/>
          <c:showPercent val="0"/>
          <c:showBubbleSize val="0"/>
        </c:dLbls>
        <c:marker val="1"/>
        <c:smooth val="0"/>
        <c:axId val="54991104"/>
        <c:axId val="55300480"/>
      </c:lineChart>
      <c:catAx>
        <c:axId val="54991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300480"/>
        <c:crosses val="autoZero"/>
        <c:auto val="1"/>
        <c:lblAlgn val="ctr"/>
        <c:lblOffset val="50"/>
        <c:noMultiLvlLbl val="0"/>
      </c:catAx>
      <c:valAx>
        <c:axId val="553004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9911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123823</xdr:rowOff>
    </xdr:from>
    <xdr:to>
      <xdr:col>7</xdr:col>
      <xdr:colOff>447675</xdr:colOff>
      <xdr:row>19</xdr:row>
      <xdr:rowOff>19050</xdr:rowOff>
    </xdr:to>
    <xdr:sp macro="" textlink="">
      <xdr:nvSpPr>
        <xdr:cNvPr id="30" name="TextBox 29"/>
        <xdr:cNvSpPr txBox="1"/>
      </xdr:nvSpPr>
      <xdr:spPr>
        <a:xfrm>
          <a:off x="36195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17.1%</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414</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35.8%</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2.4%</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59</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1,434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2" sqref="I2:AE8"/>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3930</v>
      </c>
      <c r="G25" s="84">
        <v>4228</v>
      </c>
      <c r="H25" s="84">
        <v>4217</v>
      </c>
      <c r="I25" s="84">
        <v>4288</v>
      </c>
      <c r="J25" s="84"/>
      <c r="K25" s="84"/>
      <c r="L25" s="84"/>
      <c r="M25" s="84"/>
      <c r="N25" s="84"/>
      <c r="O25" s="84"/>
    </row>
    <row r="26" spans="1:16" s="9" customFormat="1" ht="15" customHeight="1" x14ac:dyDescent="0.2">
      <c r="A26" s="241" t="s">
        <v>259</v>
      </c>
      <c r="B26" s="242"/>
      <c r="C26" s="242"/>
      <c r="D26" s="242"/>
      <c r="E26" s="243"/>
      <c r="F26" s="84">
        <v>3237</v>
      </c>
      <c r="G26" s="84">
        <v>3446</v>
      </c>
      <c r="H26" s="84">
        <v>3420</v>
      </c>
      <c r="I26" s="84">
        <v>3499</v>
      </c>
      <c r="J26" s="84"/>
      <c r="K26" s="84"/>
      <c r="L26" s="84"/>
      <c r="M26" s="84"/>
      <c r="N26" s="84"/>
      <c r="O26" s="84"/>
    </row>
    <row r="27" spans="1:16" s="82" customFormat="1" ht="15" customHeight="1" x14ac:dyDescent="0.25">
      <c r="A27" s="241" t="s">
        <v>260</v>
      </c>
      <c r="B27" s="242"/>
      <c r="C27" s="242"/>
      <c r="D27" s="242"/>
      <c r="E27" s="243"/>
      <c r="F27" s="116">
        <v>0.82366412209999995</v>
      </c>
      <c r="G27" s="116">
        <v>0.81504257329999996</v>
      </c>
      <c r="H27" s="116">
        <v>0.8110030828</v>
      </c>
      <c r="I27" s="116">
        <v>0.81599813430000001</v>
      </c>
      <c r="J27" s="116"/>
      <c r="K27" s="116"/>
      <c r="L27" s="116"/>
      <c r="M27" s="116"/>
      <c r="N27" s="116"/>
      <c r="O27" s="116"/>
    </row>
    <row r="28" spans="1:16" s="9" customFormat="1" ht="15" customHeight="1" x14ac:dyDescent="0.2">
      <c r="A28" s="168" t="s">
        <v>76</v>
      </c>
      <c r="B28" s="169"/>
      <c r="C28" s="169"/>
      <c r="D28" s="169"/>
      <c r="E28" s="170"/>
      <c r="F28" s="58">
        <v>272</v>
      </c>
      <c r="G28" s="58">
        <v>266</v>
      </c>
      <c r="H28" s="58">
        <v>270</v>
      </c>
      <c r="I28" s="58">
        <v>269</v>
      </c>
      <c r="J28" s="58"/>
      <c r="K28" s="58"/>
      <c r="L28" s="58"/>
      <c r="M28" s="58"/>
      <c r="N28" s="58"/>
      <c r="O28" s="58"/>
    </row>
    <row r="29" spans="1:16" s="9" customFormat="1" ht="15" customHeight="1" x14ac:dyDescent="0.2">
      <c r="A29" s="168" t="s">
        <v>77</v>
      </c>
      <c r="B29" s="169"/>
      <c r="C29" s="169"/>
      <c r="D29" s="169"/>
      <c r="E29" s="170"/>
      <c r="F29" s="116">
        <v>8.4028421399999997E-2</v>
      </c>
      <c r="G29" s="116">
        <v>7.7190945999999996E-2</v>
      </c>
      <c r="H29" s="116">
        <v>7.8947368399999995E-2</v>
      </c>
      <c r="I29" s="116">
        <v>7.6879108299999999E-2</v>
      </c>
      <c r="J29" s="116"/>
      <c r="K29" s="116"/>
      <c r="L29" s="116"/>
      <c r="M29" s="116"/>
      <c r="N29" s="116"/>
      <c r="O29" s="116"/>
    </row>
    <row r="30" spans="1:16" s="9" customFormat="1" ht="15" customHeight="1" x14ac:dyDescent="0.2">
      <c r="A30" s="168" t="s">
        <v>78</v>
      </c>
      <c r="B30" s="169"/>
      <c r="C30" s="169"/>
      <c r="D30" s="169"/>
      <c r="E30" s="170"/>
      <c r="F30" s="58">
        <v>254</v>
      </c>
      <c r="G30" s="58">
        <v>255</v>
      </c>
      <c r="H30" s="58">
        <v>283</v>
      </c>
      <c r="I30" s="58">
        <v>299</v>
      </c>
      <c r="J30" s="58"/>
      <c r="K30" s="58"/>
      <c r="L30" s="58"/>
      <c r="M30" s="58"/>
      <c r="N30" s="58"/>
      <c r="O30" s="58"/>
    </row>
    <row r="31" spans="1:16" s="10" customFormat="1" ht="15" customHeight="1" x14ac:dyDescent="0.2">
      <c r="A31" s="168" t="s">
        <v>79</v>
      </c>
      <c r="B31" s="169"/>
      <c r="C31" s="169"/>
      <c r="D31" s="169"/>
      <c r="E31" s="170"/>
      <c r="F31" s="116">
        <v>7.8467717000000006E-2</v>
      </c>
      <c r="G31" s="116">
        <v>7.3998839199999999E-2</v>
      </c>
      <c r="H31" s="116">
        <v>8.2748537999999996E-2</v>
      </c>
      <c r="I31" s="116">
        <v>8.5452986600000003E-2</v>
      </c>
      <c r="J31" s="116"/>
      <c r="K31" s="116"/>
      <c r="L31" s="116"/>
      <c r="M31" s="116"/>
      <c r="N31" s="116"/>
      <c r="O31" s="116"/>
      <c r="P31" s="83"/>
    </row>
    <row r="32" spans="1:16" s="10" customFormat="1" ht="15" customHeight="1" x14ac:dyDescent="0.2">
      <c r="A32" s="241" t="s">
        <v>80</v>
      </c>
      <c r="B32" s="242"/>
      <c r="C32" s="242"/>
      <c r="D32" s="242"/>
      <c r="E32" s="243"/>
      <c r="F32" s="58">
        <v>527</v>
      </c>
      <c r="G32" s="58">
        <v>570</v>
      </c>
      <c r="H32" s="58">
        <v>603</v>
      </c>
      <c r="I32" s="58">
        <v>623</v>
      </c>
      <c r="J32" s="58"/>
      <c r="K32" s="58"/>
      <c r="L32" s="58"/>
      <c r="M32" s="58"/>
      <c r="N32" s="58"/>
      <c r="O32" s="58"/>
    </row>
    <row r="33" spans="1:15" s="10" customFormat="1" ht="15" customHeight="1" x14ac:dyDescent="0.2">
      <c r="A33" s="241" t="s">
        <v>81</v>
      </c>
      <c r="B33" s="242"/>
      <c r="C33" s="242"/>
      <c r="D33" s="242"/>
      <c r="E33" s="243"/>
      <c r="F33" s="116">
        <v>0.1628050664</v>
      </c>
      <c r="G33" s="116">
        <v>0.1654091701</v>
      </c>
      <c r="H33" s="116">
        <v>0.17631578949999999</v>
      </c>
      <c r="I33" s="116">
        <v>0.1780508717</v>
      </c>
      <c r="J33" s="116"/>
      <c r="K33" s="116"/>
      <c r="L33" s="116"/>
      <c r="M33" s="116"/>
      <c r="N33" s="116"/>
      <c r="O33" s="116"/>
    </row>
    <row r="34" spans="1:15" s="10" customFormat="1" ht="15" customHeight="1" x14ac:dyDescent="0.2">
      <c r="A34" s="241" t="s">
        <v>272</v>
      </c>
      <c r="B34" s="242"/>
      <c r="C34" s="242"/>
      <c r="D34" s="242"/>
      <c r="E34" s="243"/>
      <c r="F34" s="84">
        <v>1102</v>
      </c>
      <c r="G34" s="84">
        <v>1324</v>
      </c>
      <c r="H34" s="84">
        <v>1280</v>
      </c>
      <c r="I34" s="84">
        <v>1328</v>
      </c>
      <c r="J34" s="84"/>
      <c r="K34" s="84"/>
      <c r="L34" s="84"/>
      <c r="M34" s="84"/>
      <c r="N34" s="84"/>
      <c r="O34" s="84"/>
    </row>
    <row r="35" spans="1:15" s="10" customFormat="1" ht="15" customHeight="1" x14ac:dyDescent="0.2">
      <c r="A35" s="241" t="s">
        <v>273</v>
      </c>
      <c r="B35" s="242"/>
      <c r="C35" s="242"/>
      <c r="D35" s="242"/>
      <c r="E35" s="243"/>
      <c r="F35" s="116">
        <v>0.34043867779999998</v>
      </c>
      <c r="G35" s="116">
        <v>0.38421358100000003</v>
      </c>
      <c r="H35" s="116">
        <v>0.3742690058</v>
      </c>
      <c r="I35" s="116">
        <v>0.3795370106</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1587</v>
      </c>
      <c r="G25" s="84">
        <v>1723</v>
      </c>
      <c r="H25" s="84">
        <v>1696</v>
      </c>
      <c r="I25" s="84">
        <v>1741</v>
      </c>
      <c r="J25" s="84"/>
      <c r="K25" s="84"/>
      <c r="L25" s="84"/>
      <c r="M25" s="84"/>
      <c r="N25" s="84"/>
      <c r="O25" s="84"/>
    </row>
    <row r="26" spans="1:16" s="9" customFormat="1" ht="15" customHeight="1" x14ac:dyDescent="0.2">
      <c r="A26" s="241" t="s">
        <v>259</v>
      </c>
      <c r="B26" s="242"/>
      <c r="C26" s="242"/>
      <c r="D26" s="242"/>
      <c r="E26" s="243"/>
      <c r="F26" s="84">
        <v>1516</v>
      </c>
      <c r="G26" s="84">
        <v>1654</v>
      </c>
      <c r="H26" s="84">
        <v>1634</v>
      </c>
      <c r="I26" s="84">
        <v>1690</v>
      </c>
      <c r="J26" s="84"/>
      <c r="K26" s="84"/>
      <c r="L26" s="84"/>
      <c r="M26" s="84"/>
      <c r="N26" s="84"/>
      <c r="O26" s="84"/>
    </row>
    <row r="27" spans="1:16" s="143" customFormat="1" ht="15" customHeight="1" x14ac:dyDescent="0.25">
      <c r="A27" s="241" t="s">
        <v>260</v>
      </c>
      <c r="B27" s="242"/>
      <c r="C27" s="242"/>
      <c r="D27" s="242"/>
      <c r="E27" s="243"/>
      <c r="F27" s="116">
        <v>0.95526149969999996</v>
      </c>
      <c r="G27" s="116">
        <v>0.95995356939999998</v>
      </c>
      <c r="H27" s="116">
        <v>0.96344339619999997</v>
      </c>
      <c r="I27" s="116">
        <v>0.97070649050000002</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190</v>
      </c>
      <c r="G32" s="58">
        <v>210</v>
      </c>
      <c r="H32" s="58">
        <v>226</v>
      </c>
      <c r="I32" s="58">
        <v>232</v>
      </c>
      <c r="J32" s="58"/>
      <c r="K32" s="58"/>
      <c r="L32" s="58"/>
      <c r="M32" s="58"/>
      <c r="N32" s="58"/>
      <c r="O32" s="58"/>
    </row>
    <row r="33" spans="1:16" s="10" customFormat="1" ht="15" customHeight="1" x14ac:dyDescent="0.2">
      <c r="A33" s="241" t="s">
        <v>81</v>
      </c>
      <c r="B33" s="242"/>
      <c r="C33" s="242"/>
      <c r="D33" s="242"/>
      <c r="E33" s="243"/>
      <c r="F33" s="116">
        <v>0.12532981530000001</v>
      </c>
      <c r="G33" s="116">
        <v>0.12696493349999999</v>
      </c>
      <c r="H33" s="116">
        <v>0.1383108935</v>
      </c>
      <c r="I33" s="116">
        <v>0.1372781065</v>
      </c>
      <c r="J33" s="116"/>
      <c r="K33" s="116"/>
      <c r="L33" s="116"/>
      <c r="M33" s="116"/>
      <c r="N33" s="116"/>
      <c r="O33" s="116"/>
    </row>
    <row r="34" spans="1:16" s="10" customFormat="1" ht="15" customHeight="1" x14ac:dyDescent="0.2">
      <c r="A34" s="241" t="s">
        <v>272</v>
      </c>
      <c r="B34" s="242"/>
      <c r="C34" s="242"/>
      <c r="D34" s="242"/>
      <c r="E34" s="243"/>
      <c r="F34" s="84">
        <v>436</v>
      </c>
      <c r="G34" s="84">
        <v>496</v>
      </c>
      <c r="H34" s="84">
        <v>459</v>
      </c>
      <c r="I34" s="84">
        <v>545</v>
      </c>
      <c r="J34" s="84"/>
      <c r="K34" s="84"/>
      <c r="L34" s="84"/>
      <c r="M34" s="84"/>
      <c r="N34" s="84"/>
      <c r="O34" s="84"/>
    </row>
    <row r="35" spans="1:16" s="10" customFormat="1" ht="15" customHeight="1" x14ac:dyDescent="0.2">
      <c r="A35" s="241" t="s">
        <v>273</v>
      </c>
      <c r="B35" s="242"/>
      <c r="C35" s="242"/>
      <c r="D35" s="242"/>
      <c r="E35" s="243"/>
      <c r="F35" s="116">
        <v>0.28759894460000002</v>
      </c>
      <c r="G35" s="116">
        <v>0.29987908099999999</v>
      </c>
      <c r="H35" s="116">
        <v>0.28090575280000002</v>
      </c>
      <c r="I35" s="116">
        <v>0.3224852071</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1279</v>
      </c>
      <c r="G25" s="84">
        <v>1399</v>
      </c>
      <c r="H25" s="84">
        <v>1422</v>
      </c>
      <c r="I25" s="84">
        <v>1445</v>
      </c>
      <c r="J25" s="84"/>
      <c r="K25" s="84"/>
      <c r="L25" s="84"/>
      <c r="M25" s="84"/>
      <c r="N25" s="84"/>
      <c r="O25" s="84"/>
    </row>
    <row r="26" spans="1:16" s="9" customFormat="1" ht="15" customHeight="1" x14ac:dyDescent="0.2">
      <c r="A26" s="241" t="s">
        <v>259</v>
      </c>
      <c r="B26" s="242"/>
      <c r="C26" s="242"/>
      <c r="D26" s="242"/>
      <c r="E26" s="243"/>
      <c r="F26" s="84">
        <v>657</v>
      </c>
      <c r="G26" s="84">
        <v>686</v>
      </c>
      <c r="H26" s="84">
        <v>687</v>
      </c>
      <c r="I26" s="84">
        <v>707</v>
      </c>
      <c r="J26" s="84"/>
      <c r="K26" s="84"/>
      <c r="L26" s="84"/>
      <c r="M26" s="84"/>
      <c r="N26" s="84"/>
      <c r="O26" s="84"/>
    </row>
    <row r="27" spans="1:16" s="143" customFormat="1" ht="15" customHeight="1" x14ac:dyDescent="0.25">
      <c r="A27" s="241" t="s">
        <v>260</v>
      </c>
      <c r="B27" s="242"/>
      <c r="C27" s="242"/>
      <c r="D27" s="242"/>
      <c r="E27" s="243"/>
      <c r="F27" s="116">
        <v>0.51368256450000005</v>
      </c>
      <c r="G27" s="116">
        <v>0.4903502502</v>
      </c>
      <c r="H27" s="116">
        <v>0.48312236289999999</v>
      </c>
      <c r="I27" s="116">
        <v>0.48927335640000003</v>
      </c>
      <c r="J27" s="116"/>
      <c r="K27" s="116"/>
      <c r="L27" s="116"/>
      <c r="M27" s="116"/>
      <c r="N27" s="116"/>
      <c r="O27" s="116"/>
    </row>
    <row r="28" spans="1:16" s="9" customFormat="1" ht="15" customHeight="1" x14ac:dyDescent="0.2">
      <c r="A28" s="168" t="s">
        <v>76</v>
      </c>
      <c r="B28" s="169"/>
      <c r="C28" s="169"/>
      <c r="D28" s="169"/>
      <c r="E28" s="170"/>
      <c r="F28" s="58">
        <v>30</v>
      </c>
      <c r="G28" s="58">
        <v>30</v>
      </c>
      <c r="H28" s="58">
        <v>29</v>
      </c>
      <c r="I28" s="58">
        <v>32</v>
      </c>
      <c r="J28" s="58"/>
      <c r="K28" s="58"/>
      <c r="L28" s="58"/>
      <c r="M28" s="58"/>
      <c r="N28" s="58"/>
      <c r="O28" s="58"/>
    </row>
    <row r="29" spans="1:16" s="9" customFormat="1" ht="15" customHeight="1" x14ac:dyDescent="0.2">
      <c r="A29" s="168" t="s">
        <v>77</v>
      </c>
      <c r="B29" s="169"/>
      <c r="C29" s="169"/>
      <c r="D29" s="169"/>
      <c r="E29" s="170"/>
      <c r="F29" s="116">
        <v>4.5662100499999997E-2</v>
      </c>
      <c r="G29" s="116">
        <v>4.3731778399999997E-2</v>
      </c>
      <c r="H29" s="116">
        <v>4.22125182E-2</v>
      </c>
      <c r="I29" s="116">
        <v>4.5261668999999997E-2</v>
      </c>
      <c r="J29" s="116"/>
      <c r="K29" s="116"/>
      <c r="L29" s="116"/>
      <c r="M29" s="116"/>
      <c r="N29" s="116"/>
      <c r="O29" s="116"/>
    </row>
    <row r="30" spans="1:16" s="9" customFormat="1" ht="15" customHeight="1" x14ac:dyDescent="0.2">
      <c r="A30" s="168" t="s">
        <v>78</v>
      </c>
      <c r="B30" s="169"/>
      <c r="C30" s="169"/>
      <c r="D30" s="169"/>
      <c r="E30" s="170"/>
      <c r="F30" s="58">
        <v>46</v>
      </c>
      <c r="G30" s="58">
        <v>41</v>
      </c>
      <c r="H30" s="58">
        <v>42</v>
      </c>
      <c r="I30" s="58">
        <v>61</v>
      </c>
      <c r="J30" s="58"/>
      <c r="K30" s="58"/>
      <c r="L30" s="58"/>
      <c r="M30" s="58"/>
      <c r="N30" s="58"/>
      <c r="O30" s="58"/>
    </row>
    <row r="31" spans="1:16" s="10" customFormat="1" ht="15" customHeight="1" x14ac:dyDescent="0.2">
      <c r="A31" s="168" t="s">
        <v>79</v>
      </c>
      <c r="B31" s="169"/>
      <c r="C31" s="169"/>
      <c r="D31" s="169"/>
      <c r="E31" s="170"/>
      <c r="F31" s="116">
        <v>7.0015220700000005E-2</v>
      </c>
      <c r="G31" s="116">
        <v>5.9766763799999997E-2</v>
      </c>
      <c r="H31" s="116">
        <v>6.1135371199999997E-2</v>
      </c>
      <c r="I31" s="116">
        <v>8.6280056600000002E-2</v>
      </c>
      <c r="J31" s="116"/>
      <c r="K31" s="116"/>
      <c r="L31" s="116"/>
      <c r="M31" s="116"/>
      <c r="N31" s="116"/>
      <c r="O31" s="116"/>
      <c r="P31" s="83"/>
    </row>
    <row r="32" spans="1:16" s="10" customFormat="1" ht="15" customHeight="1" x14ac:dyDescent="0.2">
      <c r="A32" s="241" t="s">
        <v>80</v>
      </c>
      <c r="B32" s="242"/>
      <c r="C32" s="242"/>
      <c r="D32" s="242"/>
      <c r="E32" s="243"/>
      <c r="F32" s="58">
        <v>70</v>
      </c>
      <c r="G32" s="58">
        <v>84</v>
      </c>
      <c r="H32" s="58">
        <v>95</v>
      </c>
      <c r="I32" s="58">
        <v>112</v>
      </c>
      <c r="J32" s="58"/>
      <c r="K32" s="58"/>
      <c r="L32" s="58"/>
      <c r="M32" s="58"/>
      <c r="N32" s="58"/>
      <c r="O32" s="58"/>
    </row>
    <row r="33" spans="1:15" s="10" customFormat="1" ht="15" customHeight="1" x14ac:dyDescent="0.2">
      <c r="A33" s="241" t="s">
        <v>81</v>
      </c>
      <c r="B33" s="242"/>
      <c r="C33" s="242"/>
      <c r="D33" s="242"/>
      <c r="E33" s="243"/>
      <c r="F33" s="116">
        <v>0.10654490110000001</v>
      </c>
      <c r="G33" s="116">
        <v>0.12244897959999999</v>
      </c>
      <c r="H33" s="116">
        <v>0.1382823872</v>
      </c>
      <c r="I33" s="116">
        <v>0.1584158416</v>
      </c>
      <c r="J33" s="116"/>
      <c r="K33" s="116"/>
      <c r="L33" s="116"/>
      <c r="M33" s="116"/>
      <c r="N33" s="116"/>
      <c r="O33" s="116"/>
    </row>
    <row r="34" spans="1:15" s="10" customFormat="1" ht="15" customHeight="1" x14ac:dyDescent="0.2">
      <c r="A34" s="241" t="s">
        <v>272</v>
      </c>
      <c r="B34" s="242"/>
      <c r="C34" s="242"/>
      <c r="D34" s="242"/>
      <c r="E34" s="243"/>
      <c r="F34" s="84">
        <v>260</v>
      </c>
      <c r="G34" s="84">
        <v>287</v>
      </c>
      <c r="H34" s="84">
        <v>309</v>
      </c>
      <c r="I34" s="84">
        <v>305</v>
      </c>
      <c r="J34" s="84"/>
      <c r="K34" s="84"/>
      <c r="L34" s="84"/>
      <c r="M34" s="84"/>
      <c r="N34" s="84"/>
      <c r="O34" s="84"/>
    </row>
    <row r="35" spans="1:15" s="10" customFormat="1" ht="15" customHeight="1" x14ac:dyDescent="0.2">
      <c r="A35" s="241" t="s">
        <v>273</v>
      </c>
      <c r="B35" s="242"/>
      <c r="C35" s="242"/>
      <c r="D35" s="242"/>
      <c r="E35" s="243"/>
      <c r="F35" s="116">
        <v>0.39573820399999998</v>
      </c>
      <c r="G35" s="116">
        <v>0.41836734689999999</v>
      </c>
      <c r="H35" s="116">
        <v>0.44978165939999998</v>
      </c>
      <c r="I35" s="116">
        <v>0.43140028289999999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1064</v>
      </c>
      <c r="G25" s="84">
        <v>1106</v>
      </c>
      <c r="H25" s="84">
        <v>1099</v>
      </c>
      <c r="I25" s="84">
        <v>1102</v>
      </c>
      <c r="J25" s="84"/>
      <c r="K25" s="84"/>
      <c r="L25" s="84"/>
      <c r="M25" s="84"/>
      <c r="N25" s="84"/>
      <c r="O25" s="84"/>
    </row>
    <row r="26" spans="1:16" s="9" customFormat="1" ht="15" customHeight="1" x14ac:dyDescent="0.2">
      <c r="A26" s="241" t="s">
        <v>259</v>
      </c>
      <c r="B26" s="242"/>
      <c r="C26" s="242"/>
      <c r="D26" s="242"/>
      <c r="E26" s="243"/>
      <c r="F26" s="84">
        <v>1064</v>
      </c>
      <c r="G26" s="84">
        <v>1106</v>
      </c>
      <c r="H26" s="84">
        <v>1099</v>
      </c>
      <c r="I26" s="84">
        <v>1102</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234</v>
      </c>
      <c r="G28" s="58">
        <v>229</v>
      </c>
      <c r="H28" s="58">
        <v>233</v>
      </c>
      <c r="I28" s="58">
        <v>228</v>
      </c>
      <c r="J28" s="58"/>
      <c r="K28" s="58"/>
      <c r="L28" s="58"/>
      <c r="M28" s="58"/>
      <c r="N28" s="58"/>
      <c r="O28" s="58"/>
    </row>
    <row r="29" spans="1:16" s="9" customFormat="1" ht="15" customHeight="1" x14ac:dyDescent="0.2">
      <c r="A29" s="168" t="s">
        <v>77</v>
      </c>
      <c r="B29" s="169"/>
      <c r="C29" s="169"/>
      <c r="D29" s="169"/>
      <c r="E29" s="170"/>
      <c r="F29" s="116">
        <v>0.219924812</v>
      </c>
      <c r="G29" s="116">
        <v>0.20705244119999999</v>
      </c>
      <c r="H29" s="116">
        <v>0.21201091899999999</v>
      </c>
      <c r="I29" s="116">
        <v>0.20689655169999999</v>
      </c>
      <c r="J29" s="116"/>
      <c r="K29" s="116"/>
      <c r="L29" s="116"/>
      <c r="M29" s="116"/>
      <c r="N29" s="116"/>
      <c r="O29" s="116"/>
    </row>
    <row r="30" spans="1:16" s="9" customFormat="1" ht="15" customHeight="1" x14ac:dyDescent="0.2">
      <c r="A30" s="168" t="s">
        <v>78</v>
      </c>
      <c r="B30" s="169"/>
      <c r="C30" s="169"/>
      <c r="D30" s="169"/>
      <c r="E30" s="170"/>
      <c r="F30" s="58">
        <v>204</v>
      </c>
      <c r="G30" s="58">
        <v>208</v>
      </c>
      <c r="H30" s="58">
        <v>238</v>
      </c>
      <c r="I30" s="58">
        <v>234</v>
      </c>
      <c r="J30" s="58"/>
      <c r="K30" s="58"/>
      <c r="L30" s="58"/>
      <c r="M30" s="58"/>
      <c r="N30" s="58"/>
      <c r="O30" s="58"/>
    </row>
    <row r="31" spans="1:16" s="10" customFormat="1" ht="15" customHeight="1" x14ac:dyDescent="0.2">
      <c r="A31" s="168" t="s">
        <v>79</v>
      </c>
      <c r="B31" s="169"/>
      <c r="C31" s="169"/>
      <c r="D31" s="169"/>
      <c r="E31" s="170"/>
      <c r="F31" s="116">
        <v>0.1917293233</v>
      </c>
      <c r="G31" s="116">
        <v>0.1880650995</v>
      </c>
      <c r="H31" s="116">
        <v>0.21656050960000001</v>
      </c>
      <c r="I31" s="116">
        <v>0.21234119779999999</v>
      </c>
      <c r="J31" s="116"/>
      <c r="K31" s="116"/>
      <c r="L31" s="116"/>
      <c r="M31" s="116"/>
      <c r="N31" s="116"/>
      <c r="O31" s="116"/>
      <c r="P31" s="83"/>
    </row>
    <row r="32" spans="1:16" s="10" customFormat="1" ht="15" customHeight="1" x14ac:dyDescent="0.2">
      <c r="A32" s="241" t="s">
        <v>80</v>
      </c>
      <c r="B32" s="242"/>
      <c r="C32" s="242"/>
      <c r="D32" s="242"/>
      <c r="E32" s="243"/>
      <c r="F32" s="58">
        <v>267</v>
      </c>
      <c r="G32" s="58">
        <v>276</v>
      </c>
      <c r="H32" s="58">
        <v>282</v>
      </c>
      <c r="I32" s="58">
        <v>279</v>
      </c>
      <c r="J32" s="58"/>
      <c r="K32" s="58"/>
      <c r="L32" s="58"/>
      <c r="M32" s="58"/>
      <c r="N32" s="58"/>
      <c r="O32" s="58"/>
    </row>
    <row r="33" spans="1:15" s="10" customFormat="1" ht="15" customHeight="1" x14ac:dyDescent="0.2">
      <c r="A33" s="241" t="s">
        <v>81</v>
      </c>
      <c r="B33" s="242"/>
      <c r="C33" s="242"/>
      <c r="D33" s="242"/>
      <c r="E33" s="243"/>
      <c r="F33" s="116">
        <v>0.25093984959999999</v>
      </c>
      <c r="G33" s="116">
        <v>0.24954792040000001</v>
      </c>
      <c r="H33" s="116">
        <v>0.25659690629999998</v>
      </c>
      <c r="I33" s="116">
        <v>0.25317604360000001</v>
      </c>
      <c r="J33" s="116"/>
      <c r="K33" s="116"/>
      <c r="L33" s="116"/>
      <c r="M33" s="116"/>
      <c r="N33" s="116"/>
      <c r="O33" s="116"/>
    </row>
    <row r="34" spans="1:15" s="10" customFormat="1" ht="15" customHeight="1" x14ac:dyDescent="0.2">
      <c r="A34" s="241" t="s">
        <v>272</v>
      </c>
      <c r="B34" s="242"/>
      <c r="C34" s="242"/>
      <c r="D34" s="242"/>
      <c r="E34" s="243"/>
      <c r="F34" s="84">
        <v>406</v>
      </c>
      <c r="G34" s="84">
        <v>541</v>
      </c>
      <c r="H34" s="84">
        <v>512</v>
      </c>
      <c r="I34" s="84">
        <v>478</v>
      </c>
      <c r="J34" s="84"/>
      <c r="K34" s="84"/>
      <c r="L34" s="84"/>
      <c r="M34" s="84"/>
      <c r="N34" s="84"/>
      <c r="O34" s="84"/>
    </row>
    <row r="35" spans="1:15" s="10" customFormat="1" ht="15" customHeight="1" x14ac:dyDescent="0.2">
      <c r="A35" s="241" t="s">
        <v>273</v>
      </c>
      <c r="B35" s="242"/>
      <c r="C35" s="242"/>
      <c r="D35" s="242"/>
      <c r="E35" s="243"/>
      <c r="F35" s="116">
        <v>0.38157894739999998</v>
      </c>
      <c r="G35" s="116">
        <v>0.48915009040000001</v>
      </c>
      <c r="H35" s="116">
        <v>0.465878071</v>
      </c>
      <c r="I35" s="116">
        <v>0.43375680579999998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1434</v>
      </c>
      <c r="F1" s="132">
        <f>I28-I32</f>
        <v>0.35764019190000002</v>
      </c>
      <c r="G1" s="133">
        <f>I29-I31</f>
        <v>59</v>
      </c>
      <c r="H1" s="132">
        <f>I30-I32</f>
        <v>2.4299835300000017E-2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3930</v>
      </c>
      <c r="G25" s="84">
        <v>4228</v>
      </c>
      <c r="H25" s="84">
        <v>4217</v>
      </c>
      <c r="I25" s="84">
        <v>4288</v>
      </c>
      <c r="J25" s="84"/>
      <c r="K25" s="84"/>
      <c r="L25" s="84"/>
      <c r="M25" s="84"/>
      <c r="N25" s="84"/>
      <c r="O25" s="84"/>
    </row>
    <row r="26" spans="1:16" s="9" customFormat="1" ht="14.25" customHeight="1" x14ac:dyDescent="0.2">
      <c r="A26" s="241" t="s">
        <v>259</v>
      </c>
      <c r="B26" s="242"/>
      <c r="C26" s="242"/>
      <c r="D26" s="242"/>
      <c r="E26" s="243"/>
      <c r="F26" s="84">
        <v>3237</v>
      </c>
      <c r="G26" s="84">
        <v>3446</v>
      </c>
      <c r="H26" s="84">
        <v>3420</v>
      </c>
      <c r="I26" s="84">
        <v>3499</v>
      </c>
      <c r="J26" s="84"/>
      <c r="K26" s="84"/>
      <c r="L26" s="84"/>
      <c r="M26" s="84"/>
      <c r="N26" s="84"/>
      <c r="O26" s="84"/>
    </row>
    <row r="27" spans="1:16" s="9" customFormat="1" ht="14.25" customHeight="1" x14ac:dyDescent="0.2">
      <c r="A27" s="241" t="s">
        <v>86</v>
      </c>
      <c r="B27" s="242"/>
      <c r="C27" s="242"/>
      <c r="D27" s="242"/>
      <c r="E27" s="243"/>
      <c r="F27" s="84">
        <v>1670</v>
      </c>
      <c r="G27" s="84">
        <v>1788</v>
      </c>
      <c r="H27" s="84">
        <v>1803</v>
      </c>
      <c r="I27" s="84">
        <v>1848</v>
      </c>
      <c r="J27" s="84"/>
      <c r="K27" s="84"/>
      <c r="L27" s="84"/>
      <c r="M27" s="84"/>
      <c r="N27" s="84"/>
      <c r="O27" s="84"/>
    </row>
    <row r="28" spans="1:16" s="82" customFormat="1" ht="14.25" customHeight="1" x14ac:dyDescent="0.25">
      <c r="A28" s="241" t="s">
        <v>87</v>
      </c>
      <c r="B28" s="242"/>
      <c r="C28" s="242"/>
      <c r="D28" s="242"/>
      <c r="E28" s="243"/>
      <c r="F28" s="116">
        <v>0.51590979299999995</v>
      </c>
      <c r="G28" s="116">
        <v>0.51886244920000002</v>
      </c>
      <c r="H28" s="116">
        <v>0.52719298250000002</v>
      </c>
      <c r="I28" s="116">
        <v>0.5281509003</v>
      </c>
      <c r="J28" s="116"/>
      <c r="K28" s="116"/>
      <c r="L28" s="116"/>
      <c r="M28" s="116"/>
      <c r="N28" s="116"/>
      <c r="O28" s="116"/>
    </row>
    <row r="29" spans="1:16" s="9" customFormat="1" ht="14.25" customHeight="1" x14ac:dyDescent="0.2">
      <c r="A29" s="241" t="s">
        <v>90</v>
      </c>
      <c r="B29" s="242"/>
      <c r="C29" s="242"/>
      <c r="D29" s="242"/>
      <c r="E29" s="243"/>
      <c r="F29" s="58">
        <v>391</v>
      </c>
      <c r="G29" s="58">
        <v>429</v>
      </c>
      <c r="H29" s="58">
        <v>443</v>
      </c>
      <c r="I29" s="58">
        <v>473</v>
      </c>
      <c r="J29" s="58"/>
      <c r="K29" s="58"/>
      <c r="L29" s="58"/>
      <c r="M29" s="58"/>
      <c r="N29" s="58"/>
      <c r="O29" s="58"/>
    </row>
    <row r="30" spans="1:16" s="9" customFormat="1" ht="14.25" customHeight="1" x14ac:dyDescent="0.2">
      <c r="A30" s="241" t="s">
        <v>91</v>
      </c>
      <c r="B30" s="242"/>
      <c r="C30" s="242"/>
      <c r="D30" s="242"/>
      <c r="E30" s="243"/>
      <c r="F30" s="116">
        <v>0.17740471869999999</v>
      </c>
      <c r="G30" s="116">
        <v>0.18333333330000001</v>
      </c>
      <c r="H30" s="116">
        <v>0.18787107719999999</v>
      </c>
      <c r="I30" s="116">
        <v>0.19481054370000001</v>
      </c>
      <c r="J30" s="116"/>
      <c r="K30" s="116"/>
      <c r="L30" s="116"/>
      <c r="M30" s="116"/>
      <c r="N30" s="116"/>
      <c r="O30" s="116"/>
    </row>
    <row r="31" spans="1:16" s="9" customFormat="1" ht="14.25" customHeight="1" x14ac:dyDescent="0.2">
      <c r="A31" s="241" t="s">
        <v>96</v>
      </c>
      <c r="B31" s="242"/>
      <c r="C31" s="242"/>
      <c r="D31" s="242"/>
      <c r="E31" s="243"/>
      <c r="F31" s="58">
        <v>342</v>
      </c>
      <c r="G31" s="58">
        <v>377</v>
      </c>
      <c r="H31" s="58">
        <v>379</v>
      </c>
      <c r="I31" s="58">
        <v>414</v>
      </c>
      <c r="J31" s="58"/>
      <c r="K31" s="58"/>
      <c r="L31" s="58"/>
      <c r="M31" s="58"/>
      <c r="N31" s="58"/>
      <c r="O31" s="58"/>
    </row>
    <row r="32" spans="1:16" s="10" customFormat="1" ht="14.25" customHeight="1" x14ac:dyDescent="0.2">
      <c r="A32" s="241" t="s">
        <v>97</v>
      </c>
      <c r="B32" s="242"/>
      <c r="C32" s="242"/>
      <c r="D32" s="242"/>
      <c r="E32" s="243"/>
      <c r="F32" s="116">
        <v>0.15517241379999999</v>
      </c>
      <c r="G32" s="116">
        <v>0.16111111110000001</v>
      </c>
      <c r="H32" s="116">
        <v>0.16072943170000001</v>
      </c>
      <c r="I32" s="116">
        <v>0.17051070839999999</v>
      </c>
      <c r="J32" s="116"/>
      <c r="K32" s="116"/>
      <c r="L32" s="116"/>
      <c r="M32" s="116"/>
      <c r="N32" s="116"/>
      <c r="O32" s="116"/>
      <c r="P32" s="83"/>
    </row>
    <row r="33" spans="1:15" s="10" customFormat="1" ht="14.25" customHeight="1" x14ac:dyDescent="0.2">
      <c r="A33" s="241" t="s">
        <v>224</v>
      </c>
      <c r="B33" s="242"/>
      <c r="C33" s="242"/>
      <c r="D33" s="242"/>
      <c r="E33" s="243"/>
      <c r="F33" s="58">
        <v>784</v>
      </c>
      <c r="G33" s="58">
        <v>795</v>
      </c>
      <c r="H33" s="58">
        <v>821</v>
      </c>
      <c r="I33" s="58">
        <v>875</v>
      </c>
      <c r="J33" s="58"/>
      <c r="K33" s="58"/>
      <c r="L33" s="58"/>
      <c r="M33" s="58"/>
      <c r="N33" s="58"/>
      <c r="O33" s="58"/>
    </row>
    <row r="34" spans="1:15" s="10" customFormat="1" ht="14.25" customHeight="1" x14ac:dyDescent="0.2">
      <c r="A34" s="241" t="s">
        <v>225</v>
      </c>
      <c r="B34" s="242"/>
      <c r="C34" s="242"/>
      <c r="D34" s="242"/>
      <c r="E34" s="243"/>
      <c r="F34" s="116">
        <v>0.24219956749999999</v>
      </c>
      <c r="G34" s="116">
        <v>0.2307022635</v>
      </c>
      <c r="H34" s="116">
        <v>0.2400584795</v>
      </c>
      <c r="I34" s="116">
        <v>0.250071449</v>
      </c>
      <c r="J34" s="116"/>
      <c r="K34" s="116"/>
      <c r="L34" s="116"/>
      <c r="M34" s="116"/>
      <c r="N34" s="116"/>
      <c r="O34" s="116"/>
    </row>
    <row r="35" spans="1:15" s="10" customFormat="1" ht="14.25" customHeight="1" x14ac:dyDescent="0.2">
      <c r="A35" s="241" t="s">
        <v>88</v>
      </c>
      <c r="B35" s="242"/>
      <c r="C35" s="242"/>
      <c r="D35" s="242"/>
      <c r="E35" s="243"/>
      <c r="F35" s="58">
        <v>428</v>
      </c>
      <c r="G35" s="58">
        <v>458</v>
      </c>
      <c r="H35" s="58">
        <v>456</v>
      </c>
      <c r="I35" s="58">
        <v>438</v>
      </c>
      <c r="J35" s="58"/>
      <c r="K35" s="58"/>
      <c r="L35" s="58"/>
      <c r="M35" s="58"/>
      <c r="N35" s="58"/>
      <c r="O35" s="58"/>
    </row>
    <row r="36" spans="1:15" s="10" customFormat="1" ht="14.25" customHeight="1" x14ac:dyDescent="0.2">
      <c r="A36" s="241" t="s">
        <v>89</v>
      </c>
      <c r="B36" s="242"/>
      <c r="C36" s="242"/>
      <c r="D36" s="242"/>
      <c r="E36" s="243"/>
      <c r="F36" s="116">
        <v>0.1322211925</v>
      </c>
      <c r="G36" s="116">
        <v>0.13290771909999999</v>
      </c>
      <c r="H36" s="116">
        <v>0.1333333333</v>
      </c>
      <c r="I36" s="116">
        <v>0.1251786225</v>
      </c>
      <c r="J36" s="116"/>
      <c r="K36" s="116"/>
      <c r="L36" s="116"/>
      <c r="M36" s="116"/>
      <c r="N36" s="116"/>
      <c r="O36" s="116"/>
    </row>
    <row r="37" spans="1:15" s="10" customFormat="1" ht="14.25" customHeight="1" x14ac:dyDescent="0.2">
      <c r="A37" s="241" t="s">
        <v>275</v>
      </c>
      <c r="B37" s="242"/>
      <c r="C37" s="242"/>
      <c r="D37" s="242"/>
      <c r="E37" s="243"/>
      <c r="F37" s="84">
        <v>220</v>
      </c>
      <c r="G37" s="84">
        <v>238</v>
      </c>
      <c r="H37" s="84">
        <v>256</v>
      </c>
      <c r="I37" s="84">
        <v>261</v>
      </c>
      <c r="J37" s="84"/>
      <c r="K37" s="84"/>
      <c r="L37" s="84"/>
      <c r="M37" s="84"/>
      <c r="N37" s="84"/>
      <c r="O37" s="84"/>
    </row>
    <row r="38" spans="1:15" s="10" customFormat="1" ht="14.25" customHeight="1" x14ac:dyDescent="0.2">
      <c r="A38" s="241" t="s">
        <v>276</v>
      </c>
      <c r="B38" s="242"/>
      <c r="C38" s="242"/>
      <c r="D38" s="242"/>
      <c r="E38" s="243"/>
      <c r="F38" s="116">
        <v>6.7964164300000005E-2</v>
      </c>
      <c r="G38" s="116">
        <v>6.9065583299999997E-2</v>
      </c>
      <c r="H38" s="116">
        <v>7.48538012E-2</v>
      </c>
      <c r="I38" s="116">
        <v>7.4592740800000001E-2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1587</v>
      </c>
      <c r="G25" s="84">
        <v>1723</v>
      </c>
      <c r="H25" s="84">
        <v>1696</v>
      </c>
      <c r="I25" s="84">
        <v>1741</v>
      </c>
      <c r="J25" s="84"/>
      <c r="K25" s="84"/>
      <c r="L25" s="84"/>
      <c r="M25" s="84"/>
      <c r="N25" s="84"/>
      <c r="O25" s="84"/>
    </row>
    <row r="26" spans="1:16" s="9" customFormat="1" ht="14.25" customHeight="1" x14ac:dyDescent="0.2">
      <c r="A26" s="241" t="s">
        <v>259</v>
      </c>
      <c r="B26" s="242"/>
      <c r="C26" s="242"/>
      <c r="D26" s="242"/>
      <c r="E26" s="243"/>
      <c r="F26" s="84">
        <v>1516</v>
      </c>
      <c r="G26" s="84">
        <v>1654</v>
      </c>
      <c r="H26" s="84">
        <v>1634</v>
      </c>
      <c r="I26" s="84">
        <v>1690</v>
      </c>
      <c r="J26" s="84"/>
      <c r="K26" s="84"/>
      <c r="L26" s="84"/>
      <c r="M26" s="84"/>
      <c r="N26" s="84"/>
      <c r="O26" s="84"/>
    </row>
    <row r="27" spans="1:16" s="82" customFormat="1" ht="14.25" customHeight="1" x14ac:dyDescent="0.25">
      <c r="A27" s="241" t="s">
        <v>86</v>
      </c>
      <c r="B27" s="242"/>
      <c r="C27" s="242"/>
      <c r="D27" s="242"/>
      <c r="E27" s="243"/>
      <c r="F27" s="84">
        <v>452</v>
      </c>
      <c r="G27" s="84">
        <v>494</v>
      </c>
      <c r="H27" s="84">
        <v>505</v>
      </c>
      <c r="I27" s="84">
        <v>545</v>
      </c>
      <c r="J27" s="84"/>
      <c r="K27" s="84"/>
      <c r="L27" s="84"/>
      <c r="M27" s="84"/>
      <c r="N27" s="84"/>
      <c r="O27" s="84"/>
    </row>
    <row r="28" spans="1:16" s="9" customFormat="1" ht="14.25" customHeight="1" x14ac:dyDescent="0.2">
      <c r="A28" s="241" t="s">
        <v>87</v>
      </c>
      <c r="B28" s="242"/>
      <c r="C28" s="242"/>
      <c r="D28" s="242"/>
      <c r="E28" s="243"/>
      <c r="F28" s="116">
        <v>0.29815303430000001</v>
      </c>
      <c r="G28" s="116">
        <v>0.29866989119999998</v>
      </c>
      <c r="H28" s="116">
        <v>0.30905752749999998</v>
      </c>
      <c r="I28" s="116">
        <v>0.3224852071</v>
      </c>
      <c r="J28" s="116"/>
      <c r="K28" s="116"/>
      <c r="L28" s="116"/>
      <c r="M28" s="116"/>
      <c r="N28" s="116"/>
      <c r="O28" s="116"/>
    </row>
    <row r="29" spans="1:16" s="9" customFormat="1" ht="14.25" customHeight="1" x14ac:dyDescent="0.2">
      <c r="A29" s="241" t="s">
        <v>90</v>
      </c>
      <c r="B29" s="242"/>
      <c r="C29" s="242"/>
      <c r="D29" s="242"/>
      <c r="E29" s="243"/>
      <c r="F29" s="58">
        <v>38</v>
      </c>
      <c r="G29" s="58">
        <v>37</v>
      </c>
      <c r="H29" s="58">
        <v>43</v>
      </c>
      <c r="I29" s="58">
        <v>44</v>
      </c>
      <c r="J29" s="58"/>
      <c r="K29" s="58"/>
      <c r="L29" s="58"/>
      <c r="M29" s="58"/>
      <c r="N29" s="58"/>
      <c r="O29" s="58"/>
    </row>
    <row r="30" spans="1:16" s="9" customFormat="1" ht="14.25" customHeight="1" x14ac:dyDescent="0.2">
      <c r="A30" s="241" t="s">
        <v>91</v>
      </c>
      <c r="B30" s="242"/>
      <c r="C30" s="242"/>
      <c r="D30" s="242"/>
      <c r="E30" s="243"/>
      <c r="F30" s="116">
        <v>7.8674948199999997E-2</v>
      </c>
      <c r="G30" s="116">
        <v>6.7518248200000006E-2</v>
      </c>
      <c r="H30" s="116">
        <v>7.5174825200000003E-2</v>
      </c>
      <c r="I30" s="116">
        <v>7.1082390999999995E-2</v>
      </c>
      <c r="J30" s="116"/>
      <c r="K30" s="116"/>
      <c r="L30" s="116"/>
      <c r="M30" s="116"/>
      <c r="N30" s="116"/>
      <c r="O30" s="116"/>
    </row>
    <row r="31" spans="1:16" s="10" customFormat="1" ht="14.25" customHeight="1" x14ac:dyDescent="0.2">
      <c r="A31" s="241" t="s">
        <v>96</v>
      </c>
      <c r="B31" s="242"/>
      <c r="C31" s="242"/>
      <c r="D31" s="242"/>
      <c r="E31" s="243"/>
      <c r="F31" s="58">
        <v>30</v>
      </c>
      <c r="G31" s="58">
        <v>25</v>
      </c>
      <c r="H31" s="58">
        <v>32</v>
      </c>
      <c r="I31" s="58">
        <v>34</v>
      </c>
      <c r="J31" s="58"/>
      <c r="K31" s="58"/>
      <c r="L31" s="58"/>
      <c r="M31" s="58"/>
      <c r="N31" s="58"/>
      <c r="O31" s="58"/>
      <c r="P31" s="83"/>
    </row>
    <row r="32" spans="1:16" s="10" customFormat="1" ht="14.25" customHeight="1" x14ac:dyDescent="0.2">
      <c r="A32" s="241" t="s">
        <v>97</v>
      </c>
      <c r="B32" s="242"/>
      <c r="C32" s="242"/>
      <c r="D32" s="242"/>
      <c r="E32" s="243"/>
      <c r="F32" s="116">
        <v>6.2111801199999997E-2</v>
      </c>
      <c r="G32" s="116">
        <v>4.5620437999999999E-2</v>
      </c>
      <c r="H32" s="116">
        <v>5.5944055899999998E-2</v>
      </c>
      <c r="I32" s="116">
        <v>5.4927302099999999E-2</v>
      </c>
      <c r="J32" s="116"/>
      <c r="K32" s="116"/>
      <c r="L32" s="116"/>
      <c r="M32" s="116"/>
      <c r="N32" s="116"/>
      <c r="O32" s="116"/>
    </row>
    <row r="33" spans="1:15" s="10" customFormat="1" ht="14.25" customHeight="1" x14ac:dyDescent="0.2">
      <c r="A33" s="241" t="s">
        <v>224</v>
      </c>
      <c r="B33" s="242"/>
      <c r="C33" s="242"/>
      <c r="D33" s="242"/>
      <c r="E33" s="243"/>
      <c r="F33" s="58">
        <v>67</v>
      </c>
      <c r="G33" s="58">
        <v>83</v>
      </c>
      <c r="H33" s="58">
        <v>79</v>
      </c>
      <c r="I33" s="58">
        <v>99</v>
      </c>
      <c r="J33" s="58"/>
      <c r="K33" s="58"/>
      <c r="L33" s="58"/>
      <c r="M33" s="58"/>
      <c r="N33" s="58"/>
      <c r="O33" s="58"/>
    </row>
    <row r="34" spans="1:15" s="10" customFormat="1" ht="14.25" customHeight="1" x14ac:dyDescent="0.2">
      <c r="A34" s="241" t="s">
        <v>225</v>
      </c>
      <c r="B34" s="242"/>
      <c r="C34" s="242"/>
      <c r="D34" s="242"/>
      <c r="E34" s="243"/>
      <c r="F34" s="116">
        <v>4.4195250700000001E-2</v>
      </c>
      <c r="G34" s="116">
        <v>5.0181378499999998E-2</v>
      </c>
      <c r="H34" s="116">
        <v>4.83476132E-2</v>
      </c>
      <c r="I34" s="116">
        <v>5.8579881700000003E-2</v>
      </c>
      <c r="J34" s="116"/>
      <c r="K34" s="116"/>
      <c r="L34" s="116"/>
      <c r="M34" s="116"/>
      <c r="N34" s="116"/>
      <c r="O34" s="116"/>
    </row>
    <row r="35" spans="1:15" s="10" customFormat="1" ht="14.25" customHeight="1" x14ac:dyDescent="0.2">
      <c r="A35" s="241" t="s">
        <v>88</v>
      </c>
      <c r="B35" s="242"/>
      <c r="C35" s="242"/>
      <c r="D35" s="242"/>
      <c r="E35" s="243"/>
      <c r="F35" s="58">
        <v>20</v>
      </c>
      <c r="G35" s="58">
        <v>22</v>
      </c>
      <c r="H35" s="58">
        <v>17</v>
      </c>
      <c r="I35" s="58">
        <v>12</v>
      </c>
      <c r="J35" s="58"/>
      <c r="K35" s="58"/>
      <c r="L35" s="58"/>
      <c r="M35" s="58"/>
      <c r="N35" s="58"/>
      <c r="O35" s="58"/>
    </row>
    <row r="36" spans="1:15" s="10" customFormat="1" ht="14.25" customHeight="1" x14ac:dyDescent="0.2">
      <c r="A36" s="241" t="s">
        <v>89</v>
      </c>
      <c r="B36" s="242"/>
      <c r="C36" s="242"/>
      <c r="D36" s="242"/>
      <c r="E36" s="243"/>
      <c r="F36" s="116">
        <v>1.3192612100000001E-2</v>
      </c>
      <c r="G36" s="116">
        <v>1.33010883E-2</v>
      </c>
      <c r="H36" s="116">
        <v>1.0403916799999999E-2</v>
      </c>
      <c r="I36" s="116">
        <v>7.1005916999999997E-3</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v>12</v>
      </c>
      <c r="J37" s="59"/>
      <c r="K37" s="101"/>
      <c r="L37" s="101"/>
      <c r="M37" s="101"/>
      <c r="N37" s="101"/>
      <c r="O37" s="59"/>
    </row>
    <row r="38" spans="1:15" s="1" customFormat="1" ht="14.25" customHeight="1" x14ac:dyDescent="0.25">
      <c r="A38" s="241" t="s">
        <v>276</v>
      </c>
      <c r="B38" s="242"/>
      <c r="C38" s="242"/>
      <c r="D38" s="242"/>
      <c r="E38" s="243"/>
      <c r="F38" s="116"/>
      <c r="G38" s="116"/>
      <c r="H38" s="116"/>
      <c r="I38" s="116">
        <v>7.1005916999999997E-3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1279</v>
      </c>
      <c r="G25" s="84">
        <v>1399</v>
      </c>
      <c r="H25" s="84">
        <v>1422</v>
      </c>
      <c r="I25" s="84">
        <v>1445</v>
      </c>
      <c r="J25" s="84"/>
      <c r="K25" s="84"/>
      <c r="L25" s="84"/>
      <c r="M25" s="84"/>
      <c r="N25" s="84"/>
      <c r="O25" s="84"/>
    </row>
    <row r="26" spans="1:16" s="9" customFormat="1" ht="14.25" customHeight="1" x14ac:dyDescent="0.2">
      <c r="A26" s="241" t="s">
        <v>259</v>
      </c>
      <c r="B26" s="242"/>
      <c r="C26" s="242"/>
      <c r="D26" s="242"/>
      <c r="E26" s="243"/>
      <c r="F26" s="84">
        <v>657</v>
      </c>
      <c r="G26" s="84">
        <v>686</v>
      </c>
      <c r="H26" s="84">
        <v>687</v>
      </c>
      <c r="I26" s="84">
        <v>707</v>
      </c>
      <c r="J26" s="84"/>
      <c r="K26" s="84"/>
      <c r="L26" s="84"/>
      <c r="M26" s="84"/>
      <c r="N26" s="84"/>
      <c r="O26" s="84"/>
    </row>
    <row r="27" spans="1:16" s="82" customFormat="1" ht="14.25" customHeight="1" x14ac:dyDescent="0.25">
      <c r="A27" s="241" t="s">
        <v>86</v>
      </c>
      <c r="B27" s="242"/>
      <c r="C27" s="242"/>
      <c r="D27" s="242"/>
      <c r="E27" s="243"/>
      <c r="F27" s="84">
        <v>351</v>
      </c>
      <c r="G27" s="84">
        <v>372</v>
      </c>
      <c r="H27" s="84">
        <v>400</v>
      </c>
      <c r="I27" s="84">
        <v>406</v>
      </c>
      <c r="J27" s="84"/>
      <c r="K27" s="84"/>
      <c r="L27" s="84"/>
      <c r="M27" s="84"/>
      <c r="N27" s="84"/>
      <c r="O27" s="84"/>
    </row>
    <row r="28" spans="1:16" s="9" customFormat="1" ht="14.25" customHeight="1" x14ac:dyDescent="0.2">
      <c r="A28" s="241" t="s">
        <v>87</v>
      </c>
      <c r="B28" s="242"/>
      <c r="C28" s="242"/>
      <c r="D28" s="242"/>
      <c r="E28" s="243"/>
      <c r="F28" s="116">
        <v>0.53424657529999997</v>
      </c>
      <c r="G28" s="116">
        <v>0.54227405250000005</v>
      </c>
      <c r="H28" s="116">
        <v>0.58224163029999998</v>
      </c>
      <c r="I28" s="116">
        <v>0.57425742570000005</v>
      </c>
      <c r="J28" s="116"/>
      <c r="K28" s="116"/>
      <c r="L28" s="116"/>
      <c r="M28" s="116"/>
      <c r="N28" s="116"/>
      <c r="O28" s="116"/>
    </row>
    <row r="29" spans="1:16" s="9" customFormat="1" ht="14.25" customHeight="1" x14ac:dyDescent="0.2">
      <c r="A29" s="241" t="s">
        <v>90</v>
      </c>
      <c r="B29" s="242"/>
      <c r="C29" s="242"/>
      <c r="D29" s="242"/>
      <c r="E29" s="243"/>
      <c r="F29" s="58">
        <v>121</v>
      </c>
      <c r="G29" s="58">
        <v>140</v>
      </c>
      <c r="H29" s="58">
        <v>144</v>
      </c>
      <c r="I29" s="58">
        <v>162</v>
      </c>
      <c r="J29" s="58"/>
      <c r="K29" s="58"/>
      <c r="L29" s="58"/>
      <c r="M29" s="58"/>
      <c r="N29" s="58"/>
      <c r="O29" s="58"/>
    </row>
    <row r="30" spans="1:16" s="9" customFormat="1" ht="14.25" customHeight="1" x14ac:dyDescent="0.2">
      <c r="A30" s="241" t="s">
        <v>91</v>
      </c>
      <c r="B30" s="242"/>
      <c r="C30" s="242"/>
      <c r="D30" s="242"/>
      <c r="E30" s="243"/>
      <c r="F30" s="116">
        <v>0.18417047180000001</v>
      </c>
      <c r="G30" s="116">
        <v>0.20408163269999999</v>
      </c>
      <c r="H30" s="116">
        <v>0.20960698689999999</v>
      </c>
      <c r="I30" s="116">
        <v>0.22913719939999999</v>
      </c>
      <c r="J30" s="116"/>
      <c r="K30" s="116"/>
      <c r="L30" s="116"/>
      <c r="M30" s="116"/>
      <c r="N30" s="116"/>
      <c r="O30" s="116"/>
    </row>
    <row r="31" spans="1:16" s="10" customFormat="1" ht="14.25" customHeight="1" x14ac:dyDescent="0.2">
      <c r="A31" s="241" t="s">
        <v>96</v>
      </c>
      <c r="B31" s="242"/>
      <c r="C31" s="242"/>
      <c r="D31" s="242"/>
      <c r="E31" s="243"/>
      <c r="F31" s="58">
        <v>93</v>
      </c>
      <c r="G31" s="58">
        <v>110</v>
      </c>
      <c r="H31" s="58">
        <v>106</v>
      </c>
      <c r="I31" s="58">
        <v>131</v>
      </c>
      <c r="J31" s="58"/>
      <c r="K31" s="58"/>
      <c r="L31" s="58"/>
      <c r="M31" s="58"/>
      <c r="N31" s="58"/>
      <c r="O31" s="58"/>
      <c r="P31" s="83"/>
    </row>
    <row r="32" spans="1:16" s="10" customFormat="1" ht="14.25" customHeight="1" x14ac:dyDescent="0.2">
      <c r="A32" s="241" t="s">
        <v>97</v>
      </c>
      <c r="B32" s="242"/>
      <c r="C32" s="242"/>
      <c r="D32" s="242"/>
      <c r="E32" s="243"/>
      <c r="F32" s="116">
        <v>0.1415525114</v>
      </c>
      <c r="G32" s="116">
        <v>0.1603498542</v>
      </c>
      <c r="H32" s="116">
        <v>0.154294032</v>
      </c>
      <c r="I32" s="116">
        <v>0.1852899576</v>
      </c>
      <c r="J32" s="116"/>
      <c r="K32" s="116"/>
      <c r="L32" s="116"/>
      <c r="M32" s="116"/>
      <c r="N32" s="116"/>
      <c r="O32" s="116"/>
    </row>
    <row r="33" spans="1:15" s="10" customFormat="1" ht="14.25" customHeight="1" x14ac:dyDescent="0.2">
      <c r="A33" s="241" t="s">
        <v>224</v>
      </c>
      <c r="B33" s="242"/>
      <c r="C33" s="242"/>
      <c r="D33" s="242"/>
      <c r="E33" s="243"/>
      <c r="F33" s="58">
        <v>214</v>
      </c>
      <c r="G33" s="58">
        <v>225</v>
      </c>
      <c r="H33" s="58">
        <v>251</v>
      </c>
      <c r="I33" s="58">
        <v>266</v>
      </c>
      <c r="J33" s="58"/>
      <c r="K33" s="58"/>
      <c r="L33" s="58"/>
      <c r="M33" s="58"/>
      <c r="N33" s="58"/>
      <c r="O33" s="58"/>
    </row>
    <row r="34" spans="1:15" s="10" customFormat="1" ht="14.25" customHeight="1" x14ac:dyDescent="0.2">
      <c r="A34" s="241" t="s">
        <v>225</v>
      </c>
      <c r="B34" s="242"/>
      <c r="C34" s="242"/>
      <c r="D34" s="242"/>
      <c r="E34" s="243"/>
      <c r="F34" s="116">
        <v>0.32572298329999999</v>
      </c>
      <c r="G34" s="116">
        <v>0.32798833820000001</v>
      </c>
      <c r="H34" s="116">
        <v>0.36535662299999999</v>
      </c>
      <c r="I34" s="116">
        <v>0.37623762379999998</v>
      </c>
      <c r="J34" s="116"/>
      <c r="K34" s="116"/>
      <c r="L34" s="116"/>
      <c r="M34" s="116"/>
      <c r="N34" s="116"/>
      <c r="O34" s="116"/>
    </row>
    <row r="35" spans="1:15" s="10" customFormat="1" ht="14.25" customHeight="1" x14ac:dyDescent="0.2">
      <c r="A35" s="241" t="s">
        <v>88</v>
      </c>
      <c r="B35" s="242"/>
      <c r="C35" s="242"/>
      <c r="D35" s="242"/>
      <c r="E35" s="243"/>
      <c r="F35" s="58">
        <v>60</v>
      </c>
      <c r="G35" s="58">
        <v>68</v>
      </c>
      <c r="H35" s="58">
        <v>74</v>
      </c>
      <c r="I35" s="58">
        <v>71</v>
      </c>
      <c r="J35" s="58"/>
      <c r="K35" s="58"/>
      <c r="L35" s="58"/>
      <c r="M35" s="58"/>
      <c r="N35" s="58"/>
      <c r="O35" s="58"/>
    </row>
    <row r="36" spans="1:15" s="10" customFormat="1" ht="14.25" customHeight="1" x14ac:dyDescent="0.2">
      <c r="A36" s="241" t="s">
        <v>89</v>
      </c>
      <c r="B36" s="242"/>
      <c r="C36" s="242"/>
      <c r="D36" s="242"/>
      <c r="E36" s="243"/>
      <c r="F36" s="116">
        <v>9.1324200899999999E-2</v>
      </c>
      <c r="G36" s="116">
        <v>9.9125364399999999E-2</v>
      </c>
      <c r="H36" s="116">
        <v>0.1077147016</v>
      </c>
      <c r="I36" s="116">
        <v>0.1004243281</v>
      </c>
      <c r="J36" s="116"/>
      <c r="K36" s="116"/>
      <c r="L36" s="116"/>
      <c r="M36" s="116"/>
      <c r="N36" s="116"/>
      <c r="O36" s="116"/>
    </row>
    <row r="37" spans="1:15" s="10" customFormat="1" ht="14.25" customHeight="1" x14ac:dyDescent="0.2">
      <c r="A37" s="241" t="s">
        <v>275</v>
      </c>
      <c r="B37" s="242"/>
      <c r="C37" s="242"/>
      <c r="D37" s="242"/>
      <c r="E37" s="243"/>
      <c r="F37" s="84" t="s">
        <v>334</v>
      </c>
      <c r="G37" s="84" t="s">
        <v>334</v>
      </c>
      <c r="H37" s="84">
        <v>12</v>
      </c>
      <c r="I37" s="84">
        <v>13</v>
      </c>
      <c r="J37" s="84"/>
      <c r="K37" s="84"/>
      <c r="L37" s="84"/>
      <c r="M37" s="84"/>
      <c r="N37" s="84"/>
      <c r="O37" s="84"/>
    </row>
    <row r="38" spans="1:15" s="1" customFormat="1" ht="14.25" customHeight="1" x14ac:dyDescent="0.25">
      <c r="A38" s="241" t="s">
        <v>276</v>
      </c>
      <c r="B38" s="242"/>
      <c r="C38" s="242"/>
      <c r="D38" s="242"/>
      <c r="E38" s="243"/>
      <c r="F38" s="116"/>
      <c r="G38" s="116"/>
      <c r="H38" s="116">
        <v>1.7467248899999999E-2</v>
      </c>
      <c r="I38" s="116">
        <v>1.8387553000000001E-2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1064</v>
      </c>
      <c r="G25" s="84">
        <v>1106</v>
      </c>
      <c r="H25" s="84">
        <v>1099</v>
      </c>
      <c r="I25" s="84">
        <v>1102</v>
      </c>
      <c r="J25" s="84"/>
      <c r="K25" s="84"/>
      <c r="L25" s="84"/>
      <c r="M25" s="84"/>
      <c r="N25" s="84"/>
      <c r="O25" s="84"/>
    </row>
    <row r="26" spans="1:16" s="9" customFormat="1" ht="14.25" customHeight="1" x14ac:dyDescent="0.2">
      <c r="A26" s="241" t="s">
        <v>259</v>
      </c>
      <c r="B26" s="242"/>
      <c r="C26" s="242"/>
      <c r="D26" s="242"/>
      <c r="E26" s="243"/>
      <c r="F26" s="84">
        <v>1064</v>
      </c>
      <c r="G26" s="84">
        <v>1106</v>
      </c>
      <c r="H26" s="84">
        <v>1099</v>
      </c>
      <c r="I26" s="84">
        <v>1102</v>
      </c>
      <c r="J26" s="84"/>
      <c r="K26" s="84"/>
      <c r="L26" s="84"/>
      <c r="M26" s="84"/>
      <c r="N26" s="84"/>
      <c r="O26" s="84"/>
    </row>
    <row r="27" spans="1:16" s="82" customFormat="1" ht="14.25" customHeight="1" x14ac:dyDescent="0.25">
      <c r="A27" s="241" t="s">
        <v>86</v>
      </c>
      <c r="B27" s="242"/>
      <c r="C27" s="242"/>
      <c r="D27" s="242"/>
      <c r="E27" s="243"/>
      <c r="F27" s="84">
        <v>867</v>
      </c>
      <c r="G27" s="84">
        <v>922</v>
      </c>
      <c r="H27" s="84">
        <v>898</v>
      </c>
      <c r="I27" s="84">
        <v>897</v>
      </c>
      <c r="J27" s="84"/>
      <c r="K27" s="84"/>
      <c r="L27" s="84"/>
      <c r="M27" s="84"/>
      <c r="N27" s="84"/>
      <c r="O27" s="84"/>
    </row>
    <row r="28" spans="1:16" s="9" customFormat="1" ht="14.25" customHeight="1" x14ac:dyDescent="0.2">
      <c r="A28" s="241" t="s">
        <v>87</v>
      </c>
      <c r="B28" s="242"/>
      <c r="C28" s="242"/>
      <c r="D28" s="242"/>
      <c r="E28" s="243"/>
      <c r="F28" s="116">
        <v>0.81484962409999995</v>
      </c>
      <c r="G28" s="116">
        <v>0.83363471970000003</v>
      </c>
      <c r="H28" s="116">
        <v>0.81710646040000001</v>
      </c>
      <c r="I28" s="116">
        <v>0.81397459169999997</v>
      </c>
      <c r="J28" s="116"/>
      <c r="K28" s="116"/>
      <c r="L28" s="116"/>
      <c r="M28" s="116"/>
      <c r="N28" s="116"/>
      <c r="O28" s="116"/>
    </row>
    <row r="29" spans="1:16" s="9" customFormat="1" ht="14.25" customHeight="1" x14ac:dyDescent="0.2">
      <c r="A29" s="241" t="s">
        <v>90</v>
      </c>
      <c r="B29" s="242"/>
      <c r="C29" s="242"/>
      <c r="D29" s="242"/>
      <c r="E29" s="243"/>
      <c r="F29" s="58">
        <v>232</v>
      </c>
      <c r="G29" s="58">
        <v>252</v>
      </c>
      <c r="H29" s="58">
        <v>256</v>
      </c>
      <c r="I29" s="58">
        <v>267</v>
      </c>
      <c r="J29" s="58"/>
      <c r="K29" s="58"/>
      <c r="L29" s="58"/>
      <c r="M29" s="58"/>
      <c r="N29" s="58"/>
      <c r="O29" s="58"/>
    </row>
    <row r="30" spans="1:16" s="9" customFormat="1" ht="14.25" customHeight="1" x14ac:dyDescent="0.2">
      <c r="A30" s="241" t="s">
        <v>91</v>
      </c>
      <c r="B30" s="242"/>
      <c r="C30" s="242"/>
      <c r="D30" s="242"/>
      <c r="E30" s="243"/>
      <c r="F30" s="116">
        <v>0.2180451128</v>
      </c>
      <c r="G30" s="116">
        <v>0.22784810129999999</v>
      </c>
      <c r="H30" s="116">
        <v>0.2329390355</v>
      </c>
      <c r="I30" s="116">
        <v>0.2422867514</v>
      </c>
      <c r="J30" s="116"/>
      <c r="K30" s="116"/>
      <c r="L30" s="116"/>
      <c r="M30" s="116"/>
      <c r="N30" s="116"/>
      <c r="O30" s="116"/>
    </row>
    <row r="31" spans="1:16" s="10" customFormat="1" ht="14.25" customHeight="1" x14ac:dyDescent="0.2">
      <c r="A31" s="241" t="s">
        <v>96</v>
      </c>
      <c r="B31" s="242"/>
      <c r="C31" s="242"/>
      <c r="D31" s="242"/>
      <c r="E31" s="243"/>
      <c r="F31" s="58">
        <v>219</v>
      </c>
      <c r="G31" s="58">
        <v>242</v>
      </c>
      <c r="H31" s="58">
        <v>241</v>
      </c>
      <c r="I31" s="58">
        <v>249</v>
      </c>
      <c r="J31" s="58"/>
      <c r="K31" s="58"/>
      <c r="L31" s="58"/>
      <c r="M31" s="58"/>
      <c r="N31" s="58"/>
      <c r="O31" s="58"/>
      <c r="P31" s="83"/>
    </row>
    <row r="32" spans="1:16" s="10" customFormat="1" ht="14.25" customHeight="1" x14ac:dyDescent="0.2">
      <c r="A32" s="241" t="s">
        <v>97</v>
      </c>
      <c r="B32" s="242"/>
      <c r="C32" s="242"/>
      <c r="D32" s="242"/>
      <c r="E32" s="243"/>
      <c r="F32" s="116">
        <v>0.2058270677</v>
      </c>
      <c r="G32" s="116">
        <v>0.2188065099</v>
      </c>
      <c r="H32" s="116">
        <v>0.2192902639</v>
      </c>
      <c r="I32" s="116">
        <v>0.22595281310000001</v>
      </c>
      <c r="J32" s="116"/>
      <c r="K32" s="116"/>
      <c r="L32" s="116"/>
      <c r="M32" s="116"/>
      <c r="N32" s="116"/>
      <c r="O32" s="116"/>
    </row>
    <row r="33" spans="1:15" s="10" customFormat="1" ht="14.25" customHeight="1" x14ac:dyDescent="0.2">
      <c r="A33" s="241" t="s">
        <v>224</v>
      </c>
      <c r="B33" s="242"/>
      <c r="C33" s="242"/>
      <c r="D33" s="242"/>
      <c r="E33" s="243"/>
      <c r="F33" s="58">
        <v>503</v>
      </c>
      <c r="G33" s="58">
        <v>487</v>
      </c>
      <c r="H33" s="58">
        <v>491</v>
      </c>
      <c r="I33" s="58">
        <v>510</v>
      </c>
      <c r="J33" s="58"/>
      <c r="K33" s="58"/>
      <c r="L33" s="58"/>
      <c r="M33" s="58"/>
      <c r="N33" s="58"/>
      <c r="O33" s="58"/>
    </row>
    <row r="34" spans="1:15" s="10" customFormat="1" ht="14.25" customHeight="1" x14ac:dyDescent="0.2">
      <c r="A34" s="241" t="s">
        <v>225</v>
      </c>
      <c r="B34" s="242"/>
      <c r="C34" s="242"/>
      <c r="D34" s="242"/>
      <c r="E34" s="243"/>
      <c r="F34" s="116">
        <v>0.47274436089999999</v>
      </c>
      <c r="G34" s="116">
        <v>0.44032549729999998</v>
      </c>
      <c r="H34" s="116">
        <v>0.4467697907</v>
      </c>
      <c r="I34" s="116">
        <v>0.46279491830000002</v>
      </c>
      <c r="J34" s="116"/>
      <c r="K34" s="116"/>
      <c r="L34" s="116"/>
      <c r="M34" s="116"/>
      <c r="N34" s="116"/>
      <c r="O34" s="116"/>
    </row>
    <row r="35" spans="1:15" s="10" customFormat="1" ht="14.25" customHeight="1" x14ac:dyDescent="0.2">
      <c r="A35" s="241" t="s">
        <v>88</v>
      </c>
      <c r="B35" s="242"/>
      <c r="C35" s="242"/>
      <c r="D35" s="242"/>
      <c r="E35" s="243"/>
      <c r="F35" s="58">
        <v>348</v>
      </c>
      <c r="G35" s="58">
        <v>368</v>
      </c>
      <c r="H35" s="58">
        <v>365</v>
      </c>
      <c r="I35" s="58">
        <v>355</v>
      </c>
      <c r="J35" s="58"/>
      <c r="K35" s="58"/>
      <c r="L35" s="58"/>
      <c r="M35" s="58"/>
      <c r="N35" s="58"/>
      <c r="O35" s="58"/>
    </row>
    <row r="36" spans="1:15" s="10" customFormat="1" ht="14.25" customHeight="1" x14ac:dyDescent="0.2">
      <c r="A36" s="241" t="s">
        <v>89</v>
      </c>
      <c r="B36" s="242"/>
      <c r="C36" s="242"/>
      <c r="D36" s="242"/>
      <c r="E36" s="243"/>
      <c r="F36" s="116">
        <v>0.32706766920000002</v>
      </c>
      <c r="G36" s="116">
        <v>0.3327305606</v>
      </c>
      <c r="H36" s="116">
        <v>0.33212010920000001</v>
      </c>
      <c r="I36" s="116">
        <v>0.3221415608</v>
      </c>
      <c r="J36" s="116"/>
      <c r="K36" s="116"/>
      <c r="L36" s="116"/>
      <c r="M36" s="116"/>
      <c r="N36" s="116"/>
      <c r="O36" s="116"/>
    </row>
    <row r="37" spans="1:15" s="10" customFormat="1" ht="14.25" customHeight="1" x14ac:dyDescent="0.2">
      <c r="A37" s="241" t="s">
        <v>275</v>
      </c>
      <c r="B37" s="242"/>
      <c r="C37" s="242"/>
      <c r="D37" s="242"/>
      <c r="E37" s="243"/>
      <c r="F37" s="84">
        <v>210</v>
      </c>
      <c r="G37" s="84">
        <v>229</v>
      </c>
      <c r="H37" s="84">
        <v>237</v>
      </c>
      <c r="I37" s="84">
        <v>236</v>
      </c>
      <c r="J37" s="84"/>
      <c r="K37" s="84"/>
      <c r="L37" s="84"/>
      <c r="M37" s="84"/>
      <c r="N37" s="84"/>
      <c r="O37" s="84"/>
    </row>
    <row r="38" spans="1:15" s="1" customFormat="1" ht="14.25" customHeight="1" x14ac:dyDescent="0.25">
      <c r="A38" s="241" t="s">
        <v>276</v>
      </c>
      <c r="B38" s="242"/>
      <c r="C38" s="242"/>
      <c r="D38" s="242"/>
      <c r="E38" s="243"/>
      <c r="F38" s="116">
        <v>0.1973684211</v>
      </c>
      <c r="G38" s="116">
        <v>0.20705244119999999</v>
      </c>
      <c r="H38" s="116">
        <v>0.21565059140000001</v>
      </c>
      <c r="I38" s="116">
        <v>0.21415607989999999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4243</v>
      </c>
      <c r="G25" s="84">
        <v>4578</v>
      </c>
      <c r="H25" s="84">
        <v>4571</v>
      </c>
      <c r="I25" s="84">
        <v>4658</v>
      </c>
      <c r="J25" s="84"/>
      <c r="K25" s="84"/>
      <c r="L25" s="84"/>
      <c r="M25" s="84"/>
      <c r="N25" s="84"/>
      <c r="O25" s="84"/>
    </row>
    <row r="26" spans="1:16" s="9" customFormat="1" ht="15" customHeight="1" x14ac:dyDescent="0.2">
      <c r="A26" s="241" t="s">
        <v>111</v>
      </c>
      <c r="B26" s="242"/>
      <c r="C26" s="242"/>
      <c r="D26" s="242"/>
      <c r="E26" s="243"/>
      <c r="F26" s="84">
        <v>1171</v>
      </c>
      <c r="G26" s="84">
        <v>1214</v>
      </c>
      <c r="H26" s="84">
        <v>891</v>
      </c>
      <c r="I26" s="84">
        <v>896</v>
      </c>
      <c r="J26" s="84"/>
      <c r="K26" s="84"/>
      <c r="L26" s="84"/>
      <c r="M26" s="84"/>
      <c r="N26" s="84"/>
      <c r="O26" s="84"/>
    </row>
    <row r="27" spans="1:16" s="86" customFormat="1" ht="15" customHeight="1" x14ac:dyDescent="0.25">
      <c r="A27" s="241" t="s">
        <v>109</v>
      </c>
      <c r="B27" s="242"/>
      <c r="C27" s="242"/>
      <c r="D27" s="242"/>
      <c r="E27" s="243"/>
      <c r="F27" s="116">
        <v>0.27598397359999999</v>
      </c>
      <c r="G27" s="116">
        <v>0.2651813019</v>
      </c>
      <c r="H27" s="116">
        <v>0.1949245242</v>
      </c>
      <c r="I27" s="116">
        <v>0.19235723490000001</v>
      </c>
      <c r="J27" s="116"/>
      <c r="K27" s="116"/>
      <c r="L27" s="116"/>
      <c r="M27" s="116"/>
      <c r="N27" s="116"/>
      <c r="O27" s="116"/>
    </row>
    <row r="28" spans="1:16" s="9" customFormat="1" ht="15" customHeight="1" x14ac:dyDescent="0.2">
      <c r="A28" s="128" t="s">
        <v>112</v>
      </c>
      <c r="B28" s="129"/>
      <c r="C28" s="129"/>
      <c r="D28" s="129"/>
      <c r="E28" s="130"/>
      <c r="F28" s="115">
        <v>8.2100768574000007</v>
      </c>
      <c r="G28" s="115">
        <v>6.9546952223999998</v>
      </c>
      <c r="H28" s="115">
        <v>7.8080808080999997</v>
      </c>
      <c r="I28" s="115">
        <v>7.4631696428999996</v>
      </c>
      <c r="J28" s="115"/>
      <c r="K28" s="115"/>
      <c r="L28" s="115"/>
      <c r="M28" s="115"/>
      <c r="N28" s="115"/>
      <c r="O28" s="115"/>
    </row>
    <row r="29" spans="1:16" s="9" customFormat="1" ht="15" customHeight="1" x14ac:dyDescent="0.2">
      <c r="A29" s="128" t="s">
        <v>170</v>
      </c>
      <c r="B29" s="129"/>
      <c r="C29" s="129"/>
      <c r="D29" s="129"/>
      <c r="E29" s="130"/>
      <c r="F29" s="58">
        <v>754</v>
      </c>
      <c r="G29" s="58">
        <v>559</v>
      </c>
      <c r="H29" s="58">
        <v>361</v>
      </c>
      <c r="I29" s="58">
        <v>344</v>
      </c>
      <c r="J29" s="58"/>
      <c r="K29" s="58"/>
      <c r="L29" s="58"/>
      <c r="M29" s="58"/>
      <c r="N29" s="58"/>
      <c r="O29" s="58"/>
    </row>
    <row r="30" spans="1:16" s="9" customFormat="1" ht="15" customHeight="1" x14ac:dyDescent="0.2">
      <c r="A30" s="241" t="s">
        <v>120</v>
      </c>
      <c r="B30" s="242"/>
      <c r="C30" s="242"/>
      <c r="D30" s="242"/>
      <c r="E30" s="243"/>
      <c r="F30" s="116">
        <v>0.17770445439999999</v>
      </c>
      <c r="G30" s="116">
        <v>0.122105723</v>
      </c>
      <c r="H30" s="116">
        <v>7.8976154000000007E-2</v>
      </c>
      <c r="I30" s="116">
        <v>7.3851438399999997E-2</v>
      </c>
      <c r="J30" s="116"/>
      <c r="K30" s="116"/>
      <c r="L30" s="116"/>
      <c r="M30" s="116"/>
      <c r="N30" s="116"/>
      <c r="O30" s="116"/>
    </row>
    <row r="31" spans="1:16" s="10" customFormat="1" ht="15" customHeight="1" x14ac:dyDescent="0.2">
      <c r="A31" s="241" t="s">
        <v>161</v>
      </c>
      <c r="B31" s="242"/>
      <c r="C31" s="242"/>
      <c r="D31" s="242"/>
      <c r="E31" s="243"/>
      <c r="F31" s="58">
        <v>3689</v>
      </c>
      <c r="G31" s="58">
        <v>4007</v>
      </c>
      <c r="H31" s="58">
        <v>4073</v>
      </c>
      <c r="I31" s="58">
        <v>4176</v>
      </c>
      <c r="J31" s="58"/>
      <c r="K31" s="58"/>
      <c r="L31" s="58"/>
      <c r="M31" s="58"/>
      <c r="N31" s="58"/>
      <c r="O31" s="58"/>
      <c r="P31" s="83"/>
    </row>
    <row r="32" spans="1:16" s="10" customFormat="1" ht="15" customHeight="1" x14ac:dyDescent="0.2">
      <c r="A32" s="241" t="s">
        <v>162</v>
      </c>
      <c r="B32" s="242"/>
      <c r="C32" s="242"/>
      <c r="D32" s="242"/>
      <c r="E32" s="243"/>
      <c r="F32" s="116">
        <v>0.86943200570000001</v>
      </c>
      <c r="G32" s="116">
        <v>0.87527304500000003</v>
      </c>
      <c r="H32" s="116">
        <v>0.89105228619999999</v>
      </c>
      <c r="I32" s="116">
        <v>0.89652211250000002</v>
      </c>
      <c r="J32" s="116"/>
      <c r="K32" s="116"/>
      <c r="L32" s="116"/>
      <c r="M32" s="116"/>
      <c r="N32" s="116"/>
      <c r="O32" s="116"/>
    </row>
    <row r="33" spans="1:15" s="10" customFormat="1" ht="15" customHeight="1" x14ac:dyDescent="0.2">
      <c r="A33" s="241" t="s">
        <v>229</v>
      </c>
      <c r="B33" s="242"/>
      <c r="C33" s="242"/>
      <c r="D33" s="242"/>
      <c r="E33" s="243"/>
      <c r="F33" s="58">
        <v>2342</v>
      </c>
      <c r="G33" s="58">
        <v>2458</v>
      </c>
      <c r="H33" s="58">
        <v>2419</v>
      </c>
      <c r="I33" s="58">
        <v>2540</v>
      </c>
      <c r="J33" s="58"/>
      <c r="K33" s="58"/>
      <c r="L33" s="58"/>
      <c r="M33" s="58"/>
      <c r="N33" s="58"/>
      <c r="O33" s="58"/>
    </row>
    <row r="34" spans="1:15" s="10" customFormat="1" ht="15" customHeight="1" x14ac:dyDescent="0.2">
      <c r="A34" s="241" t="s">
        <v>230</v>
      </c>
      <c r="B34" s="242"/>
      <c r="C34" s="242"/>
      <c r="D34" s="242"/>
      <c r="E34" s="243"/>
      <c r="F34" s="116">
        <v>0.55196794719999998</v>
      </c>
      <c r="G34" s="116">
        <v>0.53691568369999998</v>
      </c>
      <c r="H34" s="116">
        <v>0.52920586300000005</v>
      </c>
      <c r="I34" s="116">
        <v>0.54529841130000001</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4243</v>
      </c>
      <c r="G25" s="84">
        <v>4578</v>
      </c>
      <c r="H25" s="84">
        <v>4571</v>
      </c>
      <c r="I25" s="84">
        <v>4658</v>
      </c>
      <c r="J25" s="84"/>
      <c r="K25" s="84"/>
      <c r="L25" s="84"/>
      <c r="M25" s="84"/>
      <c r="N25" s="84"/>
      <c r="O25" s="84"/>
    </row>
    <row r="26" spans="1:16" s="9" customFormat="1" ht="15" customHeight="1" x14ac:dyDescent="0.2">
      <c r="A26" s="241" t="s">
        <v>116</v>
      </c>
      <c r="B26" s="242"/>
      <c r="C26" s="242"/>
      <c r="D26" s="242"/>
      <c r="E26" s="243"/>
      <c r="F26" s="84">
        <v>426</v>
      </c>
      <c r="G26" s="84">
        <v>571</v>
      </c>
      <c r="H26" s="84">
        <v>634</v>
      </c>
      <c r="I26" s="84">
        <v>691</v>
      </c>
      <c r="J26" s="84"/>
      <c r="K26" s="84"/>
      <c r="L26" s="84"/>
      <c r="M26" s="84"/>
      <c r="N26" s="84"/>
      <c r="O26" s="84"/>
    </row>
    <row r="27" spans="1:16" s="86" customFormat="1" ht="15" customHeight="1" x14ac:dyDescent="0.25">
      <c r="A27" s="241" t="s">
        <v>117</v>
      </c>
      <c r="B27" s="242"/>
      <c r="C27" s="242"/>
      <c r="D27" s="242"/>
      <c r="E27" s="243"/>
      <c r="F27" s="116">
        <v>0.10040065989999999</v>
      </c>
      <c r="G27" s="116">
        <v>0.124726955</v>
      </c>
      <c r="H27" s="116">
        <v>0.13870050319999999</v>
      </c>
      <c r="I27" s="116">
        <v>0.14834692999999999</v>
      </c>
      <c r="J27" s="116"/>
      <c r="K27" s="116"/>
      <c r="L27" s="116"/>
      <c r="M27" s="116"/>
      <c r="N27" s="116"/>
      <c r="O27" s="116"/>
    </row>
    <row r="28" spans="1:16" s="9" customFormat="1" ht="15" customHeight="1" x14ac:dyDescent="0.2">
      <c r="A28" s="241" t="s">
        <v>255</v>
      </c>
      <c r="B28" s="242"/>
      <c r="C28" s="242"/>
      <c r="D28" s="242"/>
      <c r="E28" s="243"/>
      <c r="F28" s="58">
        <v>265</v>
      </c>
      <c r="G28" s="58">
        <v>293</v>
      </c>
      <c r="H28" s="58">
        <v>293</v>
      </c>
      <c r="I28" s="58">
        <v>299</v>
      </c>
      <c r="J28" s="58"/>
      <c r="K28" s="58"/>
      <c r="L28" s="58"/>
      <c r="M28" s="58"/>
      <c r="N28" s="58"/>
      <c r="O28" s="58"/>
    </row>
    <row r="29" spans="1:16" s="9" customFormat="1" ht="15" customHeight="1" x14ac:dyDescent="0.2">
      <c r="A29" s="241" t="s">
        <v>256</v>
      </c>
      <c r="B29" s="242"/>
      <c r="C29" s="242"/>
      <c r="D29" s="242"/>
      <c r="E29" s="243"/>
      <c r="F29" s="116">
        <v>6.2455809600000002E-2</v>
      </c>
      <c r="G29" s="116">
        <v>6.4001747499999997E-2</v>
      </c>
      <c r="H29" s="116">
        <v>6.4099759399999998E-2</v>
      </c>
      <c r="I29" s="116">
        <v>6.4190639800000004E-2</v>
      </c>
      <c r="J29" s="116"/>
      <c r="K29" s="116"/>
      <c r="L29" s="116"/>
      <c r="M29" s="116"/>
      <c r="N29" s="116"/>
      <c r="O29" s="116"/>
    </row>
    <row r="30" spans="1:16" s="9" customFormat="1" ht="15" customHeight="1" x14ac:dyDescent="0.2">
      <c r="A30" s="241" t="s">
        <v>118</v>
      </c>
      <c r="B30" s="242"/>
      <c r="C30" s="242"/>
      <c r="D30" s="242"/>
      <c r="E30" s="243"/>
      <c r="F30" s="58">
        <v>143</v>
      </c>
      <c r="G30" s="58">
        <v>160</v>
      </c>
      <c r="H30" s="58">
        <v>161</v>
      </c>
      <c r="I30" s="58">
        <v>163</v>
      </c>
      <c r="J30" s="58"/>
      <c r="K30" s="58"/>
      <c r="L30" s="58"/>
      <c r="M30" s="58"/>
      <c r="N30" s="58"/>
      <c r="O30" s="58"/>
    </row>
    <row r="31" spans="1:16" s="10" customFormat="1" ht="15" customHeight="1" x14ac:dyDescent="0.2">
      <c r="A31" s="241" t="s">
        <v>119</v>
      </c>
      <c r="B31" s="242"/>
      <c r="C31" s="242"/>
      <c r="D31" s="242"/>
      <c r="E31" s="243"/>
      <c r="F31" s="116">
        <v>3.37025689E-2</v>
      </c>
      <c r="G31" s="116">
        <v>3.4949759699999999E-2</v>
      </c>
      <c r="H31" s="116">
        <v>3.5222052099999998E-2</v>
      </c>
      <c r="I31" s="116">
        <v>3.49935595E-2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4243</v>
      </c>
      <c r="G25" s="84">
        <v>4578</v>
      </c>
      <c r="H25" s="84">
        <v>4571</v>
      </c>
      <c r="I25" s="84">
        <v>4658</v>
      </c>
      <c r="J25" s="84"/>
      <c r="K25" s="84"/>
      <c r="L25" s="84"/>
      <c r="M25" s="84"/>
      <c r="N25" s="84"/>
      <c r="O25" s="84"/>
    </row>
    <row r="26" spans="1:16" s="9" customFormat="1" ht="15" customHeight="1" x14ac:dyDescent="0.2">
      <c r="A26" s="241" t="s">
        <v>124</v>
      </c>
      <c r="B26" s="242"/>
      <c r="C26" s="242"/>
      <c r="D26" s="242"/>
      <c r="E26" s="243"/>
      <c r="F26" s="84">
        <v>764</v>
      </c>
      <c r="G26" s="84">
        <v>816</v>
      </c>
      <c r="H26" s="84">
        <v>846</v>
      </c>
      <c r="I26" s="84">
        <v>816</v>
      </c>
      <c r="J26" s="84"/>
      <c r="K26" s="84"/>
      <c r="L26" s="84"/>
      <c r="M26" s="84"/>
      <c r="N26" s="84"/>
      <c r="O26" s="84"/>
    </row>
    <row r="27" spans="1:16" s="86" customFormat="1" ht="15" customHeight="1" x14ac:dyDescent="0.25">
      <c r="A27" s="241" t="s">
        <v>122</v>
      </c>
      <c r="B27" s="242"/>
      <c r="C27" s="242"/>
      <c r="D27" s="242"/>
      <c r="E27" s="243"/>
      <c r="F27" s="116">
        <v>0.1800612774</v>
      </c>
      <c r="G27" s="116">
        <v>0.17824377459999999</v>
      </c>
      <c r="H27" s="116">
        <v>0.18507985120000001</v>
      </c>
      <c r="I27" s="116">
        <v>0.17518248180000001</v>
      </c>
      <c r="J27" s="116"/>
      <c r="K27" s="116"/>
      <c r="L27" s="116"/>
      <c r="M27" s="116"/>
      <c r="N27" s="116"/>
      <c r="O27" s="116"/>
    </row>
    <row r="28" spans="1:16" s="9" customFormat="1" ht="15" customHeight="1" x14ac:dyDescent="0.2">
      <c r="A28" s="241" t="s">
        <v>125</v>
      </c>
      <c r="B28" s="242"/>
      <c r="C28" s="242"/>
      <c r="D28" s="242"/>
      <c r="E28" s="243"/>
      <c r="F28" s="58">
        <v>179</v>
      </c>
      <c r="G28" s="58">
        <v>177</v>
      </c>
      <c r="H28" s="58">
        <v>170</v>
      </c>
      <c r="I28" s="58">
        <v>169</v>
      </c>
      <c r="J28" s="58"/>
      <c r="K28" s="58"/>
      <c r="L28" s="58"/>
      <c r="M28" s="58"/>
      <c r="N28" s="58"/>
      <c r="O28" s="58"/>
    </row>
    <row r="29" spans="1:16" s="9" customFormat="1" ht="15" customHeight="1" x14ac:dyDescent="0.2">
      <c r="A29" s="241" t="s">
        <v>126</v>
      </c>
      <c r="B29" s="242"/>
      <c r="C29" s="242"/>
      <c r="D29" s="242"/>
      <c r="E29" s="243"/>
      <c r="F29" s="116">
        <v>4.2187131699999998E-2</v>
      </c>
      <c r="G29" s="116">
        <v>3.8663171699999999E-2</v>
      </c>
      <c r="H29" s="116">
        <v>3.7190986699999998E-2</v>
      </c>
      <c r="I29" s="116">
        <v>3.6281665999999997E-2</v>
      </c>
      <c r="J29" s="116"/>
      <c r="K29" s="116"/>
      <c r="L29" s="116"/>
      <c r="M29" s="116"/>
      <c r="N29" s="116"/>
      <c r="O29" s="116"/>
    </row>
    <row r="30" spans="1:16" s="9" customFormat="1" ht="15" customHeight="1" x14ac:dyDescent="0.2">
      <c r="A30" s="241" t="s">
        <v>127</v>
      </c>
      <c r="B30" s="242"/>
      <c r="C30" s="242"/>
      <c r="D30" s="242"/>
      <c r="E30" s="243"/>
      <c r="F30" s="58">
        <v>112</v>
      </c>
      <c r="G30" s="58">
        <v>98</v>
      </c>
      <c r="H30" s="58">
        <v>108</v>
      </c>
      <c r="I30" s="58">
        <v>97</v>
      </c>
      <c r="J30" s="58"/>
      <c r="K30" s="58"/>
      <c r="L30" s="58"/>
      <c r="M30" s="58"/>
      <c r="N30" s="58"/>
      <c r="O30" s="58"/>
    </row>
    <row r="31" spans="1:16" s="10" customFormat="1" ht="15" customHeight="1" x14ac:dyDescent="0.2">
      <c r="A31" s="241" t="s">
        <v>128</v>
      </c>
      <c r="B31" s="242"/>
      <c r="C31" s="242"/>
      <c r="D31" s="242"/>
      <c r="E31" s="243"/>
      <c r="F31" s="116">
        <v>2.6396417599999999E-2</v>
      </c>
      <c r="G31" s="116">
        <v>2.1406727800000001E-2</v>
      </c>
      <c r="H31" s="116">
        <v>2.3627215100000001E-2</v>
      </c>
      <c r="I31" s="116">
        <v>2.0824388100000001E-2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4243</v>
      </c>
      <c r="G25" s="84">
        <v>4578</v>
      </c>
      <c r="H25" s="84">
        <v>4571</v>
      </c>
      <c r="I25" s="84">
        <v>4658</v>
      </c>
      <c r="J25" s="84"/>
      <c r="K25" s="84"/>
      <c r="L25" s="84"/>
      <c r="M25" s="84"/>
      <c r="N25" s="84"/>
      <c r="O25" s="84"/>
    </row>
    <row r="26" spans="1:15" s="9" customFormat="1" ht="13.5" customHeight="1" x14ac:dyDescent="0.2">
      <c r="A26" s="241" t="s">
        <v>291</v>
      </c>
      <c r="B26" s="242"/>
      <c r="C26" s="242"/>
      <c r="D26" s="242"/>
      <c r="E26" s="243"/>
      <c r="F26" s="84">
        <v>335</v>
      </c>
      <c r="G26" s="84">
        <v>370</v>
      </c>
      <c r="H26" s="84">
        <v>340</v>
      </c>
      <c r="I26" s="84">
        <v>308</v>
      </c>
      <c r="J26" s="84"/>
      <c r="K26" s="84"/>
      <c r="L26" s="84"/>
      <c r="M26" s="84"/>
      <c r="N26" s="84"/>
      <c r="O26" s="84"/>
    </row>
    <row r="27" spans="1:15" s="152" customFormat="1" ht="13.5" customHeight="1" x14ac:dyDescent="0.25">
      <c r="A27" s="241" t="s">
        <v>292</v>
      </c>
      <c r="B27" s="242"/>
      <c r="C27" s="242"/>
      <c r="D27" s="242"/>
      <c r="E27" s="243"/>
      <c r="F27" s="116">
        <v>7.8953570599999995E-2</v>
      </c>
      <c r="G27" s="116">
        <v>8.0821319399999994E-2</v>
      </c>
      <c r="H27" s="116">
        <v>7.4381973300000001E-2</v>
      </c>
      <c r="I27" s="116">
        <v>6.6122799499999996E-2</v>
      </c>
      <c r="J27" s="116"/>
      <c r="K27" s="116"/>
      <c r="L27" s="116"/>
      <c r="M27" s="116"/>
      <c r="N27" s="116"/>
      <c r="O27" s="116"/>
    </row>
    <row r="28" spans="1:15" s="152" customFormat="1" ht="13.5" customHeight="1" x14ac:dyDescent="0.25">
      <c r="A28" s="177" t="s">
        <v>293</v>
      </c>
      <c r="B28" s="178"/>
      <c r="C28" s="178"/>
      <c r="D28" s="178"/>
      <c r="E28" s="179"/>
      <c r="F28" s="84">
        <v>204</v>
      </c>
      <c r="G28" s="84">
        <v>239</v>
      </c>
      <c r="H28" s="84">
        <v>217</v>
      </c>
      <c r="I28" s="84">
        <v>185</v>
      </c>
      <c r="J28" s="84"/>
      <c r="K28" s="84"/>
      <c r="L28" s="84"/>
      <c r="M28" s="84"/>
      <c r="N28" s="84"/>
      <c r="O28" s="84"/>
    </row>
    <row r="29" spans="1:15" s="152" customFormat="1" ht="13.5" customHeight="1" x14ac:dyDescent="0.25">
      <c r="A29" s="177" t="s">
        <v>294</v>
      </c>
      <c r="B29" s="178"/>
      <c r="C29" s="178"/>
      <c r="D29" s="178"/>
      <c r="E29" s="179"/>
      <c r="F29" s="116">
        <v>7.6147816300000004E-2</v>
      </c>
      <c r="G29" s="116">
        <v>8.4007029900000002E-2</v>
      </c>
      <c r="H29" s="116">
        <v>7.6113644300000005E-2</v>
      </c>
      <c r="I29" s="116">
        <v>6.5232722100000001E-2</v>
      </c>
      <c r="J29" s="116"/>
      <c r="K29" s="116"/>
      <c r="L29" s="116"/>
      <c r="M29" s="116"/>
      <c r="N29" s="116"/>
      <c r="O29" s="116"/>
    </row>
    <row r="30" spans="1:15" s="152" customFormat="1" ht="13.5" customHeight="1" x14ac:dyDescent="0.25">
      <c r="A30" s="241" t="s">
        <v>23</v>
      </c>
      <c r="B30" s="242"/>
      <c r="C30" s="242"/>
      <c r="D30" s="242"/>
      <c r="E30" s="243"/>
      <c r="F30" s="84">
        <v>28</v>
      </c>
      <c r="G30" s="84">
        <v>29</v>
      </c>
      <c r="H30" s="84">
        <v>18</v>
      </c>
      <c r="I30" s="84">
        <v>29</v>
      </c>
      <c r="J30" s="84"/>
      <c r="K30" s="84"/>
      <c r="L30" s="84"/>
      <c r="M30" s="84"/>
      <c r="N30" s="84"/>
      <c r="O30" s="84"/>
    </row>
    <row r="31" spans="1:15" s="152" customFormat="1" ht="13.5" customHeight="1" x14ac:dyDescent="0.25">
      <c r="A31" s="241" t="s">
        <v>24</v>
      </c>
      <c r="B31" s="242"/>
      <c r="C31" s="242"/>
      <c r="D31" s="242"/>
      <c r="E31" s="243"/>
      <c r="F31" s="116">
        <v>7.7777777800000003E-2</v>
      </c>
      <c r="G31" s="116">
        <v>6.25E-2</v>
      </c>
      <c r="H31" s="116">
        <v>3.7815126099999999E-2</v>
      </c>
      <c r="I31" s="116">
        <v>5.4003724400000001E-2</v>
      </c>
      <c r="J31" s="116"/>
      <c r="K31" s="116"/>
      <c r="L31" s="116"/>
      <c r="M31" s="116"/>
      <c r="N31" s="116"/>
      <c r="O31" s="116"/>
    </row>
    <row r="32" spans="1:15" s="9" customFormat="1" ht="13.5" customHeight="1" x14ac:dyDescent="0.2">
      <c r="A32" s="241" t="s">
        <v>25</v>
      </c>
      <c r="B32" s="242"/>
      <c r="C32" s="242"/>
      <c r="D32" s="242"/>
      <c r="E32" s="243"/>
      <c r="F32" s="84">
        <v>47</v>
      </c>
      <c r="G32" s="84">
        <v>57</v>
      </c>
      <c r="H32" s="84">
        <v>51</v>
      </c>
      <c r="I32" s="84">
        <v>56</v>
      </c>
      <c r="J32" s="84"/>
      <c r="K32" s="84"/>
      <c r="L32" s="84"/>
      <c r="M32" s="84"/>
      <c r="N32" s="84"/>
      <c r="O32" s="84"/>
    </row>
    <row r="33" spans="1:15" s="9" customFormat="1" ht="13.5" customHeight="1" x14ac:dyDescent="0.2">
      <c r="A33" s="241" t="s">
        <v>26</v>
      </c>
      <c r="B33" s="242"/>
      <c r="C33" s="242"/>
      <c r="D33" s="242"/>
      <c r="E33" s="243"/>
      <c r="F33" s="116">
        <v>8.8014981300000003E-2</v>
      </c>
      <c r="G33" s="116">
        <v>9.98248687E-2</v>
      </c>
      <c r="H33" s="116">
        <v>8.8388214899999998E-2</v>
      </c>
      <c r="I33" s="116">
        <v>8.9599999999999999E-2</v>
      </c>
      <c r="J33" s="116"/>
      <c r="K33" s="116"/>
      <c r="L33" s="116"/>
      <c r="M33" s="116"/>
      <c r="N33" s="116"/>
      <c r="O33" s="116"/>
    </row>
    <row r="34" spans="1:15" s="9" customFormat="1" ht="13.5" customHeight="1" x14ac:dyDescent="0.2">
      <c r="A34" s="241" t="s">
        <v>27</v>
      </c>
      <c r="B34" s="242"/>
      <c r="C34" s="242"/>
      <c r="D34" s="242"/>
      <c r="E34" s="243"/>
      <c r="F34" s="84">
        <v>16</v>
      </c>
      <c r="G34" s="84">
        <v>14</v>
      </c>
      <c r="H34" s="84">
        <v>19</v>
      </c>
      <c r="I34" s="84">
        <v>14</v>
      </c>
      <c r="J34" s="84"/>
      <c r="K34" s="84"/>
      <c r="L34" s="84"/>
      <c r="M34" s="84"/>
      <c r="N34" s="84"/>
      <c r="O34" s="84"/>
    </row>
    <row r="35" spans="1:15" s="10" customFormat="1" ht="13.5" customHeight="1" x14ac:dyDescent="0.2">
      <c r="A35" s="241" t="s">
        <v>28</v>
      </c>
      <c r="B35" s="242"/>
      <c r="C35" s="242"/>
      <c r="D35" s="242"/>
      <c r="E35" s="243"/>
      <c r="F35" s="116">
        <v>5.69395018E-2</v>
      </c>
      <c r="G35" s="116">
        <v>4.5751633999999999E-2</v>
      </c>
      <c r="H35" s="116">
        <v>6.6666666700000002E-2</v>
      </c>
      <c r="I35" s="116">
        <v>4.8951049000000003E-2</v>
      </c>
      <c r="J35" s="116"/>
      <c r="K35" s="116"/>
      <c r="L35" s="116"/>
      <c r="M35" s="116"/>
      <c r="N35" s="116"/>
      <c r="O35" s="116"/>
    </row>
    <row r="36" spans="1:15" s="10" customFormat="1" ht="13.5" customHeight="1" x14ac:dyDescent="0.2">
      <c r="A36" s="241" t="s">
        <v>29</v>
      </c>
      <c r="B36" s="242"/>
      <c r="C36" s="242"/>
      <c r="D36" s="242"/>
      <c r="E36" s="243"/>
      <c r="F36" s="84" t="s">
        <v>334</v>
      </c>
      <c r="G36" s="84">
        <v>12</v>
      </c>
      <c r="H36" s="84">
        <v>12</v>
      </c>
      <c r="I36" s="84" t="s">
        <v>334</v>
      </c>
      <c r="J36" s="84"/>
      <c r="K36" s="84"/>
      <c r="L36" s="84"/>
      <c r="M36" s="84"/>
      <c r="N36" s="84"/>
      <c r="O36" s="84"/>
    </row>
    <row r="37" spans="1:15" s="10" customFormat="1" ht="13.5" customHeight="1" x14ac:dyDescent="0.2">
      <c r="A37" s="241" t="s">
        <v>30</v>
      </c>
      <c r="B37" s="242"/>
      <c r="C37" s="242"/>
      <c r="D37" s="242"/>
      <c r="E37" s="243"/>
      <c r="F37" s="116"/>
      <c r="G37" s="116">
        <v>8.7591240900000006E-2</v>
      </c>
      <c r="H37" s="116">
        <v>0.1008403361</v>
      </c>
      <c r="I37" s="116"/>
      <c r="J37" s="116"/>
      <c r="K37" s="116"/>
      <c r="L37" s="116"/>
      <c r="M37" s="116"/>
      <c r="N37" s="116"/>
      <c r="O37" s="116"/>
    </row>
    <row r="38" spans="1:15" s="1" customFormat="1" ht="13.5" customHeight="1" x14ac:dyDescent="0.25">
      <c r="A38" s="241" t="s">
        <v>31</v>
      </c>
      <c r="B38" s="242"/>
      <c r="C38" s="242"/>
      <c r="D38" s="242"/>
      <c r="E38" s="243"/>
      <c r="F38" s="84">
        <v>42</v>
      </c>
      <c r="G38" s="84">
        <v>38</v>
      </c>
      <c r="H38" s="84">
        <v>41</v>
      </c>
      <c r="I38" s="84">
        <v>40</v>
      </c>
      <c r="J38" s="84"/>
      <c r="K38" s="84"/>
      <c r="L38" s="84"/>
      <c r="M38" s="84"/>
      <c r="N38" s="84"/>
      <c r="O38" s="84"/>
    </row>
    <row r="39" spans="1:15" s="1" customFormat="1" ht="13.5" customHeight="1" x14ac:dyDescent="0.25">
      <c r="A39" s="241" t="s">
        <v>32</v>
      </c>
      <c r="B39" s="242"/>
      <c r="C39" s="242"/>
      <c r="D39" s="242"/>
      <c r="E39" s="243"/>
      <c r="F39" s="116">
        <v>0.1333333333</v>
      </c>
      <c r="G39" s="116">
        <v>0.1148036254</v>
      </c>
      <c r="H39" s="116">
        <v>0.1181556196</v>
      </c>
      <c r="I39" s="116">
        <v>0.10928961750000001</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A29" sqref="A2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4243</v>
      </c>
      <c r="G25" s="84">
        <v>4578</v>
      </c>
      <c r="H25" s="84">
        <v>4571</v>
      </c>
      <c r="I25" s="84">
        <v>4658</v>
      </c>
      <c r="J25" s="84"/>
      <c r="K25" s="84"/>
      <c r="L25" s="84"/>
      <c r="M25" s="84"/>
      <c r="N25" s="84"/>
      <c r="O25" s="84"/>
    </row>
    <row r="26" spans="1:15" s="9" customFormat="1" ht="15" customHeight="1" x14ac:dyDescent="0.2">
      <c r="A26" s="241" t="s">
        <v>291</v>
      </c>
      <c r="B26" s="242"/>
      <c r="C26" s="242"/>
      <c r="D26" s="242"/>
      <c r="E26" s="243"/>
      <c r="F26" s="84">
        <v>335</v>
      </c>
      <c r="G26" s="84">
        <v>370</v>
      </c>
      <c r="H26" s="84">
        <v>340</v>
      </c>
      <c r="I26" s="84">
        <v>308</v>
      </c>
      <c r="J26" s="84"/>
      <c r="K26" s="84"/>
      <c r="L26" s="84"/>
      <c r="M26" s="84"/>
      <c r="N26" s="84"/>
      <c r="O26" s="84"/>
    </row>
    <row r="27" spans="1:15" s="86" customFormat="1" ht="15" customHeight="1" x14ac:dyDescent="0.25">
      <c r="A27" s="241" t="s">
        <v>292</v>
      </c>
      <c r="B27" s="242"/>
      <c r="C27" s="242"/>
      <c r="D27" s="242"/>
      <c r="E27" s="243"/>
      <c r="F27" s="116">
        <v>7.8953570599999995E-2</v>
      </c>
      <c r="G27" s="116">
        <v>8.0821319399999994E-2</v>
      </c>
      <c r="H27" s="116">
        <v>7.4381973300000001E-2</v>
      </c>
      <c r="I27" s="116">
        <v>6.6122799499999996E-2</v>
      </c>
      <c r="J27" s="116"/>
      <c r="K27" s="116"/>
      <c r="L27" s="116"/>
      <c r="M27" s="116"/>
      <c r="N27" s="116"/>
      <c r="O27" s="116"/>
    </row>
    <row r="28" spans="1:15" s="150" customFormat="1" ht="15" customHeight="1" x14ac:dyDescent="0.25">
      <c r="A28" s="173" t="s">
        <v>324</v>
      </c>
      <c r="B28" s="174"/>
      <c r="C28" s="174"/>
      <c r="D28" s="174"/>
      <c r="E28" s="175"/>
      <c r="F28" s="84">
        <v>36</v>
      </c>
      <c r="G28" s="84">
        <v>49</v>
      </c>
      <c r="H28" s="84">
        <v>38</v>
      </c>
      <c r="I28" s="84">
        <v>34</v>
      </c>
      <c r="J28" s="84"/>
      <c r="K28" s="84"/>
      <c r="L28" s="84"/>
      <c r="M28" s="84"/>
      <c r="N28" s="84"/>
      <c r="O28" s="84"/>
    </row>
    <row r="29" spans="1:15" s="150" customFormat="1" ht="15" customHeight="1" x14ac:dyDescent="0.25">
      <c r="A29" s="182" t="s">
        <v>295</v>
      </c>
      <c r="B29" s="174"/>
      <c r="C29" s="174"/>
      <c r="D29" s="174"/>
      <c r="E29" s="175"/>
      <c r="F29" s="116">
        <v>6.8571428599999998E-2</v>
      </c>
      <c r="G29" s="116">
        <v>8.3191850600000006E-2</v>
      </c>
      <c r="H29" s="116">
        <v>6.2913907300000002E-2</v>
      </c>
      <c r="I29" s="116">
        <v>5.2877138400000002E-2</v>
      </c>
      <c r="J29" s="116"/>
      <c r="K29" s="116"/>
      <c r="L29" s="116"/>
      <c r="M29" s="116"/>
      <c r="N29" s="116"/>
      <c r="O29" s="116"/>
    </row>
    <row r="30" spans="1:15" s="150" customFormat="1" ht="15" customHeight="1" x14ac:dyDescent="0.25">
      <c r="A30" s="182" t="s">
        <v>320</v>
      </c>
      <c r="B30" s="178"/>
      <c r="C30" s="178"/>
      <c r="D30" s="178"/>
      <c r="E30" s="179"/>
      <c r="F30" s="84">
        <v>194</v>
      </c>
      <c r="G30" s="84">
        <v>189</v>
      </c>
      <c r="H30" s="84">
        <v>172</v>
      </c>
      <c r="I30" s="84">
        <v>150</v>
      </c>
      <c r="J30" s="84"/>
      <c r="K30" s="84"/>
      <c r="L30" s="84"/>
      <c r="M30" s="84"/>
      <c r="N30" s="84"/>
      <c r="O30" s="84"/>
    </row>
    <row r="31" spans="1:15" s="150" customFormat="1" ht="15" customHeight="1" x14ac:dyDescent="0.25">
      <c r="A31" s="182" t="s">
        <v>332</v>
      </c>
      <c r="B31" s="178"/>
      <c r="C31" s="178"/>
      <c r="D31" s="178"/>
      <c r="E31" s="179"/>
      <c r="F31" s="116">
        <v>0.15785191209999999</v>
      </c>
      <c r="G31" s="116">
        <v>0.1429652042</v>
      </c>
      <c r="H31" s="116">
        <v>0.1257309942</v>
      </c>
      <c r="I31" s="116">
        <v>0.10909090909999999</v>
      </c>
      <c r="J31" s="116"/>
      <c r="K31" s="116"/>
      <c r="L31" s="116"/>
      <c r="M31" s="116"/>
      <c r="N31" s="116"/>
      <c r="O31" s="116"/>
    </row>
    <row r="32" spans="1:15" s="9" customFormat="1" ht="15" customHeight="1" x14ac:dyDescent="0.2">
      <c r="A32" s="182" t="s">
        <v>321</v>
      </c>
      <c r="B32" s="178"/>
      <c r="C32" s="178"/>
      <c r="D32" s="178"/>
      <c r="E32" s="179"/>
      <c r="F32" s="84">
        <v>102</v>
      </c>
      <c r="G32" s="84">
        <v>129</v>
      </c>
      <c r="H32" s="84">
        <v>125</v>
      </c>
      <c r="I32" s="84">
        <v>119</v>
      </c>
      <c r="J32" s="84"/>
      <c r="K32" s="84"/>
      <c r="L32" s="84"/>
      <c r="M32" s="84"/>
      <c r="N32" s="84"/>
      <c r="O32" s="84"/>
    </row>
    <row r="33" spans="1:15" s="9" customFormat="1" ht="15" customHeight="1" x14ac:dyDescent="0.2">
      <c r="A33" s="182" t="s">
        <v>322</v>
      </c>
      <c r="B33" s="178"/>
      <c r="C33" s="178"/>
      <c r="D33" s="178"/>
      <c r="E33" s="179"/>
      <c r="F33" s="116">
        <v>9.1561938999999995E-2</v>
      </c>
      <c r="G33" s="116">
        <v>0.1090448014</v>
      </c>
      <c r="H33" s="116">
        <v>0.10841283610000001</v>
      </c>
      <c r="I33" s="116">
        <v>0.10153583619999999</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J38" sqref="J38"/>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4,658</v>
      </c>
      <c r="B10" s="222"/>
      <c r="C10" s="222"/>
      <c r="D10" s="222"/>
      <c r="E10" s="77"/>
      <c r="F10" s="222" t="str">
        <f>"n = "&amp;TEXT('1'!I25,"#,##0")</f>
        <v>n = 2,335</v>
      </c>
      <c r="G10" s="222"/>
      <c r="H10" s="77"/>
      <c r="J10" s="217" t="str">
        <f>"Among those with Medicaid coverage (n = "&amp;TEXT('6a'!I26,"#,##0")&amp;", "&amp;TEXT('6a'!I27,"##.0%")&amp;"). Percent with these conditions or visiting an Emergency Department (ED)."</f>
        <v>Among those with Medicaid coverage (n = 3,499, 81.6%).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3,499, 81.6%).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0.5281509003</v>
      </c>
      <c r="K30" s="213"/>
      <c r="L30" s="38"/>
      <c r="M30" s="38"/>
      <c r="N30" s="38"/>
      <c r="O30" s="56"/>
      <c r="P30" s="213">
        <f>'7a'!I30</f>
        <v>0.19481054370000001</v>
      </c>
      <c r="Q30" s="213"/>
      <c r="R30" s="213"/>
    </row>
    <row r="31" spans="1:18" s="16" customFormat="1" ht="12.75" customHeight="1" x14ac:dyDescent="0.2">
      <c r="A31" s="14"/>
      <c r="B31" s="14"/>
      <c r="C31" s="14"/>
      <c r="D31" s="14"/>
      <c r="E31" s="14"/>
      <c r="F31" s="14"/>
      <c r="G31" s="14"/>
      <c r="H31" s="28"/>
      <c r="I31" s="34"/>
      <c r="J31" s="214" t="str">
        <f>"n = "&amp;TEXT('7a'!I27,"#,##0")</f>
        <v>n = 1,848</v>
      </c>
      <c r="K31" s="214"/>
      <c r="L31" s="39"/>
      <c r="M31" s="39"/>
      <c r="N31" s="39"/>
      <c r="O31" s="39"/>
      <c r="P31" s="214" t="str">
        <f>"n = "&amp;TEXT('7a'!I29,"#,##0")</f>
        <v>n = 473</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2146</v>
      </c>
      <c r="G25" s="100">
        <v>2312</v>
      </c>
      <c r="H25" s="100">
        <v>2324</v>
      </c>
      <c r="I25" s="100">
        <v>2335</v>
      </c>
      <c r="J25" s="84"/>
      <c r="K25" s="100"/>
      <c r="L25" s="100"/>
      <c r="M25" s="100"/>
      <c r="N25" s="100"/>
      <c r="O25" s="84"/>
    </row>
    <row r="26" spans="1:15" s="9" customFormat="1" ht="15" customHeight="1" x14ac:dyDescent="0.2">
      <c r="A26" s="241" t="s">
        <v>204</v>
      </c>
      <c r="B26" s="242"/>
      <c r="C26" s="242"/>
      <c r="D26" s="242"/>
      <c r="E26" s="243"/>
      <c r="F26" s="100">
        <v>4243</v>
      </c>
      <c r="G26" s="100">
        <v>4578</v>
      </c>
      <c r="H26" s="100">
        <v>4571</v>
      </c>
      <c r="I26" s="100">
        <v>4658</v>
      </c>
      <c r="J26" s="84"/>
      <c r="K26" s="100"/>
      <c r="L26" s="100"/>
      <c r="M26" s="100"/>
      <c r="N26" s="100"/>
      <c r="O26" s="84"/>
    </row>
    <row r="27" spans="1:15" s="5" customFormat="1" ht="15" customHeight="1" x14ac:dyDescent="0.25">
      <c r="A27" s="241" t="s">
        <v>13</v>
      </c>
      <c r="B27" s="242"/>
      <c r="C27" s="242"/>
      <c r="D27" s="242"/>
      <c r="E27" s="243"/>
      <c r="F27" s="100">
        <v>555</v>
      </c>
      <c r="G27" s="100">
        <v>600</v>
      </c>
      <c r="H27" s="100">
        <v>608</v>
      </c>
      <c r="I27" s="100">
        <v>623</v>
      </c>
      <c r="J27" s="59"/>
      <c r="K27" s="100"/>
      <c r="L27" s="100"/>
      <c r="M27" s="100"/>
      <c r="N27" s="100"/>
      <c r="O27" s="59"/>
    </row>
    <row r="28" spans="1:15" s="9" customFormat="1" ht="15" customHeight="1" x14ac:dyDescent="0.2">
      <c r="A28" s="241" t="s">
        <v>14</v>
      </c>
      <c r="B28" s="242"/>
      <c r="C28" s="242"/>
      <c r="D28" s="242"/>
      <c r="E28" s="243"/>
      <c r="F28" s="118">
        <v>0.25862068970000002</v>
      </c>
      <c r="G28" s="118">
        <v>0.25951557089999999</v>
      </c>
      <c r="H28" s="118">
        <v>0.26161790019999998</v>
      </c>
      <c r="I28" s="118">
        <v>0.2668094218</v>
      </c>
      <c r="J28" s="119"/>
      <c r="K28" s="118"/>
      <c r="L28" s="118"/>
      <c r="M28" s="118"/>
      <c r="N28" s="118"/>
      <c r="O28" s="119"/>
    </row>
    <row r="29" spans="1:15" s="9" customFormat="1" ht="15" customHeight="1" x14ac:dyDescent="0.2">
      <c r="A29" s="241" t="s">
        <v>17</v>
      </c>
      <c r="B29" s="242"/>
      <c r="C29" s="242"/>
      <c r="D29" s="242"/>
      <c r="E29" s="243"/>
      <c r="F29" s="100">
        <v>790</v>
      </c>
      <c r="G29" s="100">
        <v>861</v>
      </c>
      <c r="H29" s="100">
        <v>853</v>
      </c>
      <c r="I29" s="100">
        <v>871</v>
      </c>
      <c r="J29" s="59"/>
      <c r="K29" s="100"/>
      <c r="L29" s="100"/>
      <c r="M29" s="100"/>
      <c r="N29" s="100"/>
      <c r="O29" s="59"/>
    </row>
    <row r="30" spans="1:15" s="9" customFormat="1" ht="15" customHeight="1" x14ac:dyDescent="0.2">
      <c r="A30" s="241" t="s">
        <v>18</v>
      </c>
      <c r="B30" s="242"/>
      <c r="C30" s="242"/>
      <c r="D30" s="242"/>
      <c r="E30" s="243"/>
      <c r="F30" s="118">
        <v>0.36812674740000001</v>
      </c>
      <c r="G30" s="118">
        <v>0.37240484429999998</v>
      </c>
      <c r="H30" s="118">
        <v>0.36703958689999999</v>
      </c>
      <c r="I30" s="118">
        <v>0.3730192719</v>
      </c>
      <c r="J30" s="117"/>
      <c r="K30" s="118"/>
      <c r="L30" s="118"/>
      <c r="M30" s="118"/>
      <c r="N30" s="118"/>
      <c r="O30" s="117"/>
    </row>
    <row r="31" spans="1:15" s="9" customFormat="1" ht="15" customHeight="1" x14ac:dyDescent="0.2">
      <c r="A31" s="241" t="s">
        <v>15</v>
      </c>
      <c r="B31" s="242"/>
      <c r="C31" s="242"/>
      <c r="D31" s="242"/>
      <c r="E31" s="243"/>
      <c r="F31" s="100">
        <v>80</v>
      </c>
      <c r="G31" s="100">
        <v>93</v>
      </c>
      <c r="H31" s="100">
        <v>89</v>
      </c>
      <c r="I31" s="100">
        <v>91</v>
      </c>
      <c r="J31" s="60"/>
      <c r="K31" s="100"/>
      <c r="L31" s="100"/>
      <c r="M31" s="100"/>
      <c r="N31" s="100"/>
      <c r="O31" s="60"/>
    </row>
    <row r="32" spans="1:15" s="9" customFormat="1" ht="15" customHeight="1" x14ac:dyDescent="0.2">
      <c r="A32" s="241" t="s">
        <v>16</v>
      </c>
      <c r="B32" s="242"/>
      <c r="C32" s="242"/>
      <c r="D32" s="242"/>
      <c r="E32" s="243"/>
      <c r="F32" s="118">
        <v>3.7278657999999999E-2</v>
      </c>
      <c r="G32" s="118">
        <v>4.0224913500000001E-2</v>
      </c>
      <c r="H32" s="118">
        <v>3.82960413E-2</v>
      </c>
      <c r="I32" s="118">
        <v>3.89721627E-2</v>
      </c>
      <c r="J32" s="117"/>
      <c r="K32" s="118"/>
      <c r="L32" s="118"/>
      <c r="M32" s="118"/>
      <c r="N32" s="118"/>
      <c r="O32" s="117"/>
    </row>
    <row r="33" spans="1:15" s="9" customFormat="1" ht="15" customHeight="1" x14ac:dyDescent="0.2">
      <c r="A33" s="241" t="s">
        <v>300</v>
      </c>
      <c r="B33" s="242"/>
      <c r="C33" s="242"/>
      <c r="D33" s="242"/>
      <c r="E33" s="243"/>
      <c r="F33" s="100">
        <v>60</v>
      </c>
      <c r="G33" s="100">
        <v>64</v>
      </c>
      <c r="H33" s="100">
        <v>56</v>
      </c>
      <c r="I33" s="100">
        <v>59</v>
      </c>
      <c r="J33" s="60"/>
      <c r="K33" s="100"/>
      <c r="L33" s="100"/>
      <c r="M33" s="100"/>
      <c r="N33" s="100"/>
      <c r="O33" s="60"/>
    </row>
    <row r="34" spans="1:15" s="9" customFormat="1" ht="15" customHeight="1" x14ac:dyDescent="0.2">
      <c r="A34" s="241" t="s">
        <v>154</v>
      </c>
      <c r="B34" s="242"/>
      <c r="C34" s="242"/>
      <c r="D34" s="242"/>
      <c r="E34" s="243"/>
      <c r="F34" s="118">
        <v>1.4140938E-2</v>
      </c>
      <c r="G34" s="118">
        <v>1.39799039E-2</v>
      </c>
      <c r="H34" s="118">
        <v>1.22511485E-2</v>
      </c>
      <c r="I34" s="118">
        <v>1.26663804E-2</v>
      </c>
      <c r="J34" s="117"/>
      <c r="K34" s="118"/>
      <c r="L34" s="118"/>
      <c r="M34" s="118"/>
      <c r="N34" s="118"/>
      <c r="O34" s="117"/>
    </row>
    <row r="35" spans="1:15" s="10" customFormat="1" ht="15" customHeight="1" x14ac:dyDescent="0.2">
      <c r="A35" s="244"/>
      <c r="B35" s="245"/>
      <c r="C35" s="245"/>
      <c r="D35" s="245"/>
      <c r="E35" s="246"/>
      <c r="F35" s="124">
        <v>0.63187325260000005</v>
      </c>
      <c r="G35" s="124">
        <v>0.62759515570000002</v>
      </c>
      <c r="H35" s="124">
        <v>0.63296041309999995</v>
      </c>
      <c r="I35" s="124">
        <v>0.62698072810000005</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0.74137931030000004</v>
      </c>
      <c r="G36" s="124">
        <v>0.74048442910000001</v>
      </c>
      <c r="H36" s="124">
        <v>0.73838209980000002</v>
      </c>
      <c r="I36" s="124">
        <v>0.7331905782</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0.96272134200000004</v>
      </c>
      <c r="G37" s="124">
        <v>0.95977508649999999</v>
      </c>
      <c r="H37" s="124">
        <v>0.96170395870000003</v>
      </c>
      <c r="I37" s="124">
        <v>0.96102783729999997</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A27" sqref="A27:E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0</v>
      </c>
      <c r="G25" s="84">
        <v>0</v>
      </c>
      <c r="H25" s="84">
        <v>0</v>
      </c>
      <c r="I25" s="84">
        <v>0</v>
      </c>
      <c r="J25" s="84"/>
      <c r="K25" s="84"/>
      <c r="L25" s="84"/>
      <c r="M25" s="84"/>
      <c r="N25" s="84"/>
      <c r="O25" s="84"/>
    </row>
    <row r="26" spans="1:15" s="9" customFormat="1" ht="15" customHeight="1" x14ac:dyDescent="0.2">
      <c r="A26" s="241" t="s">
        <v>205</v>
      </c>
      <c r="B26" s="242"/>
      <c r="C26" s="242"/>
      <c r="D26" s="242"/>
      <c r="E26" s="243"/>
      <c r="F26" s="84">
        <v>0</v>
      </c>
      <c r="G26" s="84">
        <v>0</v>
      </c>
      <c r="H26" s="84">
        <v>0</v>
      </c>
      <c r="I26" s="84">
        <v>0</v>
      </c>
      <c r="J26" s="84"/>
      <c r="K26" s="84"/>
      <c r="L26" s="84"/>
      <c r="M26" s="84"/>
      <c r="N26" s="84"/>
      <c r="O26" s="84"/>
    </row>
    <row r="27" spans="1:15" s="78" customFormat="1" ht="15" customHeight="1" x14ac:dyDescent="0.25">
      <c r="A27" s="241" t="s">
        <v>216</v>
      </c>
      <c r="B27" s="242"/>
      <c r="C27" s="242"/>
      <c r="D27" s="242"/>
      <c r="E27" s="243"/>
      <c r="F27" s="84">
        <v>2130</v>
      </c>
      <c r="G27" s="84">
        <v>2228</v>
      </c>
      <c r="H27" s="84">
        <v>2240</v>
      </c>
      <c r="I27" s="84">
        <v>2180</v>
      </c>
      <c r="J27" s="59"/>
      <c r="K27" s="59"/>
      <c r="L27" s="59"/>
      <c r="M27" s="59"/>
      <c r="N27" s="59"/>
      <c r="O27" s="59"/>
    </row>
    <row r="28" spans="1:15" s="9" customFormat="1" ht="15" customHeight="1" x14ac:dyDescent="0.2">
      <c r="A28" s="241" t="s">
        <v>217</v>
      </c>
      <c r="B28" s="242"/>
      <c r="C28" s="242"/>
      <c r="D28" s="242"/>
      <c r="E28" s="243"/>
      <c r="F28" s="84">
        <v>4210</v>
      </c>
      <c r="G28" s="84">
        <v>4410</v>
      </c>
      <c r="H28" s="84">
        <v>4433</v>
      </c>
      <c r="I28" s="84">
        <v>4326</v>
      </c>
      <c r="J28" s="58"/>
      <c r="K28" s="58"/>
      <c r="L28" s="58"/>
      <c r="M28" s="58"/>
      <c r="N28" s="58"/>
      <c r="O28" s="58"/>
    </row>
    <row r="29" spans="1:15" s="9" customFormat="1" ht="15" customHeight="1" x14ac:dyDescent="0.2">
      <c r="A29" s="241" t="s">
        <v>218</v>
      </c>
      <c r="B29" s="242"/>
      <c r="C29" s="242"/>
      <c r="D29" s="242"/>
      <c r="E29" s="243"/>
      <c r="F29" s="84">
        <v>16</v>
      </c>
      <c r="G29" s="84">
        <v>84</v>
      </c>
      <c r="H29" s="84">
        <v>84</v>
      </c>
      <c r="I29" s="84">
        <v>154</v>
      </c>
      <c r="J29" s="59"/>
      <c r="K29" s="59"/>
      <c r="L29" s="59"/>
      <c r="M29" s="59"/>
      <c r="N29" s="59"/>
      <c r="O29" s="59"/>
    </row>
    <row r="30" spans="1:15" s="9" customFormat="1" ht="15" customHeight="1" x14ac:dyDescent="0.2">
      <c r="A30" s="241" t="s">
        <v>219</v>
      </c>
      <c r="B30" s="242"/>
      <c r="C30" s="242"/>
      <c r="D30" s="242"/>
      <c r="E30" s="243"/>
      <c r="F30" s="84">
        <v>33</v>
      </c>
      <c r="G30" s="84">
        <v>168</v>
      </c>
      <c r="H30" s="84">
        <v>138</v>
      </c>
      <c r="I30" s="84">
        <v>328</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4243</v>
      </c>
      <c r="G25" s="84">
        <v>4578</v>
      </c>
      <c r="H25" s="84">
        <v>4571</v>
      </c>
      <c r="I25" s="84">
        <v>4658</v>
      </c>
      <c r="J25" s="84"/>
      <c r="K25" s="84"/>
      <c r="L25" s="84"/>
      <c r="M25" s="84"/>
      <c r="N25" s="84"/>
      <c r="O25" s="84"/>
    </row>
    <row r="26" spans="1:15" s="9" customFormat="1" ht="13.5" customHeight="1" x14ac:dyDescent="0.2">
      <c r="A26" s="241" t="s">
        <v>21</v>
      </c>
      <c r="B26" s="242"/>
      <c r="C26" s="242"/>
      <c r="D26" s="242"/>
      <c r="E26" s="243"/>
      <c r="F26" s="84">
        <v>2679</v>
      </c>
      <c r="G26" s="84">
        <v>2845</v>
      </c>
      <c r="H26" s="84">
        <v>2851</v>
      </c>
      <c r="I26" s="84">
        <v>2836</v>
      </c>
      <c r="J26" s="84"/>
      <c r="K26" s="84"/>
      <c r="L26" s="84"/>
      <c r="M26" s="84"/>
      <c r="N26" s="84"/>
      <c r="O26" s="84"/>
    </row>
    <row r="27" spans="1:15" s="78" customFormat="1" ht="13.5" customHeight="1" x14ac:dyDescent="0.25">
      <c r="A27" s="241" t="s">
        <v>22</v>
      </c>
      <c r="B27" s="242"/>
      <c r="C27" s="242"/>
      <c r="D27" s="242"/>
      <c r="E27" s="243"/>
      <c r="F27" s="116">
        <v>0.63139288240000002</v>
      </c>
      <c r="G27" s="116">
        <v>0.62145041499999998</v>
      </c>
      <c r="H27" s="116">
        <v>0.6237147233</v>
      </c>
      <c r="I27" s="116">
        <v>0.60884499790000002</v>
      </c>
      <c r="J27" s="116"/>
      <c r="K27" s="116"/>
      <c r="L27" s="116"/>
      <c r="M27" s="116"/>
      <c r="N27" s="116"/>
      <c r="O27" s="116"/>
    </row>
    <row r="28" spans="1:15" s="102" customFormat="1" ht="13.5" customHeight="1" x14ac:dyDescent="0.25">
      <c r="A28" s="241" t="s">
        <v>144</v>
      </c>
      <c r="B28" s="242"/>
      <c r="C28" s="242"/>
      <c r="D28" s="242"/>
      <c r="E28" s="243"/>
      <c r="F28" s="84">
        <v>1418</v>
      </c>
      <c r="G28" s="84">
        <v>1581</v>
      </c>
      <c r="H28" s="84">
        <v>1580</v>
      </c>
      <c r="I28" s="84">
        <v>1688</v>
      </c>
      <c r="J28" s="59"/>
      <c r="K28" s="59"/>
      <c r="L28" s="59"/>
      <c r="M28" s="59"/>
      <c r="N28" s="59"/>
      <c r="O28" s="59"/>
    </row>
    <row r="29" spans="1:15" s="102" customFormat="1" ht="13.5" customHeight="1" x14ac:dyDescent="0.25">
      <c r="A29" s="241" t="s">
        <v>145</v>
      </c>
      <c r="B29" s="242"/>
      <c r="C29" s="242"/>
      <c r="D29" s="242"/>
      <c r="E29" s="243"/>
      <c r="F29" s="116">
        <v>0.33419750180000002</v>
      </c>
      <c r="G29" s="116">
        <v>0.34534731320000001</v>
      </c>
      <c r="H29" s="116">
        <v>0.34565740540000001</v>
      </c>
      <c r="I29" s="116">
        <v>0.36238729069999998</v>
      </c>
      <c r="J29" s="116"/>
      <c r="K29" s="116"/>
      <c r="L29" s="116"/>
      <c r="M29" s="116"/>
      <c r="N29" s="116"/>
      <c r="O29" s="116"/>
    </row>
    <row r="30" spans="1:15" s="9" customFormat="1" ht="13.5" customHeight="1" x14ac:dyDescent="0.2">
      <c r="A30" s="241" t="s">
        <v>23</v>
      </c>
      <c r="B30" s="242"/>
      <c r="C30" s="242"/>
      <c r="D30" s="242"/>
      <c r="E30" s="243"/>
      <c r="F30" s="58">
        <v>360</v>
      </c>
      <c r="G30" s="58">
        <v>464</v>
      </c>
      <c r="H30" s="58">
        <v>476</v>
      </c>
      <c r="I30" s="58">
        <v>537</v>
      </c>
      <c r="J30" s="58"/>
      <c r="K30" s="58"/>
      <c r="L30" s="58"/>
      <c r="M30" s="58"/>
      <c r="N30" s="58"/>
      <c r="O30" s="58"/>
    </row>
    <row r="31" spans="1:15" s="9" customFormat="1" ht="13.5" customHeight="1" x14ac:dyDescent="0.2">
      <c r="A31" s="241" t="s">
        <v>24</v>
      </c>
      <c r="B31" s="242"/>
      <c r="C31" s="242"/>
      <c r="D31" s="242"/>
      <c r="E31" s="243"/>
      <c r="F31" s="116">
        <v>8.4845628100000001E-2</v>
      </c>
      <c r="G31" s="116">
        <v>0.1013543032</v>
      </c>
      <c r="H31" s="116">
        <v>0.1041347626</v>
      </c>
      <c r="I31" s="116">
        <v>0.11528553029999999</v>
      </c>
      <c r="J31" s="120"/>
      <c r="K31" s="120"/>
      <c r="L31" s="120"/>
      <c r="M31" s="120"/>
      <c r="N31" s="116"/>
      <c r="O31" s="116"/>
    </row>
    <row r="32" spans="1:15" s="9" customFormat="1" ht="13.5" customHeight="1" x14ac:dyDescent="0.2">
      <c r="A32" s="241" t="s">
        <v>25</v>
      </c>
      <c r="B32" s="242"/>
      <c r="C32" s="242"/>
      <c r="D32" s="242"/>
      <c r="E32" s="243"/>
      <c r="F32" s="58">
        <v>534</v>
      </c>
      <c r="G32" s="58">
        <v>571</v>
      </c>
      <c r="H32" s="58">
        <v>577</v>
      </c>
      <c r="I32" s="58">
        <v>625</v>
      </c>
      <c r="J32" s="58"/>
      <c r="K32" s="58"/>
      <c r="L32" s="58"/>
      <c r="M32" s="58"/>
      <c r="N32" s="58"/>
      <c r="O32" s="58"/>
    </row>
    <row r="33" spans="1:15" s="10" customFormat="1" ht="13.5" customHeight="1" x14ac:dyDescent="0.2">
      <c r="A33" s="241" t="s">
        <v>26</v>
      </c>
      <c r="B33" s="242"/>
      <c r="C33" s="242"/>
      <c r="D33" s="242"/>
      <c r="E33" s="243"/>
      <c r="F33" s="116">
        <v>0.1258543483</v>
      </c>
      <c r="G33" s="116">
        <v>0.124726955</v>
      </c>
      <c r="H33" s="116">
        <v>0.12623058409999999</v>
      </c>
      <c r="I33" s="116">
        <v>0.13417775870000001</v>
      </c>
      <c r="J33" s="116"/>
      <c r="K33" s="116"/>
      <c r="L33" s="116"/>
      <c r="M33" s="116"/>
      <c r="N33" s="116"/>
      <c r="O33" s="116"/>
    </row>
    <row r="34" spans="1:15" s="10" customFormat="1" ht="13.5" customHeight="1" x14ac:dyDescent="0.2">
      <c r="A34" s="241" t="s">
        <v>27</v>
      </c>
      <c r="B34" s="242"/>
      <c r="C34" s="242"/>
      <c r="D34" s="242"/>
      <c r="E34" s="243"/>
      <c r="F34" s="58">
        <v>281</v>
      </c>
      <c r="G34" s="58">
        <v>306</v>
      </c>
      <c r="H34" s="58">
        <v>285</v>
      </c>
      <c r="I34" s="58">
        <v>286</v>
      </c>
      <c r="J34" s="58"/>
      <c r="K34" s="58"/>
      <c r="L34" s="58"/>
      <c r="M34" s="58"/>
      <c r="N34" s="58"/>
      <c r="O34" s="58"/>
    </row>
    <row r="35" spans="1:15" s="10" customFormat="1" ht="13.5" customHeight="1" x14ac:dyDescent="0.2">
      <c r="A35" s="241" t="s">
        <v>28</v>
      </c>
      <c r="B35" s="242"/>
      <c r="C35" s="242"/>
      <c r="D35" s="242"/>
      <c r="E35" s="243"/>
      <c r="F35" s="116">
        <v>6.6226726400000005E-2</v>
      </c>
      <c r="G35" s="116">
        <v>6.6841415500000001E-2</v>
      </c>
      <c r="H35" s="116">
        <v>6.2349595299999998E-2</v>
      </c>
      <c r="I35" s="116">
        <v>6.1399742399999999E-2</v>
      </c>
      <c r="J35" s="116"/>
      <c r="K35" s="116"/>
      <c r="L35" s="116"/>
      <c r="M35" s="116"/>
      <c r="N35" s="116"/>
      <c r="O35" s="116"/>
    </row>
    <row r="36" spans="1:15" s="10" customFormat="1" ht="13.5" customHeight="1" x14ac:dyDescent="0.2">
      <c r="A36" s="241" t="s">
        <v>29</v>
      </c>
      <c r="B36" s="242"/>
      <c r="C36" s="242"/>
      <c r="D36" s="242"/>
      <c r="E36" s="243"/>
      <c r="F36" s="58">
        <v>124</v>
      </c>
      <c r="G36" s="58">
        <v>137</v>
      </c>
      <c r="H36" s="58">
        <v>119</v>
      </c>
      <c r="I36" s="58">
        <v>121</v>
      </c>
      <c r="J36" s="58"/>
      <c r="K36" s="58"/>
      <c r="L36" s="58"/>
      <c r="M36" s="58"/>
      <c r="N36" s="58"/>
      <c r="O36" s="58"/>
    </row>
    <row r="37" spans="1:15" s="10" customFormat="1" ht="13.5" customHeight="1" x14ac:dyDescent="0.2">
      <c r="A37" s="241" t="s">
        <v>30</v>
      </c>
      <c r="B37" s="242"/>
      <c r="C37" s="242"/>
      <c r="D37" s="242"/>
      <c r="E37" s="243"/>
      <c r="F37" s="116">
        <v>2.92246052E-2</v>
      </c>
      <c r="G37" s="116">
        <v>2.9925731800000001E-2</v>
      </c>
      <c r="H37" s="116">
        <v>2.6033690700000001E-2</v>
      </c>
      <c r="I37" s="116">
        <v>2.5976814099999999E-2</v>
      </c>
      <c r="J37" s="116"/>
      <c r="K37" s="116"/>
      <c r="L37" s="116"/>
      <c r="M37" s="116"/>
      <c r="N37" s="116"/>
      <c r="O37" s="116"/>
    </row>
    <row r="38" spans="1:15" s="10" customFormat="1" ht="13.5" customHeight="1" x14ac:dyDescent="0.2">
      <c r="A38" s="241" t="s">
        <v>31</v>
      </c>
      <c r="B38" s="242"/>
      <c r="C38" s="242"/>
      <c r="D38" s="242"/>
      <c r="E38" s="243"/>
      <c r="F38" s="58">
        <v>315</v>
      </c>
      <c r="G38" s="58">
        <v>331</v>
      </c>
      <c r="H38" s="58">
        <v>347</v>
      </c>
      <c r="I38" s="58">
        <v>366</v>
      </c>
      <c r="J38" s="58"/>
      <c r="K38" s="58"/>
      <c r="L38" s="58"/>
      <c r="M38" s="58"/>
      <c r="N38" s="58"/>
      <c r="O38" s="58"/>
    </row>
    <row r="39" spans="1:15" s="10" customFormat="1" ht="13.5" customHeight="1" x14ac:dyDescent="0.2">
      <c r="A39" s="241" t="s">
        <v>32</v>
      </c>
      <c r="B39" s="242"/>
      <c r="C39" s="242"/>
      <c r="D39" s="242"/>
      <c r="E39" s="243"/>
      <c r="F39" s="116">
        <v>7.4239924600000007E-2</v>
      </c>
      <c r="G39" s="116">
        <v>7.2302315399999997E-2</v>
      </c>
      <c r="H39" s="116">
        <v>7.5913366900000001E-2</v>
      </c>
      <c r="I39" s="116">
        <v>7.8574495499999994E-2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4243</v>
      </c>
      <c r="G25" s="84">
        <v>4578</v>
      </c>
      <c r="H25" s="84">
        <v>4571</v>
      </c>
      <c r="I25" s="84">
        <v>4658</v>
      </c>
      <c r="J25" s="84"/>
      <c r="K25" s="84"/>
      <c r="L25" s="84"/>
      <c r="M25" s="84"/>
      <c r="N25" s="84"/>
      <c r="O25" s="84"/>
    </row>
    <row r="26" spans="1:17" s="9" customFormat="1" ht="14.25" customHeight="1" x14ac:dyDescent="0.2">
      <c r="A26" s="241" t="s">
        <v>46</v>
      </c>
      <c r="B26" s="242"/>
      <c r="C26" s="242"/>
      <c r="D26" s="242"/>
      <c r="E26" s="243"/>
      <c r="F26" s="84">
        <v>1775</v>
      </c>
      <c r="G26" s="84">
        <v>1898</v>
      </c>
      <c r="H26" s="84">
        <v>1926</v>
      </c>
      <c r="I26" s="84">
        <v>1962</v>
      </c>
      <c r="J26" s="84"/>
      <c r="K26" s="84"/>
      <c r="L26" s="84"/>
      <c r="M26" s="84"/>
      <c r="N26" s="84"/>
      <c r="O26" s="84"/>
    </row>
    <row r="27" spans="1:17" s="78" customFormat="1" ht="14.25" customHeight="1" x14ac:dyDescent="0.25">
      <c r="A27" s="241" t="s">
        <v>47</v>
      </c>
      <c r="B27" s="242"/>
      <c r="C27" s="242"/>
      <c r="D27" s="242"/>
      <c r="E27" s="243"/>
      <c r="F27" s="116">
        <v>0.66829819280000002</v>
      </c>
      <c r="G27" s="116">
        <v>0.66479859890000004</v>
      </c>
      <c r="H27" s="116">
        <v>0.66991304350000003</v>
      </c>
      <c r="I27" s="116">
        <v>0.67260884470000004</v>
      </c>
      <c r="J27" s="116"/>
      <c r="K27" s="116"/>
      <c r="L27" s="116"/>
      <c r="M27" s="116"/>
      <c r="N27" s="116"/>
      <c r="O27" s="116"/>
      <c r="Q27" s="152"/>
    </row>
    <row r="28" spans="1:17" s="9" customFormat="1" ht="14.25" customHeight="1" x14ac:dyDescent="0.2">
      <c r="A28" s="241" t="s">
        <v>48</v>
      </c>
      <c r="B28" s="242"/>
      <c r="C28" s="242"/>
      <c r="D28" s="242"/>
      <c r="E28" s="243"/>
      <c r="F28" s="58">
        <v>881</v>
      </c>
      <c r="G28" s="58">
        <v>957</v>
      </c>
      <c r="H28" s="58">
        <v>949</v>
      </c>
      <c r="I28" s="58">
        <v>955</v>
      </c>
      <c r="J28" s="58"/>
      <c r="K28" s="58"/>
      <c r="L28" s="58"/>
      <c r="M28" s="58"/>
      <c r="N28" s="58"/>
      <c r="O28" s="58"/>
    </row>
    <row r="29" spans="1:17" s="9" customFormat="1" ht="14.25" customHeight="1" x14ac:dyDescent="0.2">
      <c r="A29" s="241" t="s">
        <v>49</v>
      </c>
      <c r="B29" s="242"/>
      <c r="C29" s="242"/>
      <c r="D29" s="242"/>
      <c r="E29" s="243"/>
      <c r="F29" s="116">
        <v>0.33170180719999998</v>
      </c>
      <c r="G29" s="116">
        <v>0.33520140110000002</v>
      </c>
      <c r="H29" s="116">
        <v>0.33008695649999997</v>
      </c>
      <c r="I29" s="116">
        <v>0.32739115530000001</v>
      </c>
      <c r="J29" s="116"/>
      <c r="K29" s="116"/>
      <c r="L29" s="116"/>
      <c r="M29" s="116"/>
      <c r="N29" s="116"/>
      <c r="O29" s="116"/>
    </row>
    <row r="30" spans="1:17" s="9" customFormat="1" ht="14.25" customHeight="1" x14ac:dyDescent="0.2">
      <c r="A30" s="241" t="s">
        <v>53</v>
      </c>
      <c r="B30" s="242"/>
      <c r="C30" s="242"/>
      <c r="D30" s="242"/>
      <c r="E30" s="243"/>
      <c r="F30" s="58">
        <v>1587</v>
      </c>
      <c r="G30" s="58">
        <v>1723</v>
      </c>
      <c r="H30" s="58">
        <v>1696</v>
      </c>
      <c r="I30" s="58">
        <v>1741</v>
      </c>
      <c r="J30" s="58"/>
      <c r="K30" s="58"/>
      <c r="L30" s="58"/>
      <c r="M30" s="58"/>
      <c r="N30" s="58"/>
      <c r="O30" s="58"/>
    </row>
    <row r="31" spans="1:17" s="10" customFormat="1" ht="14.25" customHeight="1" x14ac:dyDescent="0.2">
      <c r="A31" s="241" t="s">
        <v>50</v>
      </c>
      <c r="B31" s="242"/>
      <c r="C31" s="242"/>
      <c r="D31" s="242"/>
      <c r="E31" s="243"/>
      <c r="F31" s="116">
        <v>0.3740278105</v>
      </c>
      <c r="G31" s="116">
        <v>0.37636522500000003</v>
      </c>
      <c r="H31" s="116">
        <v>0.37103478449999999</v>
      </c>
      <c r="I31" s="116">
        <v>0.37376556459999999</v>
      </c>
      <c r="J31" s="116"/>
      <c r="K31" s="116"/>
      <c r="L31" s="116"/>
      <c r="M31" s="116"/>
      <c r="N31" s="116"/>
      <c r="O31" s="116"/>
    </row>
    <row r="32" spans="1:17" s="10" customFormat="1" ht="14.25" customHeight="1" x14ac:dyDescent="0.2">
      <c r="A32" s="241" t="s">
        <v>64</v>
      </c>
      <c r="B32" s="242"/>
      <c r="C32" s="242"/>
      <c r="D32" s="242"/>
      <c r="E32" s="243"/>
      <c r="F32" s="58">
        <v>1279</v>
      </c>
      <c r="G32" s="58">
        <v>1399</v>
      </c>
      <c r="H32" s="58">
        <v>1422</v>
      </c>
      <c r="I32" s="58">
        <v>1445</v>
      </c>
      <c r="J32" s="58"/>
      <c r="K32" s="58"/>
      <c r="L32" s="58"/>
      <c r="M32" s="58"/>
      <c r="N32" s="58"/>
      <c r="O32" s="58"/>
    </row>
    <row r="33" spans="1:15" s="10" customFormat="1" ht="14.25" customHeight="1" x14ac:dyDescent="0.2">
      <c r="A33" s="241" t="s">
        <v>65</v>
      </c>
      <c r="B33" s="242"/>
      <c r="C33" s="242"/>
      <c r="D33" s="242"/>
      <c r="E33" s="243"/>
      <c r="F33" s="116">
        <v>0.301437662</v>
      </c>
      <c r="G33" s="116">
        <v>0.30559196160000002</v>
      </c>
      <c r="H33" s="116">
        <v>0.3110916648</v>
      </c>
      <c r="I33" s="116">
        <v>0.31021897809999999</v>
      </c>
      <c r="J33" s="116"/>
      <c r="K33" s="116"/>
      <c r="L33" s="116"/>
      <c r="M33" s="116"/>
      <c r="N33" s="116"/>
      <c r="O33" s="116"/>
    </row>
    <row r="34" spans="1:15" s="10" customFormat="1" ht="14.25" customHeight="1" x14ac:dyDescent="0.2">
      <c r="A34" s="241" t="s">
        <v>66</v>
      </c>
      <c r="B34" s="242"/>
      <c r="C34" s="242"/>
      <c r="D34" s="242"/>
      <c r="E34" s="243"/>
      <c r="F34" s="58">
        <v>1064</v>
      </c>
      <c r="G34" s="58">
        <v>1106</v>
      </c>
      <c r="H34" s="58">
        <v>1099</v>
      </c>
      <c r="I34" s="58">
        <v>1102</v>
      </c>
      <c r="J34" s="58"/>
      <c r="K34" s="58"/>
      <c r="L34" s="58"/>
      <c r="M34" s="58"/>
      <c r="N34" s="58"/>
      <c r="O34" s="58"/>
    </row>
    <row r="35" spans="1:15" s="10" customFormat="1" ht="14.25" customHeight="1" x14ac:dyDescent="0.2">
      <c r="A35" s="241" t="s">
        <v>147</v>
      </c>
      <c r="B35" s="242"/>
      <c r="C35" s="242"/>
      <c r="D35" s="242"/>
      <c r="E35" s="243"/>
      <c r="F35" s="116">
        <v>0.25076596750000002</v>
      </c>
      <c r="G35" s="116">
        <v>0.24159021410000001</v>
      </c>
      <c r="H35" s="116">
        <v>0.24042879019999999</v>
      </c>
      <c r="I35" s="116">
        <v>0.23658222409999999</v>
      </c>
      <c r="J35" s="116"/>
      <c r="K35" s="116"/>
      <c r="L35" s="116"/>
      <c r="M35" s="116"/>
      <c r="N35" s="116"/>
      <c r="O35" s="116"/>
    </row>
    <row r="36" spans="1:15" s="10" customFormat="1" ht="14.25" customHeight="1" x14ac:dyDescent="0.2">
      <c r="A36" s="241" t="s">
        <v>52</v>
      </c>
      <c r="B36" s="242"/>
      <c r="C36" s="242"/>
      <c r="D36" s="242"/>
      <c r="E36" s="243"/>
      <c r="F36" s="58">
        <v>313</v>
      </c>
      <c r="G36" s="58">
        <v>350</v>
      </c>
      <c r="H36" s="58">
        <v>354</v>
      </c>
      <c r="I36" s="58">
        <v>370</v>
      </c>
      <c r="J36" s="58"/>
      <c r="K36" s="58"/>
      <c r="L36" s="58"/>
      <c r="M36" s="58"/>
      <c r="N36" s="58"/>
      <c r="O36" s="58"/>
    </row>
    <row r="37" spans="1:15" s="10" customFormat="1" ht="14.25" customHeight="1" x14ac:dyDescent="0.2">
      <c r="A37" s="241" t="s">
        <v>51</v>
      </c>
      <c r="B37" s="242"/>
      <c r="C37" s="242"/>
      <c r="D37" s="242"/>
      <c r="E37" s="243"/>
      <c r="F37" s="116">
        <v>7.3768559999999997E-2</v>
      </c>
      <c r="G37" s="116">
        <v>7.6452599400000001E-2</v>
      </c>
      <c r="H37" s="116">
        <v>7.7444760400000007E-2</v>
      </c>
      <c r="I37" s="116">
        <v>7.94332331E-2</v>
      </c>
      <c r="J37" s="116"/>
      <c r="K37" s="116"/>
      <c r="L37" s="116"/>
      <c r="M37" s="116"/>
      <c r="N37" s="116"/>
      <c r="O37" s="116"/>
    </row>
    <row r="38" spans="1:15" s="1" customFormat="1" ht="6.75" customHeight="1" x14ac:dyDescent="0.25">
      <c r="B38"/>
      <c r="C38"/>
      <c r="D38"/>
      <c r="E38"/>
      <c r="F38"/>
      <c r="G38"/>
      <c r="H38"/>
      <c r="I38" s="125">
        <f>1-I37</f>
        <v>0.92056676689999994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0.76341777590000004</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4243</v>
      </c>
      <c r="G25" s="84">
        <v>4578</v>
      </c>
      <c r="H25" s="84">
        <v>4571</v>
      </c>
      <c r="I25" s="84">
        <v>4658</v>
      </c>
      <c r="J25" s="84"/>
      <c r="K25" s="84"/>
      <c r="L25" s="84"/>
      <c r="M25" s="84"/>
      <c r="N25" s="84"/>
      <c r="O25" s="84"/>
    </row>
    <row r="26" spans="1:16" s="9" customFormat="1" ht="15" customHeight="1" x14ac:dyDescent="0.2">
      <c r="A26" s="241" t="s">
        <v>172</v>
      </c>
      <c r="B26" s="242"/>
      <c r="C26" s="242"/>
      <c r="D26" s="242"/>
      <c r="E26" s="243"/>
      <c r="F26" s="84">
        <v>1279</v>
      </c>
      <c r="G26" s="84">
        <v>1399</v>
      </c>
      <c r="H26" s="84">
        <v>1422</v>
      </c>
      <c r="I26" s="84">
        <v>1445</v>
      </c>
      <c r="J26" s="84"/>
      <c r="K26" s="84"/>
      <c r="L26" s="84"/>
      <c r="M26" s="84"/>
      <c r="N26" s="84"/>
      <c r="O26" s="84"/>
    </row>
    <row r="27" spans="1:16" s="79" customFormat="1" ht="15" customHeight="1" x14ac:dyDescent="0.25">
      <c r="A27" s="241" t="s">
        <v>171</v>
      </c>
      <c r="B27" s="242"/>
      <c r="C27" s="242"/>
      <c r="D27" s="242"/>
      <c r="E27" s="243"/>
      <c r="F27" s="116">
        <v>0.301437662</v>
      </c>
      <c r="G27" s="116">
        <v>0.30559196160000002</v>
      </c>
      <c r="H27" s="116">
        <v>0.3110916648</v>
      </c>
      <c r="I27" s="116">
        <v>0.31021897809999999</v>
      </c>
      <c r="J27" s="116"/>
      <c r="K27" s="116"/>
      <c r="L27" s="116"/>
      <c r="M27" s="116"/>
      <c r="N27" s="116"/>
      <c r="O27" s="116"/>
      <c r="P27" s="112"/>
    </row>
    <row r="28" spans="1:16" s="9" customFormat="1" ht="15" customHeight="1" x14ac:dyDescent="0.2">
      <c r="A28" s="241" t="s">
        <v>62</v>
      </c>
      <c r="B28" s="242"/>
      <c r="C28" s="242"/>
      <c r="D28" s="242"/>
      <c r="E28" s="243"/>
      <c r="F28" s="58">
        <v>577</v>
      </c>
      <c r="G28" s="58">
        <v>629</v>
      </c>
      <c r="H28" s="58">
        <v>618</v>
      </c>
      <c r="I28" s="58">
        <v>644</v>
      </c>
      <c r="J28" s="58"/>
      <c r="K28" s="58"/>
      <c r="L28" s="58"/>
      <c r="M28" s="58"/>
      <c r="N28" s="58"/>
      <c r="O28" s="58"/>
    </row>
    <row r="29" spans="1:16" s="9" customFormat="1" ht="15" customHeight="1" x14ac:dyDescent="0.2">
      <c r="A29" s="241" t="s">
        <v>67</v>
      </c>
      <c r="B29" s="242"/>
      <c r="C29" s="242"/>
      <c r="D29" s="242"/>
      <c r="E29" s="243"/>
      <c r="F29" s="116">
        <v>0.45113369819999999</v>
      </c>
      <c r="G29" s="116">
        <v>0.449606862</v>
      </c>
      <c r="H29" s="116">
        <v>0.43459915609999999</v>
      </c>
      <c r="I29" s="116">
        <v>0.4456747405</v>
      </c>
      <c r="J29" s="116"/>
      <c r="K29" s="116"/>
      <c r="L29" s="116"/>
      <c r="M29" s="116"/>
      <c r="N29" s="116"/>
      <c r="O29" s="116"/>
    </row>
    <row r="30" spans="1:16" s="9" customFormat="1" ht="15" customHeight="1" x14ac:dyDescent="0.2">
      <c r="A30" s="241" t="s">
        <v>262</v>
      </c>
      <c r="B30" s="242"/>
      <c r="C30" s="242"/>
      <c r="D30" s="242"/>
      <c r="E30" s="243"/>
      <c r="F30" s="108">
        <v>791.46249909999995</v>
      </c>
      <c r="G30" s="108">
        <v>738.14749907999999</v>
      </c>
      <c r="H30" s="108">
        <v>815.04666607000001</v>
      </c>
      <c r="I30" s="108">
        <v>800.66458289000002</v>
      </c>
      <c r="J30" s="108"/>
      <c r="K30" s="108"/>
      <c r="L30" s="108"/>
      <c r="M30" s="108"/>
      <c r="N30" s="108"/>
      <c r="O30" s="108"/>
    </row>
    <row r="31" spans="1:16" s="10" customFormat="1" ht="15" customHeight="1" x14ac:dyDescent="0.2">
      <c r="A31" s="241" t="s">
        <v>263</v>
      </c>
      <c r="B31" s="242"/>
      <c r="C31" s="242"/>
      <c r="D31" s="242"/>
      <c r="E31" s="243"/>
      <c r="F31" s="113">
        <v>10.217862487</v>
      </c>
      <c r="G31" s="113">
        <v>10.029999991</v>
      </c>
      <c r="H31" s="113">
        <v>10.282630278999999</v>
      </c>
      <c r="I31" s="113">
        <v>10.465177947999999</v>
      </c>
      <c r="J31" s="113"/>
      <c r="K31" s="113"/>
      <c r="L31" s="113"/>
      <c r="M31" s="113"/>
      <c r="N31" s="113"/>
      <c r="O31" s="113"/>
      <c r="P31" s="83"/>
    </row>
    <row r="32" spans="1:16" s="10" customFormat="1" ht="15" customHeight="1" x14ac:dyDescent="0.2">
      <c r="A32" s="241" t="s">
        <v>264</v>
      </c>
      <c r="B32" s="242"/>
      <c r="C32" s="242"/>
      <c r="D32" s="242"/>
      <c r="E32" s="243"/>
      <c r="F32" s="60">
        <v>17.846153846</v>
      </c>
      <c r="G32" s="60">
        <v>17.826923077</v>
      </c>
      <c r="H32" s="60">
        <v>18.163461538</v>
      </c>
      <c r="I32" s="60">
        <v>17.451923077</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1279</v>
      </c>
      <c r="G25" s="84">
        <v>1399</v>
      </c>
      <c r="H25" s="84">
        <v>1422</v>
      </c>
      <c r="I25" s="84">
        <v>1445</v>
      </c>
      <c r="J25" s="84"/>
      <c r="K25" s="84"/>
      <c r="L25" s="84"/>
      <c r="M25" s="84"/>
      <c r="N25" s="84"/>
      <c r="O25" s="84"/>
    </row>
    <row r="26" spans="1:16" s="9" customFormat="1" ht="15" customHeight="1" x14ac:dyDescent="0.2">
      <c r="A26" s="241" t="s">
        <v>157</v>
      </c>
      <c r="B26" s="242"/>
      <c r="C26" s="242"/>
      <c r="D26" s="242"/>
      <c r="E26" s="243"/>
      <c r="F26" s="84">
        <v>577</v>
      </c>
      <c r="G26" s="84">
        <v>629</v>
      </c>
      <c r="H26" s="84">
        <v>618</v>
      </c>
      <c r="I26" s="84">
        <v>644</v>
      </c>
      <c r="J26" s="84"/>
      <c r="K26" s="84"/>
      <c r="L26" s="84"/>
      <c r="M26" s="84"/>
      <c r="N26" s="84"/>
      <c r="O26" s="84"/>
    </row>
    <row r="27" spans="1:16" s="79" customFormat="1" ht="15" customHeight="1" x14ac:dyDescent="0.25">
      <c r="A27" s="241" t="s">
        <v>156</v>
      </c>
      <c r="B27" s="242"/>
      <c r="C27" s="242"/>
      <c r="D27" s="242"/>
      <c r="E27" s="243"/>
      <c r="F27" s="84">
        <v>562</v>
      </c>
      <c r="G27" s="84">
        <v>618</v>
      </c>
      <c r="H27" s="84">
        <v>654</v>
      </c>
      <c r="I27" s="84">
        <v>709</v>
      </c>
      <c r="J27" s="84"/>
      <c r="K27" s="84"/>
      <c r="L27" s="84"/>
      <c r="M27" s="84"/>
      <c r="N27" s="84"/>
      <c r="O27" s="84"/>
    </row>
    <row r="28" spans="1:16" s="9" customFormat="1" ht="15" customHeight="1" x14ac:dyDescent="0.2">
      <c r="A28" s="241" t="s">
        <v>73</v>
      </c>
      <c r="B28" s="242"/>
      <c r="C28" s="242"/>
      <c r="D28" s="242"/>
      <c r="E28" s="243"/>
      <c r="F28" s="116">
        <v>0.45113369819999999</v>
      </c>
      <c r="G28" s="116">
        <v>0.449606862</v>
      </c>
      <c r="H28" s="116">
        <v>0.43459915609999999</v>
      </c>
      <c r="I28" s="116">
        <v>0.4456747405</v>
      </c>
      <c r="J28" s="116"/>
      <c r="K28" s="119"/>
      <c r="L28" s="119"/>
      <c r="M28" s="119"/>
      <c r="N28" s="119"/>
      <c r="O28" s="116"/>
    </row>
    <row r="29" spans="1:16" s="9" customFormat="1" ht="15" customHeight="1" x14ac:dyDescent="0.2">
      <c r="A29" s="109" t="s">
        <v>158</v>
      </c>
      <c r="B29" s="110"/>
      <c r="C29" s="110"/>
      <c r="D29" s="110"/>
      <c r="E29" s="111"/>
      <c r="F29" s="116">
        <v>0.4394057858</v>
      </c>
      <c r="G29" s="116">
        <v>0.44174410289999999</v>
      </c>
      <c r="H29" s="116">
        <v>0.45991561180000001</v>
      </c>
      <c r="I29" s="116">
        <v>0.49065743940000001</v>
      </c>
      <c r="J29" s="116"/>
      <c r="K29" s="116"/>
      <c r="L29" s="116"/>
      <c r="M29" s="116"/>
      <c r="N29" s="116"/>
      <c r="O29" s="116"/>
    </row>
    <row r="30" spans="1:16" s="9" customFormat="1" ht="15" customHeight="1" x14ac:dyDescent="0.2">
      <c r="A30" s="241" t="s">
        <v>265</v>
      </c>
      <c r="B30" s="242"/>
      <c r="C30" s="242"/>
      <c r="D30" s="242"/>
      <c r="E30" s="243"/>
      <c r="F30" s="108">
        <v>791.46249909999995</v>
      </c>
      <c r="G30" s="108">
        <v>738.14749907999999</v>
      </c>
      <c r="H30" s="108">
        <v>815.04666607000001</v>
      </c>
      <c r="I30" s="108">
        <v>800.66458289000002</v>
      </c>
      <c r="J30" s="108"/>
      <c r="K30" s="108"/>
      <c r="L30" s="108"/>
      <c r="M30" s="108"/>
      <c r="N30" s="108"/>
      <c r="O30" s="108"/>
    </row>
    <row r="31" spans="1:16" s="10" customFormat="1" ht="15" customHeight="1" x14ac:dyDescent="0.2">
      <c r="A31" s="241" t="s">
        <v>266</v>
      </c>
      <c r="B31" s="242"/>
      <c r="C31" s="242"/>
      <c r="D31" s="242"/>
      <c r="E31" s="243"/>
      <c r="F31" s="108">
        <v>1013.1604160000001</v>
      </c>
      <c r="G31" s="108">
        <v>1019.5529158000001</v>
      </c>
      <c r="H31" s="108">
        <v>1075.1399991999999</v>
      </c>
      <c r="I31" s="108">
        <v>1139.6666659</v>
      </c>
      <c r="J31" s="108"/>
      <c r="K31" s="108"/>
      <c r="L31" s="108"/>
      <c r="M31" s="108"/>
      <c r="N31" s="108"/>
      <c r="O31" s="108"/>
      <c r="P31" s="9"/>
    </row>
    <row r="32" spans="1:16" s="10" customFormat="1" ht="15" customHeight="1" x14ac:dyDescent="0.2">
      <c r="A32" s="241" t="s">
        <v>267</v>
      </c>
      <c r="B32" s="242"/>
      <c r="C32" s="242"/>
      <c r="D32" s="242"/>
      <c r="E32" s="243"/>
      <c r="F32" s="113">
        <v>10.217862487</v>
      </c>
      <c r="G32" s="113">
        <v>10.029999991</v>
      </c>
      <c r="H32" s="113">
        <v>10.282630278999999</v>
      </c>
      <c r="I32" s="113">
        <v>10.465177947999999</v>
      </c>
      <c r="J32" s="113"/>
      <c r="K32" s="114"/>
      <c r="L32" s="114"/>
      <c r="M32" s="114"/>
      <c r="N32" s="114"/>
      <c r="O32" s="113"/>
      <c r="P32" s="83"/>
    </row>
    <row r="33" spans="1:15" s="10" customFormat="1" ht="15" customHeight="1" x14ac:dyDescent="0.2">
      <c r="A33" s="109" t="s">
        <v>268</v>
      </c>
      <c r="B33" s="110"/>
      <c r="C33" s="110"/>
      <c r="D33" s="110"/>
      <c r="E33" s="111"/>
      <c r="F33" s="113">
        <v>10.624553474000001</v>
      </c>
      <c r="G33" s="113">
        <v>10.849198262</v>
      </c>
      <c r="H33" s="113">
        <v>11.250202068</v>
      </c>
      <c r="I33" s="113">
        <v>11.743602939000001</v>
      </c>
      <c r="J33" s="114"/>
      <c r="K33" s="114"/>
      <c r="L33" s="114"/>
      <c r="M33" s="114"/>
      <c r="N33" s="114"/>
      <c r="O33" s="114"/>
    </row>
    <row r="34" spans="1:15" s="10" customFormat="1" ht="15" customHeight="1" x14ac:dyDescent="0.2">
      <c r="A34" s="109" t="s">
        <v>269</v>
      </c>
      <c r="B34" s="110"/>
      <c r="C34" s="110"/>
      <c r="D34" s="110"/>
      <c r="E34" s="111"/>
      <c r="F34" s="121">
        <v>17.846153846</v>
      </c>
      <c r="G34" s="121">
        <v>17.826923077</v>
      </c>
      <c r="H34" s="121">
        <v>18.163461538</v>
      </c>
      <c r="I34" s="121">
        <v>17.451923077</v>
      </c>
      <c r="J34" s="121"/>
      <c r="K34" s="121"/>
      <c r="L34" s="121"/>
      <c r="M34" s="121"/>
      <c r="N34" s="121"/>
      <c r="O34" s="121"/>
    </row>
    <row r="35" spans="1:15" s="10" customFormat="1" ht="15" customHeight="1" x14ac:dyDescent="0.2">
      <c r="A35" s="109" t="s">
        <v>270</v>
      </c>
      <c r="B35" s="110"/>
      <c r="C35" s="110"/>
      <c r="D35" s="110"/>
      <c r="E35" s="111"/>
      <c r="F35" s="122">
        <v>21.278846154</v>
      </c>
      <c r="G35" s="122">
        <v>20.980769231</v>
      </c>
      <c r="H35" s="122">
        <v>21.134615385</v>
      </c>
      <c r="I35" s="122">
        <v>21.961538462</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2016-09-07T22:04:50Z</dcterms:modified>
</cp:coreProperties>
</file>