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<sst xmlns="http://schemas.openxmlformats.org/spreadsheetml/2006/main" count="710" uniqueCount="335">
  <si>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</si>
  <si>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</si>
  <si>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</si>
  <si>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</si>
  <si>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</si>
  <si>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</si>
  <si>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</si>
  <si>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</si>
  <si>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</si>
  <si>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</si>
  <si>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</si>
  <si>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</si>
  <si>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</si>
  <si>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</si>
  <si>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</si>
  <si>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</si>
  <si>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</si>
  <si>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</si>
  <si>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</si>
  <si>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</si>
  <si>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</si>
  <si>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</si>
  <si>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</si>
  <si>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</si>
  <si>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</si>
  <si>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</si>
  <si>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</si>
  <si>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</si>
  <si>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</si>
  <si>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</si>
  <si>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</si>
  <si>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</si>
  <si>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</si>
  <si>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</si>
  <si>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</si>
  <si>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</si>
  <si>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</si>
  <si>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</si>
  <si>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</si>
  <si>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</si>
  <si>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</si>
  <si>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</si>
  <si>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</si>
  <si>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</si>
  <si>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</si>
  <si>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</si>
  <si>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</si>
  <si>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</si>
  <si>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</si>
  <si>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</si>
  <si>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</si>
  <si>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</si>
  <si>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</si>
  <si>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</si>
  <si>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</si>
  <si>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</si>
  <si>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</si>
  <si>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</si>
  <si>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</si>
  <si>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</si>
  <si>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</si>
  <si>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</si>
  <si>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</si>
  <si>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</si>
  <si>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</si>
  <si>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</si>
  <si>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</si>
  <si>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</si>
  <si>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</si>
  <si>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</si>
  <si>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</si>
  <si>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</si>
  <si>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</si>
  <si>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</si>
  <si>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</si>
  <si>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</si>
  <si>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</si>
  <si>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</si>
  <si>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</si>
  <si>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</si>
  <si>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</si>
  <si>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</si>
  <si>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</si>
  <si>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</si>
  <si>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</si>
  <si>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</si>
  <si>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</si>
  <si>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</si>
  <si>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</si>
  <si>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</si>
  <si>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</si>
  <si>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</si>
  <si>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</si>
  <si>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</si>
  <si>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</si>
  <si>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</si>
  <si>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</si>
  <si>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</si>
  <si>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</si>
  <si>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</si>
  <si>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</si>
  <si>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</si>
  <si>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</si>
  <si>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</si>
  <si>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</si>
  <si>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</si>
  <si>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</si>
  <si>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</si>
  <si>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</si>
  <si>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</si>
  <si>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</si>
  <si>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</si>
  <si>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</si>
  <si>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</si>
  <si>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</si>
  <si>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</si>
  <si>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</si>
  <si>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</si>
  <si>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</si>
  <si>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</si>
  <si>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</si>
  <si>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</si>
  <si>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</si>
  <si>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</si>
  <si>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</si>
  <si>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</si>
  <si>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</si>
  <si>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</si>
  <si>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</si>
  <si>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</si>
  <si>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</si>
  <si>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</si>
  <si>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</si>
  <si>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</si>
  <si>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</si>
  <si>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</si>
  <si>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</si>
  <si>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</si>
  <si>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</si>
  <si>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</si>
  <si>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</si>
  <si>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</si>
  <si>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</si>
  <si>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</si>
  <si>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</si>
  <si>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</si>
  <si>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</si>
  <si>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</si>
  <si>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</si>
  <si>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</si>
  <si>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</si>
  <si>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</si>
  <si>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</si>
  <si>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</si>
  <si>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</si>
  <si>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</si>
  <si>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</si>
  <si>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</si>
  <si>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</si>
  <si>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</si>
  <si>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</si>
  <si>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</si>
  <si>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</si>
  <si>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</si>
  <si>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</si>
  <si>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</si>
  <si>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</si>
  <si>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</si>
  <si>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</si>
  <si>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</si>
  <si>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</si>
  <si>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</si>
  <si>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</si>
  <si>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</si>
  <si>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</si>
  <si>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</si>
  <si>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</si>
  <si>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</si>
  <si>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</si>
  <si>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</si>
  <si>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</si>
  <si>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</si>
  <si>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</si>
  <si>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</si>
  <si>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</si>
  <si>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</si>
  <si>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</si>
  <si>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</si>
  <si>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</si>
  <si>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</si>
  <si>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</si>
  <si>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</si>
  <si>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</si>
  <si>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</si>
  <si>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</si>
  <si>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</si>
  <si>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</si>
  <si>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</si>
  <si>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</si>
  <si>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</si>
  <si>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</si>
  <si>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</si>
  <si>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</si>
  <si>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</si>
  <si>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</si>
  <si>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</si>
  <si>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</si>
  <si>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</si>
  <si>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</si>
  <si>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</si>
  <si>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</si>
  <si>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</si>
  <si>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</si>
  <si>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</si>
  <si>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</si>
  <si>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</si>
  <si>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</si>
  <si>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</si>
  <si>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</si>
  <si>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</si>
  <si>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</si>
  <si>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</si>
  <si>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</si>
  <si>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</si>
  <si>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</si>
  <si>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</si>
  <si>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</si>
  <si>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</si>
  <si>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</si>
  <si>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</si>
  <si>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</si>
  <si>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</si>
  <si>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</si>
  <si>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</si>
  <si>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</si>
  <si>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</si>
  <si>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</si>
  <si>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</si>
  <si>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</si>
  <si>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</si>
  <si>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</si>
  <si>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</si>
  <si>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</si>
  <si>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</si>
  <si>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</si>
  <si>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</si>
  <si>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</si>
  <si>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</si>
  <si>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</si>
  <si>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</si>
  <si>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</si>
  <si>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</si>
  <si>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</si>
  <si>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</si>
  <si>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</si>
  <si>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</si>
  <si>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</si>
  <si>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</si>
  <si>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</si>
  <si>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</si>
  <si>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</si>
  <si>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</si>
  <si>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</si>
  <si>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</si>
  <si>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</si>
  <si>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</si>
  <si>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</si>
  <si>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</si>
  <si>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</si>
  <si>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</si>
  <si>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</si>
  <si>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</si>
  <si>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</si>
  <si>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</si>
  <si>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</si>
  <si>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</si>
  <si>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</si>
  <si>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</si>
  <si>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</si>
  <si>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</si>
  <si>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</si>
  <si>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</si>
  <si>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</si>
  <si>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</si>
  <si>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</si>
  <si>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</si>
  <si>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</si>
  <si>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</si>
  <si>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</si>
  <si>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</si>
  <si>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</si>
  <si>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</si>
  <si>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</si>
  <si>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</si>
  <si>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</si>
  <si>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</si>
  <si>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</si>
  <si>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</si>
  <si>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</si>
  <si>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</si>
  <si>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</si>
  <si>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</si>
  <si>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</si>
  <si>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</si>
  <si>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</si>
  <si>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</si>
  <si>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</si>
  <si>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</si>
  <si>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</si>
  <si>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</si>
  <si>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</si>
  <si>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</si>
  <si>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</si>
  <si>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</si>
  <si>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</si>
  <si>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</si>
  <si>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</si>
  <si>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</si>
  <si>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</si>
  <si>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</si>
  <si>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</si>
  <si>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</si>
  <si>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</si>
  <si>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</si>
  <si>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</si>
  <si>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</si>
  <si>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</si>
  <si>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</si>
  <si>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</si>
  <si>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</si>
  <si>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</si>
  <si>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</si>
  <si>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</si>
  <si>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Walla Walla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</si>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</sst>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0.57745336579999995</c:v>
                </c:pt>
                <c:pt idx="1">
                  <c:v>0.39416058389999997</c:v>
                </c:pt>
                <c:pt idx="2">
                  <c:v>0.3288726683</c:v>
                </c:pt>
                <c:pt idx="3">
                  <c:v>4.2579075399999999E-2</c:v>
                </c:pt>
                <c:pt idx="4">
                  <c:v>8.9213300999999995E-3</c:v>
                </c:pt>
                <c:pt idx="5">
                  <c:v>1.0137875100000001E-2</c:v>
                </c:pt>
                <c:pt idx="6">
                  <c:v>3.2035685299999998E-2</c:v>
                </c:pt>
              </c:numCache>
            </c:numRef>
          </c:val>
        </c:ser>
        <c:dLbls>
          <c:showLegendKey val="0"/>
          <c:showVal val="0"/>
          <c:showCatName val="0"/>
          <c:showSerName val="0"/>
          <c:showPercent val="0"/>
          <c:showBubbleSize val="0"/>
        </c:dLbls>
        <c:gapWidth val="45"/>
        <c:axId val="47752320"/>
        <c:axId val="47753856"/>
      </c:barChart>
      <c:catAx>
        <c:axId val="47752320"/>
        <c:scaling>
          <c:orientation val="minMax"/>
        </c:scaling>
        <c:delete val="0"/>
        <c:axPos val="b"/>
        <c:majorTickMark val="none"/>
        <c:minorTickMark val="none"/>
        <c:tickLblPos val="none"/>
        <c:spPr>
          <a:ln>
            <a:solidFill>
              <a:schemeClr val="bg1">
                <a:lumMod val="75000"/>
              </a:schemeClr>
            </a:solidFill>
          </a:ln>
        </c:spPr>
        <c:crossAx val="47753856"/>
        <c:crosses val="autoZero"/>
        <c:auto val="1"/>
        <c:lblAlgn val="ctr"/>
        <c:lblOffset val="100"/>
        <c:noMultiLvlLbl val="0"/>
      </c:catAx>
      <c:valAx>
        <c:axId val="47753856"/>
        <c:scaling>
          <c:orientation val="minMax"/>
          <c:min val="0"/>
        </c:scaling>
        <c:delete val="1"/>
        <c:axPos val="l"/>
        <c:numFmt formatCode="0.0%" sourceLinked="1"/>
        <c:majorTickMark val="out"/>
        <c:minorTickMark val="none"/>
        <c:tickLblPos val="nextTo"/>
        <c:crossAx val="47752320"/>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6.3663075400000005E-2</c:v>
                </c:pt>
                <c:pt idx="1">
                  <c:v>7.7994429000000004E-2</c:v>
                </c:pt>
                <c:pt idx="2">
                  <c:v>8.0440304800000001E-2</c:v>
                </c:pt>
                <c:pt idx="3">
                  <c:v>8.3261802600000004E-2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1.45267104E-2</c:v>
                </c:pt>
                <c:pt idx="1">
                  <c:v>1.9006479499999999E-2</c:v>
                </c:pt>
                <c:pt idx="2">
                  <c:v>2.02461294E-2</c:v>
                </c:pt>
                <c:pt idx="3">
                  <c:v>2.06812652E-2</c:v>
                </c:pt>
              </c:numCache>
            </c:numRef>
          </c:val>
          <c:smooth val="0"/>
        </c:ser>
        <c:dLbls>
          <c:showLegendKey val="0"/>
          <c:showVal val="0"/>
          <c:showCatName val="0"/>
          <c:showSerName val="0"/>
          <c:showPercent val="0"/>
          <c:showBubbleSize val="0"/>
        </c:dLbls>
        <c:marker val="1"/>
        <c:smooth val="0"/>
        <c:axId val="145502976"/>
        <c:axId val="145504896"/>
      </c:lineChart>
      <c:catAx>
        <c:axId val="1455029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504896"/>
        <c:crosses val="autoZero"/>
        <c:auto val="1"/>
        <c:lblAlgn val="ctr"/>
        <c:lblOffset val="50"/>
        <c:noMultiLvlLbl val="0"/>
      </c:catAx>
      <c:valAx>
        <c:axId val="14550489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5029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77</c:v>
                </c:pt>
                <c:pt idx="1">
                  <c:v>97</c:v>
                </c:pt>
                <c:pt idx="2">
                  <c:v>106</c:v>
                </c:pt>
                <c:pt idx="3">
                  <c:v>104</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287</c:v>
                </c:pt>
                <c:pt idx="1">
                  <c:v>362</c:v>
                </c:pt>
                <c:pt idx="2">
                  <c:v>395</c:v>
                </c:pt>
                <c:pt idx="3">
                  <c:v>380</c:v>
                </c:pt>
              </c:numCache>
            </c:numRef>
          </c:val>
          <c:smooth val="0"/>
        </c:ser>
        <c:dLbls>
          <c:showLegendKey val="0"/>
          <c:showVal val="0"/>
          <c:showCatName val="0"/>
          <c:showSerName val="0"/>
          <c:showPercent val="0"/>
          <c:showBubbleSize val="0"/>
        </c:dLbls>
        <c:marker val="1"/>
        <c:smooth val="0"/>
        <c:axId val="148659200"/>
        <c:axId val="148687104"/>
      </c:lineChart>
      <c:catAx>
        <c:axId val="148659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687104"/>
        <c:crosses val="autoZero"/>
        <c:auto val="1"/>
        <c:lblAlgn val="ctr"/>
        <c:lblOffset val="50"/>
        <c:noMultiLvlLbl val="0"/>
      </c:catAx>
      <c:valAx>
        <c:axId val="148687104"/>
        <c:scaling>
          <c:orientation val="minMax"/>
          <c:max val="25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65920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909</c:v>
                </c:pt>
                <c:pt idx="1">
                  <c:v>911</c:v>
                </c:pt>
                <c:pt idx="2">
                  <c:v>1007</c:v>
                </c:pt>
                <c:pt idx="3">
                  <c:v>976</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1783</c:v>
                </c:pt>
                <c:pt idx="1">
                  <c:v>1783</c:v>
                </c:pt>
                <c:pt idx="2">
                  <c:v>1965</c:v>
                </c:pt>
                <c:pt idx="3">
                  <c:v>1879</c:v>
                </c:pt>
              </c:numCache>
            </c:numRef>
          </c:val>
          <c:smooth val="0"/>
        </c:ser>
        <c:dLbls>
          <c:showLegendKey val="0"/>
          <c:showVal val="0"/>
          <c:showCatName val="0"/>
          <c:showSerName val="0"/>
          <c:showPercent val="0"/>
          <c:showBubbleSize val="0"/>
        </c:dLbls>
        <c:marker val="1"/>
        <c:smooth val="0"/>
        <c:axId val="149150336"/>
        <c:axId val="149157760"/>
      </c:lineChart>
      <c:catAx>
        <c:axId val="149150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157760"/>
        <c:crosses val="autoZero"/>
        <c:auto val="1"/>
        <c:lblAlgn val="ctr"/>
        <c:lblOffset val="50"/>
        <c:noMultiLvlLbl val="0"/>
      </c:catAx>
      <c:valAx>
        <c:axId val="14915776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15033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0.61574507970000003</c:v>
                </c:pt>
                <c:pt idx="1">
                  <c:v>0.59524838010000003</c:v>
                </c:pt>
                <c:pt idx="2">
                  <c:v>0.5855498214</c:v>
                </c:pt>
                <c:pt idx="3">
                  <c:v>0.57745336579999995</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0.29053420810000002</c:v>
                </c:pt>
                <c:pt idx="1">
                  <c:v>0.3114470842</c:v>
                </c:pt>
                <c:pt idx="2">
                  <c:v>0.3211591902</c:v>
                </c:pt>
                <c:pt idx="3">
                  <c:v>0.3288726683</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4.1237113399999997E-2</c:v>
                </c:pt>
                <c:pt idx="1">
                  <c:v>4.1036717100000002E-2</c:v>
                </c:pt>
                <c:pt idx="2">
                  <c:v>4.0095275899999998E-2</c:v>
                </c:pt>
                <c:pt idx="3">
                  <c:v>4.2579075399999999E-2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9.8406747999999992E-3</c:v>
                </c:pt>
                <c:pt idx="1">
                  <c:v>1.03671706E-2</c:v>
                </c:pt>
                <c:pt idx="2">
                  <c:v>9.1306074000000008E-3</c:v>
                </c:pt>
                <c:pt idx="3">
                  <c:v>8.9213300999999995E-3</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1.0777881899999999E-2</c:v>
                </c:pt>
                <c:pt idx="1">
                  <c:v>1.4254859599999999E-2</c:v>
                </c:pt>
                <c:pt idx="2">
                  <c:v>1.19094879E-2</c:v>
                </c:pt>
                <c:pt idx="3">
                  <c:v>1.0137875100000001E-2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4.02999063E-2</c:v>
                </c:pt>
                <c:pt idx="1">
                  <c:v>3.9308855300000001E-2</c:v>
                </c:pt>
                <c:pt idx="2">
                  <c:v>3.61254466E-2</c:v>
                </c:pt>
                <c:pt idx="3">
                  <c:v>3.2035685299999998E-2</c:v>
                </c:pt>
              </c:numCache>
            </c:numRef>
          </c:val>
          <c:smooth val="0"/>
        </c:ser>
        <c:dLbls>
          <c:showLegendKey val="0"/>
          <c:showVal val="0"/>
          <c:showCatName val="0"/>
          <c:showSerName val="0"/>
          <c:showPercent val="0"/>
          <c:showBubbleSize val="0"/>
        </c:dLbls>
        <c:marker val="1"/>
        <c:smooth val="0"/>
        <c:axId val="150423808"/>
        <c:axId val="151565056"/>
      </c:lineChart>
      <c:catAx>
        <c:axId val="1504238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1565056"/>
        <c:crosses val="autoZero"/>
        <c:auto val="1"/>
        <c:lblAlgn val="ctr"/>
        <c:lblOffset val="50"/>
        <c:noMultiLvlLbl val="0"/>
      </c:catAx>
      <c:valAx>
        <c:axId val="15156505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423808"/>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0.62199845080000005</c:v>
                </c:pt>
                <c:pt idx="1">
                  <c:v>0.62371888730000002</c:v>
                </c:pt>
                <c:pt idx="2">
                  <c:v>0.61206896550000001</c:v>
                </c:pt>
                <c:pt idx="3">
                  <c:v>0.60474576270000002</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0.37800154920000001</c:v>
                </c:pt>
                <c:pt idx="1">
                  <c:v>0.37628111269999998</c:v>
                </c:pt>
                <c:pt idx="2">
                  <c:v>0.38793103449999999</c:v>
                </c:pt>
                <c:pt idx="3">
                  <c:v>0.39525423729999998</c:v>
                </c:pt>
              </c:numCache>
            </c:numRef>
          </c:val>
          <c:smooth val="0"/>
        </c:ser>
        <c:dLbls>
          <c:showLegendKey val="0"/>
          <c:showVal val="0"/>
          <c:showCatName val="0"/>
          <c:showSerName val="0"/>
          <c:showPercent val="0"/>
          <c:showBubbleSize val="0"/>
        </c:dLbls>
        <c:marker val="1"/>
        <c:smooth val="0"/>
        <c:axId val="159503488"/>
        <c:axId val="159520256"/>
      </c:lineChart>
      <c:catAx>
        <c:axId val="1595034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9520256"/>
        <c:crosses val="autoZero"/>
        <c:auto val="1"/>
        <c:lblAlgn val="ctr"/>
        <c:lblOffset val="50"/>
        <c:noMultiLvlLbl val="0"/>
      </c:catAx>
      <c:valAx>
        <c:axId val="1595202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95034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0.39503280219999998</c:v>
                </c:pt>
                <c:pt idx="1">
                  <c:v>0.40993520519999999</c:v>
                </c:pt>
                <c:pt idx="2">
                  <c:v>0.40095275899999999</c:v>
                </c:pt>
                <c:pt idx="3">
                  <c:v>0.40186536899999997</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0.30412371129999999</c:v>
                </c:pt>
                <c:pt idx="1">
                  <c:v>0.32613390930000002</c:v>
                </c:pt>
                <c:pt idx="2">
                  <c:v>0.33981738789999999</c:v>
                </c:pt>
                <c:pt idx="3">
                  <c:v>0.34103811839999998</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0.2132146204</c:v>
                </c:pt>
                <c:pt idx="1">
                  <c:v>0.18531317489999999</c:v>
                </c:pt>
                <c:pt idx="2">
                  <c:v>0.17943628419999999</c:v>
                </c:pt>
                <c:pt idx="3">
                  <c:v>0.17558799680000001</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8.7628866E-2</c:v>
                </c:pt>
                <c:pt idx="1">
                  <c:v>7.8617710600000001E-2</c:v>
                </c:pt>
                <c:pt idx="2">
                  <c:v>7.97935689E-2</c:v>
                </c:pt>
                <c:pt idx="3">
                  <c:v>8.15085158E-2</c:v>
                </c:pt>
              </c:numCache>
            </c:numRef>
          </c:val>
          <c:smooth val="0"/>
        </c:ser>
        <c:dLbls>
          <c:showLegendKey val="0"/>
          <c:showVal val="0"/>
          <c:showCatName val="0"/>
          <c:showSerName val="0"/>
          <c:showPercent val="0"/>
          <c:showBubbleSize val="0"/>
        </c:dLbls>
        <c:marker val="1"/>
        <c:smooth val="0"/>
        <c:axId val="160630656"/>
        <c:axId val="160632192"/>
      </c:lineChart>
      <c:catAx>
        <c:axId val="160630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0632192"/>
        <c:crosses val="autoZero"/>
        <c:auto val="1"/>
        <c:lblAlgn val="ctr"/>
        <c:lblOffset val="50"/>
        <c:noMultiLvlLbl val="0"/>
      </c:catAx>
      <c:valAx>
        <c:axId val="16063219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06306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0.43759630199999999</c:v>
                </c:pt>
                <c:pt idx="1">
                  <c:v>0.42781456950000002</c:v>
                </c:pt>
                <c:pt idx="2">
                  <c:v>0.4742990654</c:v>
                </c:pt>
                <c:pt idx="3">
                  <c:v>0.45065398340000001</c:v>
                </c:pt>
              </c:numCache>
            </c:numRef>
          </c:val>
          <c:smooth val="0"/>
        </c:ser>
        <c:dLbls>
          <c:showLegendKey val="0"/>
          <c:showVal val="0"/>
          <c:showCatName val="0"/>
          <c:showSerName val="0"/>
          <c:showPercent val="0"/>
          <c:showBubbleSize val="0"/>
        </c:dLbls>
        <c:marker val="1"/>
        <c:smooth val="0"/>
        <c:axId val="160950912"/>
        <c:axId val="161023872"/>
      </c:lineChart>
      <c:catAx>
        <c:axId val="1609509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023872"/>
        <c:crosses val="autoZero"/>
        <c:auto val="1"/>
        <c:lblAlgn val="ctr"/>
        <c:lblOffset val="50"/>
        <c:noMultiLvlLbl val="0"/>
      </c:catAx>
      <c:valAx>
        <c:axId val="1610238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09509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613.47374955999999</c:v>
                </c:pt>
                <c:pt idx="1">
                  <c:v>708.51416556000004</c:v>
                </c:pt>
                <c:pt idx="2">
                  <c:v>804.23291596000001</c:v>
                </c:pt>
                <c:pt idx="3">
                  <c:v>852.28333154999996</c:v>
                </c:pt>
              </c:numCache>
            </c:numRef>
          </c:val>
          <c:smooth val="0"/>
        </c:ser>
        <c:dLbls>
          <c:showLegendKey val="0"/>
          <c:showVal val="0"/>
          <c:showCatName val="0"/>
          <c:showSerName val="0"/>
          <c:showPercent val="0"/>
          <c:showBubbleSize val="0"/>
        </c:dLbls>
        <c:marker val="1"/>
        <c:smooth val="0"/>
        <c:axId val="163248384"/>
        <c:axId val="163419264"/>
      </c:lineChart>
      <c:catAx>
        <c:axId val="1632483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3419264"/>
        <c:crosses val="autoZero"/>
        <c:auto val="1"/>
        <c:lblAlgn val="ctr"/>
        <c:lblOffset val="50"/>
        <c:noMultiLvlLbl val="0"/>
      </c:catAx>
      <c:valAx>
        <c:axId val="163419264"/>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3248384"/>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9.8768126662999993</c:v>
                </c:pt>
                <c:pt idx="1">
                  <c:v>9.9259654999000002</c:v>
                </c:pt>
                <c:pt idx="2">
                  <c:v>10</c:v>
                </c:pt>
                <c:pt idx="3">
                  <c:v>10.357713703</c:v>
                </c:pt>
              </c:numCache>
            </c:numRef>
          </c:val>
          <c:smooth val="0"/>
        </c:ser>
        <c:dLbls>
          <c:showLegendKey val="0"/>
          <c:showVal val="0"/>
          <c:showCatName val="0"/>
          <c:showSerName val="0"/>
          <c:showPercent val="0"/>
          <c:showBubbleSize val="0"/>
        </c:dLbls>
        <c:marker val="1"/>
        <c:smooth val="0"/>
        <c:axId val="168592896"/>
        <c:axId val="168594432"/>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15.201923077</c:v>
                </c:pt>
                <c:pt idx="1">
                  <c:v>16.480769231</c:v>
                </c:pt>
                <c:pt idx="2">
                  <c:v>17.490384615</c:v>
                </c:pt>
                <c:pt idx="3">
                  <c:v>18.403846154</c:v>
                </c:pt>
              </c:numCache>
            </c:numRef>
          </c:val>
          <c:smooth val="0"/>
        </c:ser>
        <c:dLbls>
          <c:showLegendKey val="0"/>
          <c:showVal val="0"/>
          <c:showCatName val="0"/>
          <c:showSerName val="0"/>
          <c:showPercent val="0"/>
          <c:showBubbleSize val="0"/>
        </c:dLbls>
        <c:marker val="1"/>
        <c:smooth val="0"/>
        <c:axId val="168639872"/>
        <c:axId val="168638336"/>
      </c:lineChart>
      <c:catAx>
        <c:axId val="1685928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8594432"/>
        <c:crosses val="autoZero"/>
        <c:auto val="1"/>
        <c:lblAlgn val="ctr"/>
        <c:lblOffset val="50"/>
        <c:noMultiLvlLbl val="0"/>
      </c:catAx>
      <c:valAx>
        <c:axId val="168594432"/>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8592896"/>
        <c:crosses val="autoZero"/>
        <c:crossBetween val="midCat"/>
        <c:majorUnit val="5"/>
      </c:valAx>
      <c:valAx>
        <c:axId val="168638336"/>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168639872"/>
        <c:crosses val="max"/>
        <c:crossBetween val="between"/>
        <c:majorUnit val="10"/>
      </c:valAx>
      <c:catAx>
        <c:axId val="168639872"/>
        <c:scaling>
          <c:orientation val="minMax"/>
        </c:scaling>
        <c:delete val="1"/>
        <c:axPos val="b"/>
        <c:numFmt formatCode="General" sourceLinked="1"/>
        <c:majorTickMark val="out"/>
        <c:minorTickMark val="none"/>
        <c:tickLblPos val="nextTo"/>
        <c:crossAx val="168638336"/>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0.42064714949999998</c:v>
                </c:pt>
                <c:pt idx="1">
                  <c:v>0.44105960259999999</c:v>
                </c:pt>
                <c:pt idx="2">
                  <c:v>0.4778037383</c:v>
                </c:pt>
                <c:pt idx="3">
                  <c:v>0.4696789536</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0.43759630199999999</c:v>
                </c:pt>
                <c:pt idx="1">
                  <c:v>0.42781456950000002</c:v>
                </c:pt>
                <c:pt idx="2">
                  <c:v>0.4742990654</c:v>
                </c:pt>
                <c:pt idx="3">
                  <c:v>0.45065398340000001</c:v>
                </c:pt>
              </c:numCache>
            </c:numRef>
          </c:val>
          <c:smooth val="0"/>
        </c:ser>
        <c:dLbls>
          <c:showLegendKey val="0"/>
          <c:showVal val="0"/>
          <c:showCatName val="0"/>
          <c:showSerName val="0"/>
          <c:showPercent val="0"/>
          <c:showBubbleSize val="0"/>
        </c:dLbls>
        <c:marker val="1"/>
        <c:smooth val="0"/>
        <c:axId val="172119168"/>
        <c:axId val="172139264"/>
      </c:lineChart>
      <c:catAx>
        <c:axId val="172119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2139264"/>
        <c:crosses val="autoZero"/>
        <c:auto val="1"/>
        <c:lblAlgn val="ctr"/>
        <c:lblOffset val="50"/>
        <c:noMultiLvlLbl val="0"/>
      </c:catAx>
      <c:valAx>
        <c:axId val="1721392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21191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7.8625509600000004E-2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6.4647641199999994E-2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0.17763541059999999</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0.42807221899999998</c:v>
                </c:pt>
              </c:numCache>
            </c:numRef>
          </c:val>
        </c:ser>
        <c:dLbls>
          <c:showLegendKey val="0"/>
          <c:showVal val="0"/>
          <c:showCatName val="0"/>
          <c:showSerName val="0"/>
          <c:showPercent val="0"/>
          <c:showBubbleSize val="0"/>
        </c:dLbls>
        <c:gapWidth val="27"/>
        <c:overlap val="-24"/>
        <c:axId val="48037888"/>
        <c:axId val="48040192"/>
      </c:barChart>
      <c:catAx>
        <c:axId val="48037888"/>
        <c:scaling>
          <c:orientation val="maxMin"/>
        </c:scaling>
        <c:delete val="0"/>
        <c:axPos val="l"/>
        <c:majorTickMark val="none"/>
        <c:minorTickMark val="none"/>
        <c:tickLblPos val="none"/>
        <c:spPr>
          <a:ln>
            <a:solidFill>
              <a:schemeClr val="bg1">
                <a:lumMod val="75000"/>
              </a:schemeClr>
            </a:solidFill>
          </a:ln>
        </c:spPr>
        <c:crossAx val="48040192"/>
        <c:crosses val="autoZero"/>
        <c:auto val="1"/>
        <c:lblAlgn val="ctr"/>
        <c:lblOffset val="100"/>
        <c:noMultiLvlLbl val="0"/>
      </c:catAx>
      <c:valAx>
        <c:axId val="48040192"/>
        <c:scaling>
          <c:orientation val="minMax"/>
          <c:max val="0.60000000000000009"/>
          <c:min val="0"/>
        </c:scaling>
        <c:delete val="1"/>
        <c:axPos val="t"/>
        <c:numFmt formatCode="0.0%" sourceLinked="1"/>
        <c:majorTickMark val="out"/>
        <c:minorTickMark val="none"/>
        <c:tickLblPos val="nextTo"/>
        <c:crossAx val="4803788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10.059953171</c:v>
                </c:pt>
                <c:pt idx="1">
                  <c:v>10.436455162</c:v>
                </c:pt>
                <c:pt idx="2">
                  <c:v>10.603777957</c:v>
                </c:pt>
                <c:pt idx="3">
                  <c:v>11.202495768</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9.8768126662999993</c:v>
                </c:pt>
                <c:pt idx="1">
                  <c:v>9.9259654999000002</c:v>
                </c:pt>
                <c:pt idx="2">
                  <c:v>10</c:v>
                </c:pt>
                <c:pt idx="3">
                  <c:v>10.357713703</c:v>
                </c:pt>
              </c:numCache>
            </c:numRef>
          </c:val>
          <c:smooth val="0"/>
        </c:ser>
        <c:dLbls>
          <c:showLegendKey val="0"/>
          <c:showVal val="0"/>
          <c:showCatName val="0"/>
          <c:showSerName val="0"/>
          <c:showPercent val="0"/>
          <c:showBubbleSize val="0"/>
        </c:dLbls>
        <c:marker val="1"/>
        <c:smooth val="0"/>
        <c:axId val="172475520"/>
        <c:axId val="172477056"/>
      </c:lineChart>
      <c:catAx>
        <c:axId val="1724755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2477056"/>
        <c:crosses val="autoZero"/>
        <c:auto val="1"/>
        <c:lblAlgn val="ctr"/>
        <c:lblOffset val="50"/>
        <c:noMultiLvlLbl val="0"/>
      </c:catAx>
      <c:valAx>
        <c:axId val="172477056"/>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2475520"/>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22.365384615</c:v>
                </c:pt>
                <c:pt idx="1">
                  <c:v>20.038461538</c:v>
                </c:pt>
                <c:pt idx="2">
                  <c:v>20</c:v>
                </c:pt>
                <c:pt idx="3">
                  <c:v>24.5</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15.201923077</c:v>
                </c:pt>
                <c:pt idx="1">
                  <c:v>16.480769231</c:v>
                </c:pt>
                <c:pt idx="2">
                  <c:v>17.490384615</c:v>
                </c:pt>
                <c:pt idx="3">
                  <c:v>18.403846154</c:v>
                </c:pt>
              </c:numCache>
            </c:numRef>
          </c:val>
          <c:smooth val="0"/>
        </c:ser>
        <c:dLbls>
          <c:showLegendKey val="0"/>
          <c:showVal val="0"/>
          <c:showCatName val="0"/>
          <c:showSerName val="0"/>
          <c:showPercent val="0"/>
          <c:showBubbleSize val="0"/>
        </c:dLbls>
        <c:marker val="1"/>
        <c:smooth val="0"/>
        <c:axId val="173175168"/>
        <c:axId val="173177472"/>
      </c:lineChart>
      <c:catAx>
        <c:axId val="173175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177472"/>
        <c:crosses val="autoZero"/>
        <c:auto val="1"/>
        <c:lblAlgn val="ctr"/>
        <c:lblOffset val="50"/>
        <c:noMultiLvlLbl val="0"/>
      </c:catAx>
      <c:valAx>
        <c:axId val="173177472"/>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3175168"/>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0.81715459680000002</c:v>
                </c:pt>
                <c:pt idx="1">
                  <c:v>0.78996718239999997</c:v>
                </c:pt>
                <c:pt idx="2">
                  <c:v>0.76660914579999995</c:v>
                </c:pt>
                <c:pt idx="3">
                  <c:v>0.75805739510000003</c:v>
                </c:pt>
              </c:numCache>
            </c:numRef>
          </c:val>
          <c:smooth val="0"/>
        </c:ser>
        <c:dLbls>
          <c:showLegendKey val="0"/>
          <c:showVal val="0"/>
          <c:showCatName val="0"/>
          <c:showSerName val="0"/>
          <c:showPercent val="0"/>
          <c:showBubbleSize val="0"/>
        </c:dLbls>
        <c:marker val="1"/>
        <c:smooth val="0"/>
        <c:axId val="174233088"/>
        <c:axId val="174234624"/>
      </c:lineChart>
      <c:catAx>
        <c:axId val="174233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4234624"/>
        <c:crosses val="autoZero"/>
        <c:auto val="1"/>
        <c:lblAlgn val="ctr"/>
        <c:lblOffset val="50"/>
        <c:noMultiLvlLbl val="0"/>
      </c:catAx>
      <c:valAx>
        <c:axId val="1742346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42330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8.5480829699999997E-2</c:v>
                </c:pt>
                <c:pt idx="1">
                  <c:v>7.2997032599999997E-2</c:v>
                </c:pt>
                <c:pt idx="2">
                  <c:v>7.8221721999999994E-2</c:v>
                </c:pt>
                <c:pt idx="3">
                  <c:v>7.8625509600000004E-2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7.2281583900000002E-2</c:v>
                </c:pt>
                <c:pt idx="1">
                  <c:v>7.4777448100000005E-2</c:v>
                </c:pt>
                <c:pt idx="2">
                  <c:v>6.3027574599999997E-2</c:v>
                </c:pt>
                <c:pt idx="3">
                  <c:v>6.4647641199999994E-2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0.17598994339999999</c:v>
                </c:pt>
                <c:pt idx="1">
                  <c:v>0.1703264095</c:v>
                </c:pt>
                <c:pt idx="2">
                  <c:v>0.17951603830000001</c:v>
                </c:pt>
                <c:pt idx="3">
                  <c:v>0.17763541059999999</c:v>
                </c:pt>
              </c:numCache>
            </c:numRef>
          </c:val>
          <c:smooth val="0"/>
        </c:ser>
        <c:dLbls>
          <c:showLegendKey val="0"/>
          <c:showVal val="0"/>
          <c:showCatName val="0"/>
          <c:showSerName val="0"/>
          <c:showPercent val="0"/>
          <c:showBubbleSize val="0"/>
        </c:dLbls>
        <c:marker val="1"/>
        <c:smooth val="0"/>
        <c:axId val="176388352"/>
        <c:axId val="176412544"/>
      </c:lineChart>
      <c:catAx>
        <c:axId val="1763883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412544"/>
        <c:crosses val="autoZero"/>
        <c:auto val="1"/>
        <c:lblAlgn val="ctr"/>
        <c:lblOffset val="50"/>
        <c:noMultiLvlLbl val="0"/>
      </c:catAx>
      <c:valAx>
        <c:axId val="17641254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3883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0.42614707730000001</c:v>
                </c:pt>
                <c:pt idx="1">
                  <c:v>0.43086053410000003</c:v>
                </c:pt>
                <c:pt idx="2">
                  <c:v>0.43950478329999998</c:v>
                </c:pt>
                <c:pt idx="3">
                  <c:v>0.42807221899999998</c:v>
                </c:pt>
              </c:numCache>
            </c:numRef>
          </c:val>
          <c:smooth val="0"/>
        </c:ser>
        <c:dLbls>
          <c:showLegendKey val="0"/>
          <c:showVal val="0"/>
          <c:showCatName val="0"/>
          <c:showSerName val="0"/>
          <c:showPercent val="0"/>
          <c:showBubbleSize val="0"/>
        </c:dLbls>
        <c:marker val="1"/>
        <c:smooth val="0"/>
        <c:axId val="176883200"/>
        <c:axId val="176884736"/>
      </c:lineChart>
      <c:catAx>
        <c:axId val="176883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884736"/>
        <c:crosses val="autoZero"/>
        <c:auto val="1"/>
        <c:lblAlgn val="ctr"/>
        <c:lblOffset val="50"/>
        <c:noMultiLvlLbl val="0"/>
      </c:catAx>
      <c:valAx>
        <c:axId val="1768847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8832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0.94899169630000002</c:v>
                </c:pt>
                <c:pt idx="1">
                  <c:v>0.94415173870000002</c:v>
                </c:pt>
                <c:pt idx="2">
                  <c:v>0.95148514849999999</c:v>
                </c:pt>
                <c:pt idx="3">
                  <c:v>0.96064581230000001</c:v>
                </c:pt>
              </c:numCache>
            </c:numRef>
          </c:val>
          <c:smooth val="0"/>
        </c:ser>
        <c:dLbls>
          <c:showLegendKey val="0"/>
          <c:showVal val="0"/>
          <c:showCatName val="0"/>
          <c:showSerName val="0"/>
          <c:showPercent val="0"/>
          <c:showBubbleSize val="0"/>
        </c:dLbls>
        <c:marker val="1"/>
        <c:smooth val="0"/>
        <c:axId val="179440256"/>
        <c:axId val="179455872"/>
      </c:lineChart>
      <c:catAx>
        <c:axId val="179440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455872"/>
        <c:crosses val="autoZero"/>
        <c:auto val="1"/>
        <c:lblAlgn val="ctr"/>
        <c:lblOffset val="50"/>
        <c:noMultiLvlLbl val="0"/>
      </c:catAx>
      <c:valAx>
        <c:axId val="1794558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44025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0.13500000000000001</c:v>
                </c:pt>
                <c:pt idx="1">
                  <c:v>0.1205357143</c:v>
                </c:pt>
                <c:pt idx="2">
                  <c:v>0.133194589</c:v>
                </c:pt>
                <c:pt idx="3">
                  <c:v>0.13025210079999999</c:v>
                </c:pt>
              </c:numCache>
            </c:numRef>
          </c:val>
          <c:smooth val="0"/>
        </c:ser>
        <c:dLbls>
          <c:showLegendKey val="0"/>
          <c:showVal val="0"/>
          <c:showCatName val="0"/>
          <c:showSerName val="0"/>
          <c:showPercent val="0"/>
          <c:showBubbleSize val="0"/>
        </c:dLbls>
        <c:marker val="1"/>
        <c:smooth val="0"/>
        <c:axId val="179954432"/>
        <c:axId val="180044160"/>
      </c:lineChart>
      <c:catAx>
        <c:axId val="179954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0044160"/>
        <c:crosses val="autoZero"/>
        <c:auto val="1"/>
        <c:lblAlgn val="ctr"/>
        <c:lblOffset val="50"/>
        <c:noMultiLvlLbl val="0"/>
      </c:catAx>
      <c:valAx>
        <c:axId val="18004416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9544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0.41125</c:v>
                </c:pt>
                <c:pt idx="1">
                  <c:v>0.39508928570000001</c:v>
                </c:pt>
                <c:pt idx="2">
                  <c:v>0.4047866805</c:v>
                </c:pt>
                <c:pt idx="3">
                  <c:v>0.39600840339999999</c:v>
                </c:pt>
              </c:numCache>
            </c:numRef>
          </c:val>
          <c:smooth val="0"/>
        </c:ser>
        <c:dLbls>
          <c:showLegendKey val="0"/>
          <c:showVal val="0"/>
          <c:showCatName val="0"/>
          <c:showSerName val="0"/>
          <c:showPercent val="0"/>
          <c:showBubbleSize val="0"/>
        </c:dLbls>
        <c:marker val="1"/>
        <c:smooth val="0"/>
        <c:axId val="180861952"/>
        <c:axId val="181003008"/>
      </c:lineChart>
      <c:catAx>
        <c:axId val="1808619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003008"/>
        <c:crosses val="autoZero"/>
        <c:auto val="1"/>
        <c:lblAlgn val="ctr"/>
        <c:lblOffset val="50"/>
        <c:noMultiLvlLbl val="0"/>
      </c:catAx>
      <c:valAx>
        <c:axId val="18100300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08619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0.51771956860000001</c:v>
                </c:pt>
                <c:pt idx="1">
                  <c:v>0.47682119210000001</c:v>
                </c:pt>
                <c:pt idx="2">
                  <c:v>0.42523364489999999</c:v>
                </c:pt>
                <c:pt idx="3">
                  <c:v>0.39476813319999998</c:v>
                </c:pt>
              </c:numCache>
            </c:numRef>
          </c:val>
          <c:smooth val="0"/>
        </c:ser>
        <c:dLbls>
          <c:showLegendKey val="0"/>
          <c:showVal val="0"/>
          <c:showCatName val="0"/>
          <c:showSerName val="0"/>
          <c:showPercent val="0"/>
          <c:showBubbleSize val="0"/>
        </c:dLbls>
        <c:marker val="1"/>
        <c:smooth val="0"/>
        <c:axId val="181952512"/>
        <c:axId val="181955968"/>
      </c:lineChart>
      <c:catAx>
        <c:axId val="1819525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955968"/>
        <c:crosses val="autoZero"/>
        <c:auto val="1"/>
        <c:lblAlgn val="ctr"/>
        <c:lblOffset val="50"/>
        <c:noMultiLvlLbl val="0"/>
      </c:catAx>
      <c:valAx>
        <c:axId val="1819559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195251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8.9285714299999999E-2</c:v>
                </c:pt>
                <c:pt idx="1">
                  <c:v>5.5555555600000001E-2</c:v>
                </c:pt>
                <c:pt idx="2">
                  <c:v>4.9450549500000003E-2</c:v>
                </c:pt>
                <c:pt idx="3">
                  <c:v>5.1204819300000003E-2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5.3571428599999998E-2</c:v>
                </c:pt>
                <c:pt idx="1">
                  <c:v>6.1111111099999997E-2</c:v>
                </c:pt>
                <c:pt idx="2">
                  <c:v>5.2197802199999997E-2</c:v>
                </c:pt>
                <c:pt idx="3">
                  <c:v>3.6144578300000001E-2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0.13095238100000001</c:v>
                </c:pt>
                <c:pt idx="1">
                  <c:v>0.1333333333</c:v>
                </c:pt>
                <c:pt idx="2">
                  <c:v>0.1401098901</c:v>
                </c:pt>
                <c:pt idx="3">
                  <c:v>0.1385542169</c:v>
                </c:pt>
              </c:numCache>
            </c:numRef>
          </c:val>
          <c:smooth val="0"/>
        </c:ser>
        <c:dLbls>
          <c:showLegendKey val="0"/>
          <c:showVal val="0"/>
          <c:showCatName val="0"/>
          <c:showSerName val="0"/>
          <c:showPercent val="0"/>
          <c:showBubbleSize val="0"/>
        </c:dLbls>
        <c:marker val="1"/>
        <c:smooth val="0"/>
        <c:axId val="199520256"/>
        <c:axId val="199523328"/>
      </c:lineChart>
      <c:catAx>
        <c:axId val="199520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9523328"/>
        <c:crosses val="autoZero"/>
        <c:auto val="1"/>
        <c:lblAlgn val="ctr"/>
        <c:lblOffset val="50"/>
        <c:noMultiLvlLbl val="0"/>
      </c:catAx>
      <c:valAx>
        <c:axId val="19952332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95202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0.37939914159999999</c:v>
                </c:pt>
                <c:pt idx="1">
                  <c:v>0.62060085840000001</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0.44345238100000001</c:v>
                </c:pt>
                <c:pt idx="1">
                  <c:v>0.46666666670000001</c:v>
                </c:pt>
                <c:pt idx="2">
                  <c:v>0.42582417579999998</c:v>
                </c:pt>
                <c:pt idx="3">
                  <c:v>0.42168674699999997</c:v>
                </c:pt>
              </c:numCache>
            </c:numRef>
          </c:val>
          <c:smooth val="0"/>
        </c:ser>
        <c:dLbls>
          <c:showLegendKey val="0"/>
          <c:showVal val="0"/>
          <c:showCatName val="0"/>
          <c:showSerName val="0"/>
          <c:showPercent val="0"/>
          <c:showBubbleSize val="0"/>
        </c:dLbls>
        <c:marker val="1"/>
        <c:smooth val="0"/>
        <c:axId val="199892352"/>
        <c:axId val="201098368"/>
      </c:lineChart>
      <c:catAx>
        <c:axId val="1998923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1098368"/>
        <c:crosses val="autoZero"/>
        <c:auto val="1"/>
        <c:lblAlgn val="ctr"/>
        <c:lblOffset val="50"/>
        <c:noMultiLvlLbl val="0"/>
      </c:catAx>
      <c:valAx>
        <c:axId val="2010983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98923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203481088"/>
        <c:axId val="203482624"/>
      </c:lineChart>
      <c:catAx>
        <c:axId val="203481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3482624"/>
        <c:crosses val="autoZero"/>
        <c:auto val="1"/>
        <c:lblAlgn val="ctr"/>
        <c:lblOffset val="50"/>
        <c:noMultiLvlLbl val="0"/>
      </c:catAx>
      <c:valAx>
        <c:axId val="2034826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34810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0.2307692308</c:v>
                </c:pt>
                <c:pt idx="1">
                  <c:v>0.23543123539999999</c:v>
                </c:pt>
                <c:pt idx="2">
                  <c:v>0.25884955749999999</c:v>
                </c:pt>
                <c:pt idx="3">
                  <c:v>0.2655889145</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0.210989011</c:v>
                </c:pt>
                <c:pt idx="1">
                  <c:v>0.2331002331</c:v>
                </c:pt>
                <c:pt idx="2">
                  <c:v>0.20353982300000001</c:v>
                </c:pt>
                <c:pt idx="3">
                  <c:v>0.22863741339999999</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0.28131868129999998</c:v>
                </c:pt>
                <c:pt idx="1">
                  <c:v>0.3053613054</c:v>
                </c:pt>
                <c:pt idx="2">
                  <c:v>0.30973451330000001</c:v>
                </c:pt>
                <c:pt idx="3">
                  <c:v>0.31177829099999999</c:v>
                </c:pt>
              </c:numCache>
            </c:numRef>
          </c:val>
          <c:smooth val="0"/>
        </c:ser>
        <c:dLbls>
          <c:showLegendKey val="0"/>
          <c:showVal val="0"/>
          <c:showCatName val="0"/>
          <c:showSerName val="0"/>
          <c:showPercent val="0"/>
          <c:showBubbleSize val="0"/>
        </c:dLbls>
        <c:marker val="1"/>
        <c:smooth val="0"/>
        <c:axId val="219099904"/>
        <c:axId val="219101440"/>
      </c:lineChart>
      <c:catAx>
        <c:axId val="219099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9101440"/>
        <c:crosses val="autoZero"/>
        <c:auto val="1"/>
        <c:lblAlgn val="ctr"/>
        <c:lblOffset val="50"/>
        <c:noMultiLvlLbl val="0"/>
      </c:catAx>
      <c:valAx>
        <c:axId val="21910144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909990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0.43956043960000002</c:v>
                </c:pt>
                <c:pt idx="1">
                  <c:v>0.47552447549999999</c:v>
                </c:pt>
                <c:pt idx="2">
                  <c:v>0.52433628320000003</c:v>
                </c:pt>
                <c:pt idx="3">
                  <c:v>0.50346420319999996</c:v>
                </c:pt>
              </c:numCache>
            </c:numRef>
          </c:val>
          <c:smooth val="0"/>
        </c:ser>
        <c:dLbls>
          <c:showLegendKey val="0"/>
          <c:showVal val="0"/>
          <c:showCatName val="0"/>
          <c:showSerName val="0"/>
          <c:showPercent val="0"/>
          <c:showBubbleSize val="0"/>
        </c:dLbls>
        <c:marker val="1"/>
        <c:smooth val="0"/>
        <c:axId val="221074560"/>
        <c:axId val="221082368"/>
      </c:lineChart>
      <c:catAx>
        <c:axId val="221074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21082368"/>
        <c:crosses val="autoZero"/>
        <c:auto val="1"/>
        <c:lblAlgn val="ctr"/>
        <c:lblOffset val="50"/>
        <c:noMultiLvlLbl val="0"/>
      </c:catAx>
      <c:valAx>
        <c:axId val="2210823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210745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0.48397234439999998</c:v>
                </c:pt>
                <c:pt idx="1">
                  <c:v>0.43976261129999999</c:v>
                </c:pt>
                <c:pt idx="2">
                  <c:v>0.43950478329999998</c:v>
                </c:pt>
                <c:pt idx="3">
                  <c:v>0.44437973209999998</c:v>
                </c:pt>
              </c:numCache>
            </c:numRef>
          </c:val>
          <c:smooth val="0"/>
        </c:ser>
        <c:dLbls>
          <c:showLegendKey val="0"/>
          <c:showVal val="0"/>
          <c:showCatName val="0"/>
          <c:showSerName val="0"/>
          <c:showPercent val="0"/>
          <c:showBubbleSize val="0"/>
        </c:dLbls>
        <c:marker val="1"/>
        <c:smooth val="0"/>
        <c:axId val="48015616"/>
        <c:axId val="48025600"/>
      </c:lineChart>
      <c:catAx>
        <c:axId val="48015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025600"/>
        <c:crosses val="autoZero"/>
        <c:auto val="1"/>
        <c:lblAlgn val="ctr"/>
        <c:lblOffset val="50"/>
        <c:noMultiLvlLbl val="0"/>
      </c:catAx>
      <c:valAx>
        <c:axId val="4802560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01561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0.25958516659999997</c:v>
                </c:pt>
                <c:pt idx="1">
                  <c:v>0.22670623149999999</c:v>
                </c:pt>
                <c:pt idx="2">
                  <c:v>0.20765334830000001</c:v>
                </c:pt>
                <c:pt idx="3">
                  <c:v>0.2038439138</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0.16341923320000001</c:v>
                </c:pt>
                <c:pt idx="1">
                  <c:v>0.15964391689999999</c:v>
                </c:pt>
                <c:pt idx="2">
                  <c:v>0.14687675859999999</c:v>
                </c:pt>
                <c:pt idx="3">
                  <c:v>0.1368666278</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4.2740414800000001E-2</c:v>
                </c:pt>
                <c:pt idx="1">
                  <c:v>4.6884272999999997E-2</c:v>
                </c:pt>
                <c:pt idx="2">
                  <c:v>4.3894203700000002E-2</c:v>
                </c:pt>
                <c:pt idx="3">
                  <c:v>4.01863716E-2</c:v>
                </c:pt>
              </c:numCache>
            </c:numRef>
          </c:val>
          <c:smooth val="0"/>
        </c:ser>
        <c:dLbls>
          <c:showLegendKey val="0"/>
          <c:showVal val="0"/>
          <c:showCatName val="0"/>
          <c:showSerName val="0"/>
          <c:showPercent val="0"/>
          <c:showBubbleSize val="0"/>
        </c:dLbls>
        <c:marker val="1"/>
        <c:smooth val="0"/>
        <c:axId val="48075520"/>
        <c:axId val="48077056"/>
      </c:lineChart>
      <c:catAx>
        <c:axId val="480755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077056"/>
        <c:crosses val="autoZero"/>
        <c:auto val="1"/>
        <c:lblAlgn val="ctr"/>
        <c:lblOffset val="50"/>
        <c:noMultiLvlLbl val="0"/>
      </c:catAx>
      <c:valAx>
        <c:axId val="4807705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07552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0.1775325978</c:v>
                </c:pt>
                <c:pt idx="1">
                  <c:v>0.1865384615</c:v>
                </c:pt>
                <c:pt idx="2">
                  <c:v>0.1803885291</c:v>
                </c:pt>
                <c:pt idx="3">
                  <c:v>0.1850431448</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0.20661985960000001</c:v>
                </c:pt>
                <c:pt idx="1">
                  <c:v>0.21442307690000001</c:v>
                </c:pt>
                <c:pt idx="2">
                  <c:v>0.20629047180000001</c:v>
                </c:pt>
                <c:pt idx="3">
                  <c:v>0.2061361457</c:v>
                </c:pt>
              </c:numCache>
            </c:numRef>
          </c:val>
          <c:smooth val="0"/>
        </c:ser>
        <c:dLbls>
          <c:showLegendKey val="0"/>
          <c:showVal val="0"/>
          <c:showCatName val="0"/>
          <c:showSerName val="0"/>
          <c:showPercent val="0"/>
          <c:showBubbleSize val="0"/>
        </c:dLbls>
        <c:marker val="1"/>
        <c:smooth val="0"/>
        <c:axId val="48593152"/>
        <c:axId val="48611328"/>
      </c:lineChart>
      <c:catAx>
        <c:axId val="48593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611328"/>
        <c:crosses val="autoZero"/>
        <c:auto val="1"/>
        <c:lblAlgn val="ctr"/>
        <c:lblOffset val="50"/>
        <c:noMultiLvlLbl val="0"/>
      </c:catAx>
      <c:valAx>
        <c:axId val="486113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5931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0.25374999999999998</c:v>
                </c:pt>
                <c:pt idx="1">
                  <c:v>0.23102678569999999</c:v>
                </c:pt>
                <c:pt idx="2">
                  <c:v>0.243496358</c:v>
                </c:pt>
                <c:pt idx="3">
                  <c:v>0.25420168069999999</c:v>
                </c:pt>
              </c:numCache>
            </c:numRef>
          </c:val>
          <c:smooth val="0"/>
        </c:ser>
        <c:dLbls>
          <c:showLegendKey val="0"/>
          <c:showVal val="0"/>
          <c:showCatName val="0"/>
          <c:showSerName val="0"/>
          <c:showPercent val="0"/>
          <c:showBubbleSize val="0"/>
        </c:dLbls>
        <c:marker val="1"/>
        <c:smooth val="0"/>
        <c:axId val="50390912"/>
        <c:axId val="50392448"/>
      </c:lineChart>
      <c:catAx>
        <c:axId val="503909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0392448"/>
        <c:crosses val="autoZero"/>
        <c:auto val="1"/>
        <c:lblAlgn val="ctr"/>
        <c:lblOffset val="50"/>
        <c:noMultiLvlLbl val="0"/>
      </c:catAx>
      <c:valAx>
        <c:axId val="5039244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0390912"/>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5.3749999999999999E-2</c:v>
                </c:pt>
                <c:pt idx="1">
                  <c:v>5.1339285700000001E-2</c:v>
                </c:pt>
                <c:pt idx="2">
                  <c:v>4.5785640000000002E-2</c:v>
                </c:pt>
                <c:pt idx="3">
                  <c:v>5.3571428599999998E-2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4.4999999999999998E-2</c:v>
                </c:pt>
                <c:pt idx="1">
                  <c:v>4.5758928599999998E-2</c:v>
                </c:pt>
                <c:pt idx="2">
                  <c:v>3.5379812699999999E-2</c:v>
                </c:pt>
                <c:pt idx="3">
                  <c:v>3.9915966400000003E-2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68825472"/>
        <c:axId val="68827008"/>
      </c:lineChart>
      <c:catAx>
        <c:axId val="68825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827008"/>
        <c:crosses val="autoZero"/>
        <c:auto val="1"/>
        <c:lblAlgn val="ctr"/>
        <c:lblOffset val="50"/>
        <c:noMultiLvlLbl val="0"/>
      </c:catAx>
      <c:valAx>
        <c:axId val="688270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8254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6.7961165000000004E-2</c:v>
                </c:pt>
                <c:pt idx="1">
                  <c:v>6.3745019900000005E-2</c:v>
                </c:pt>
                <c:pt idx="2">
                  <c:v>7.9245283E-2</c:v>
                </c:pt>
                <c:pt idx="3">
                  <c:v>8.2733812899999995E-2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9.7087378599999996E-2</c:v>
                </c:pt>
                <c:pt idx="1">
                  <c:v>7.9681274900000001E-2</c:v>
                </c:pt>
                <c:pt idx="2">
                  <c:v>0.1018867925</c:v>
                </c:pt>
                <c:pt idx="3">
                  <c:v>0.1079136691</c:v>
                </c:pt>
              </c:numCache>
            </c:numRef>
          </c:val>
          <c:smooth val="0"/>
        </c:ser>
        <c:dLbls>
          <c:showLegendKey val="0"/>
          <c:showVal val="0"/>
          <c:showCatName val="0"/>
          <c:showSerName val="0"/>
          <c:showPercent val="0"/>
          <c:showBubbleSize val="0"/>
        </c:dLbls>
        <c:marker val="1"/>
        <c:smooth val="0"/>
        <c:axId val="68835200"/>
        <c:axId val="68836736"/>
      </c:lineChart>
      <c:catAx>
        <c:axId val="68835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836736"/>
        <c:crosses val="autoZero"/>
        <c:auto val="1"/>
        <c:lblAlgn val="ctr"/>
        <c:lblOffset val="50"/>
        <c:noMultiLvlLbl val="0"/>
      </c:catAx>
      <c:valAx>
        <c:axId val="688367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8352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0.235193133</c:v>
                </c:pt>
                <c:pt idx="1">
                  <c:v>0.764806867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0.59226190479999996</c:v>
                </c:pt>
                <c:pt idx="1">
                  <c:v>0.52222222220000003</c:v>
                </c:pt>
                <c:pt idx="2">
                  <c:v>0.50274725269999998</c:v>
                </c:pt>
                <c:pt idx="3">
                  <c:v>0.53313253009999995</c:v>
                </c:pt>
              </c:numCache>
            </c:numRef>
          </c:val>
          <c:smooth val="0"/>
        </c:ser>
        <c:dLbls>
          <c:showLegendKey val="0"/>
          <c:showVal val="0"/>
          <c:showCatName val="0"/>
          <c:showSerName val="0"/>
          <c:showPercent val="0"/>
          <c:showBubbleSize val="0"/>
        </c:dLbls>
        <c:marker val="1"/>
        <c:smooth val="0"/>
        <c:axId val="68851200"/>
        <c:axId val="68852736"/>
      </c:lineChart>
      <c:catAx>
        <c:axId val="68851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852736"/>
        <c:crosses val="autoZero"/>
        <c:auto val="1"/>
        <c:lblAlgn val="ctr"/>
        <c:lblOffset val="50"/>
        <c:noMultiLvlLbl val="0"/>
      </c:catAx>
      <c:valAx>
        <c:axId val="688527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85120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0.3630952381</c:v>
                </c:pt>
                <c:pt idx="1">
                  <c:v>0.3305555556</c:v>
                </c:pt>
                <c:pt idx="2">
                  <c:v>0.2884615385</c:v>
                </c:pt>
                <c:pt idx="3">
                  <c:v>0.2831325301</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0.1279761905</c:v>
                </c:pt>
                <c:pt idx="1">
                  <c:v>0.15</c:v>
                </c:pt>
                <c:pt idx="2">
                  <c:v>0.1291208791</c:v>
                </c:pt>
                <c:pt idx="3">
                  <c:v>9.6385542199999993E-2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68960256"/>
        <c:axId val="68961792"/>
      </c:lineChart>
      <c:catAx>
        <c:axId val="68960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961792"/>
        <c:crosses val="autoZero"/>
        <c:auto val="1"/>
        <c:lblAlgn val="ctr"/>
        <c:lblOffset val="50"/>
        <c:noMultiLvlLbl val="0"/>
      </c:catAx>
      <c:valAx>
        <c:axId val="689617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9602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0.15476190479999999</c:v>
                </c:pt>
                <c:pt idx="1">
                  <c:v>0.17777777780000001</c:v>
                </c:pt>
                <c:pt idx="2">
                  <c:v>0.14285714290000001</c:v>
                </c:pt>
                <c:pt idx="3">
                  <c:v>0.1415662651</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0.18154761899999999</c:v>
                </c:pt>
                <c:pt idx="1">
                  <c:v>0.22500000000000001</c:v>
                </c:pt>
                <c:pt idx="2">
                  <c:v>0.1868131868</c:v>
                </c:pt>
                <c:pt idx="3">
                  <c:v>0.16566265059999999</c:v>
                </c:pt>
              </c:numCache>
            </c:numRef>
          </c:val>
          <c:smooth val="0"/>
        </c:ser>
        <c:dLbls>
          <c:showLegendKey val="0"/>
          <c:showVal val="0"/>
          <c:showCatName val="0"/>
          <c:showSerName val="0"/>
          <c:showPercent val="0"/>
          <c:showBubbleSize val="0"/>
        </c:dLbls>
        <c:marker val="1"/>
        <c:smooth val="0"/>
        <c:axId val="68974080"/>
        <c:axId val="68975616"/>
      </c:lineChart>
      <c:catAx>
        <c:axId val="68974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975616"/>
        <c:crosses val="autoZero"/>
        <c:auto val="1"/>
        <c:lblAlgn val="ctr"/>
        <c:lblOffset val="50"/>
        <c:noMultiLvlLbl val="0"/>
      </c:catAx>
      <c:valAx>
        <c:axId val="689756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9740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0.80879120879999999</c:v>
                </c:pt>
                <c:pt idx="1">
                  <c:v>0.80652680649999997</c:v>
                </c:pt>
                <c:pt idx="2">
                  <c:v>0.80530973449999999</c:v>
                </c:pt>
                <c:pt idx="3">
                  <c:v>0.79445727479999995</c:v>
                </c:pt>
              </c:numCache>
            </c:numRef>
          </c:val>
          <c:smooth val="0"/>
        </c:ser>
        <c:dLbls>
          <c:showLegendKey val="0"/>
          <c:showVal val="0"/>
          <c:showCatName val="0"/>
          <c:showSerName val="0"/>
          <c:showPercent val="0"/>
          <c:showBubbleSize val="0"/>
        </c:dLbls>
        <c:marker val="1"/>
        <c:smooth val="0"/>
        <c:axId val="69035136"/>
        <c:axId val="69036672"/>
      </c:lineChart>
      <c:catAx>
        <c:axId val="690351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036672"/>
        <c:crosses val="autoZero"/>
        <c:auto val="1"/>
        <c:lblAlgn val="ctr"/>
        <c:lblOffset val="50"/>
        <c:noMultiLvlLbl val="0"/>
      </c:catAx>
      <c:valAx>
        <c:axId val="69036672"/>
        <c:scaling>
          <c:orientation val="minMax"/>
          <c:max val="0.81500000000000006"/>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3513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0.54505494509999997</c:v>
                </c:pt>
                <c:pt idx="1">
                  <c:v>0.50582750580000002</c:v>
                </c:pt>
                <c:pt idx="2">
                  <c:v>0.48672566369999998</c:v>
                </c:pt>
                <c:pt idx="3">
                  <c:v>0.47344110849999999</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0.39780219779999998</c:v>
                </c:pt>
                <c:pt idx="1">
                  <c:v>0.40559440559999999</c:v>
                </c:pt>
                <c:pt idx="2">
                  <c:v>0.39823008850000002</c:v>
                </c:pt>
                <c:pt idx="3">
                  <c:v>0.38106235570000002</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0.1296703297</c:v>
                </c:pt>
                <c:pt idx="1">
                  <c:v>0.1561771562</c:v>
                </c:pt>
                <c:pt idx="2">
                  <c:v>0.14380530969999999</c:v>
                </c:pt>
                <c:pt idx="3">
                  <c:v>0.14087759820000001</c:v>
                </c:pt>
              </c:numCache>
            </c:numRef>
          </c:val>
          <c:smooth val="0"/>
        </c:ser>
        <c:dLbls>
          <c:showLegendKey val="0"/>
          <c:showVal val="0"/>
          <c:showCatName val="0"/>
          <c:showSerName val="0"/>
          <c:showPercent val="0"/>
          <c:showBubbleSize val="0"/>
        </c:dLbls>
        <c:marker val="1"/>
        <c:smooth val="0"/>
        <c:axId val="69053824"/>
        <c:axId val="69055616"/>
      </c:lineChart>
      <c:catAx>
        <c:axId val="690538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055616"/>
        <c:crosses val="autoZero"/>
        <c:auto val="1"/>
        <c:lblAlgn val="ctr"/>
        <c:lblOffset val="50"/>
        <c:noMultiLvlLbl val="0"/>
      </c:catAx>
      <c:valAx>
        <c:axId val="69055616"/>
        <c:scaling>
          <c:orientation val="minMax"/>
          <c:max val="0.81500000000000006"/>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538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0.24395604400000001</c:v>
                </c:pt>
                <c:pt idx="1">
                  <c:v>0.26573426570000003</c:v>
                </c:pt>
                <c:pt idx="2">
                  <c:v>0.2699115044</c:v>
                </c:pt>
                <c:pt idx="3">
                  <c:v>0.2840646651</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0.27472527470000002</c:v>
                </c:pt>
                <c:pt idx="1">
                  <c:v>0.28438228440000002</c:v>
                </c:pt>
                <c:pt idx="2">
                  <c:v>0.28318584070000002</c:v>
                </c:pt>
                <c:pt idx="3">
                  <c:v>0.30023094690000002</c:v>
                </c:pt>
              </c:numCache>
            </c:numRef>
          </c:val>
          <c:smooth val="0"/>
        </c:ser>
        <c:dLbls>
          <c:showLegendKey val="0"/>
          <c:showVal val="0"/>
          <c:showCatName val="0"/>
          <c:showSerName val="0"/>
          <c:showPercent val="0"/>
          <c:showBubbleSize val="0"/>
        </c:dLbls>
        <c:marker val="1"/>
        <c:smooth val="0"/>
        <c:axId val="69141632"/>
        <c:axId val="69143168"/>
      </c:lineChart>
      <c:catAx>
        <c:axId val="69141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143168"/>
        <c:crosses val="autoZero"/>
        <c:auto val="1"/>
        <c:lblAlgn val="ctr"/>
        <c:lblOffset val="50"/>
        <c:noMultiLvlLbl val="0"/>
      </c:catAx>
      <c:valAx>
        <c:axId val="69143168"/>
        <c:scaling>
          <c:orientation val="minMax"/>
          <c:max val="0.81500000000000006"/>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1416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0.25632614809999998</c:v>
                </c:pt>
                <c:pt idx="1">
                  <c:v>0.23282937370000001</c:v>
                </c:pt>
                <c:pt idx="2">
                  <c:v>0.16792377929999999</c:v>
                </c:pt>
                <c:pt idx="3">
                  <c:v>0.15166261149999999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0.89128397380000002</c:v>
                </c:pt>
                <c:pt idx="1">
                  <c:v>0.89071274300000003</c:v>
                </c:pt>
                <c:pt idx="2">
                  <c:v>0.88169908689999998</c:v>
                </c:pt>
                <c:pt idx="3">
                  <c:v>0.89578264399999996</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0.58388003749999995</c:v>
                </c:pt>
                <c:pt idx="1">
                  <c:v>0.54773218140000002</c:v>
                </c:pt>
                <c:pt idx="2">
                  <c:v>0.50655021830000002</c:v>
                </c:pt>
                <c:pt idx="3">
                  <c:v>0.49635036500000002</c:v>
                </c:pt>
              </c:numCache>
            </c:numRef>
          </c:val>
          <c:smooth val="0"/>
        </c:ser>
        <c:dLbls>
          <c:showLegendKey val="0"/>
          <c:showVal val="0"/>
          <c:showCatName val="0"/>
          <c:showSerName val="0"/>
          <c:showPercent val="0"/>
          <c:showBubbleSize val="0"/>
        </c:dLbls>
        <c:marker val="1"/>
        <c:smooth val="0"/>
        <c:axId val="69172224"/>
        <c:axId val="69178112"/>
      </c:lineChart>
      <c:catAx>
        <c:axId val="691722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178112"/>
        <c:crosses val="autoZero"/>
        <c:auto val="1"/>
        <c:lblAlgn val="ctr"/>
        <c:lblOffset val="50"/>
        <c:noMultiLvlLbl val="0"/>
      </c:catAx>
      <c:valAx>
        <c:axId val="6917811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17222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7.8994515538999996</c:v>
                </c:pt>
                <c:pt idx="1">
                  <c:v>6.7235621521000004</c:v>
                </c:pt>
                <c:pt idx="2">
                  <c:v>6.8392434988000002</c:v>
                </c:pt>
                <c:pt idx="3">
                  <c:v>6.8074866309999997</c:v>
                </c:pt>
              </c:numCache>
            </c:numRef>
          </c:val>
          <c:smooth val="0"/>
        </c:ser>
        <c:dLbls>
          <c:showLegendKey val="0"/>
          <c:showVal val="0"/>
          <c:showCatName val="0"/>
          <c:showSerName val="0"/>
          <c:showPercent val="0"/>
          <c:showBubbleSize val="0"/>
        </c:dLbls>
        <c:marker val="1"/>
        <c:smooth val="0"/>
        <c:axId val="69194496"/>
        <c:axId val="69196032"/>
      </c:lineChart>
      <c:catAx>
        <c:axId val="69194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196032"/>
        <c:crosses val="autoZero"/>
        <c:auto val="1"/>
        <c:lblAlgn val="ctr"/>
        <c:lblOffset val="50"/>
        <c:noMultiLvlLbl val="0"/>
      </c:catAx>
      <c:valAx>
        <c:axId val="69196032"/>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194496"/>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0.15042174320000001</c:v>
                </c:pt>
                <c:pt idx="1">
                  <c:v>8.8552915800000007E-2</c:v>
                </c:pt>
                <c:pt idx="2">
                  <c:v>6.5899166300000006E-2</c:v>
                </c:pt>
                <c:pt idx="3">
                  <c:v>3.7712895400000002E-2</c:v>
                </c:pt>
              </c:numCache>
            </c:numRef>
          </c:val>
          <c:smooth val="0"/>
        </c:ser>
        <c:dLbls>
          <c:showLegendKey val="0"/>
          <c:showVal val="0"/>
          <c:showCatName val="0"/>
          <c:showSerName val="0"/>
          <c:showPercent val="0"/>
          <c:showBubbleSize val="0"/>
        </c:dLbls>
        <c:marker val="1"/>
        <c:smooth val="0"/>
        <c:axId val="69736704"/>
        <c:axId val="69746688"/>
      </c:lineChart>
      <c:catAx>
        <c:axId val="697367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746688"/>
        <c:crosses val="autoZero"/>
        <c:auto val="1"/>
        <c:lblAlgn val="ctr"/>
        <c:lblOffset val="50"/>
        <c:noMultiLvlLbl val="0"/>
      </c:catAx>
      <c:valAx>
        <c:axId val="697466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73670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0.1490159325</c:v>
                </c:pt>
                <c:pt idx="1">
                  <c:v>0.13736501079999999</c:v>
                </c:pt>
                <c:pt idx="2">
                  <c:v>0.1167129813</c:v>
                </c:pt>
                <c:pt idx="3">
                  <c:v>0.1305758313</c:v>
                </c:pt>
              </c:numCache>
            </c:numRef>
          </c:val>
          <c:smooth val="0"/>
        </c:ser>
        <c:dLbls>
          <c:showLegendKey val="0"/>
          <c:showVal val="0"/>
          <c:showCatName val="0"/>
          <c:showSerName val="0"/>
          <c:showPercent val="0"/>
          <c:showBubbleSize val="0"/>
        </c:dLbls>
        <c:marker val="1"/>
        <c:smooth val="0"/>
        <c:axId val="69960448"/>
        <c:axId val="69961984"/>
      </c:lineChart>
      <c:catAx>
        <c:axId val="69960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961984"/>
        <c:crosses val="autoZero"/>
        <c:auto val="1"/>
        <c:lblAlgn val="ctr"/>
        <c:lblOffset val="50"/>
        <c:noMultiLvlLbl val="0"/>
      </c:catAx>
      <c:valAx>
        <c:axId val="6996198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9604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8.3261802600000004E-2</c:v>
                </c:pt>
                <c:pt idx="1">
                  <c:v>0.91673819739999995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9.7469540800000004E-2</c:v>
                </c:pt>
                <c:pt idx="1">
                  <c:v>8.5529157699999997E-2</c:v>
                </c:pt>
                <c:pt idx="2">
                  <c:v>8.3763398200000005E-2</c:v>
                </c:pt>
                <c:pt idx="3">
                  <c:v>8.4347120799999994E-2</c:v>
                </c:pt>
              </c:numCache>
            </c:numRef>
          </c:val>
          <c:smooth val="0"/>
        </c:ser>
        <c:dLbls>
          <c:showLegendKey val="0"/>
          <c:showVal val="0"/>
          <c:showCatName val="0"/>
          <c:showSerName val="0"/>
          <c:showPercent val="0"/>
          <c:showBubbleSize val="0"/>
        </c:dLbls>
        <c:marker val="1"/>
        <c:smooth val="0"/>
        <c:axId val="69974656"/>
        <c:axId val="69992832"/>
      </c:lineChart>
      <c:catAx>
        <c:axId val="69974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992832"/>
        <c:crosses val="autoZero"/>
        <c:auto val="1"/>
        <c:lblAlgn val="ctr"/>
        <c:lblOffset val="50"/>
        <c:noMultiLvlLbl val="0"/>
      </c:catAx>
      <c:valAx>
        <c:axId val="699928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9746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2.0618556699999999E-2</c:v>
                </c:pt>
                <c:pt idx="1">
                  <c:v>1.8574514E-2</c:v>
                </c:pt>
                <c:pt idx="2">
                  <c:v>1.7070266000000001E-2</c:v>
                </c:pt>
                <c:pt idx="3">
                  <c:v>1.6220600200000001E-2</c:v>
                </c:pt>
              </c:numCache>
            </c:numRef>
          </c:val>
          <c:smooth val="0"/>
        </c:ser>
        <c:dLbls>
          <c:showLegendKey val="0"/>
          <c:showVal val="0"/>
          <c:showCatName val="0"/>
          <c:showSerName val="0"/>
          <c:showPercent val="0"/>
          <c:showBubbleSize val="0"/>
        </c:dLbls>
        <c:marker val="1"/>
        <c:smooth val="0"/>
        <c:axId val="70028672"/>
        <c:axId val="70038656"/>
      </c:lineChart>
      <c:catAx>
        <c:axId val="70028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038656"/>
        <c:crosses val="autoZero"/>
        <c:auto val="1"/>
        <c:lblAlgn val="ctr"/>
        <c:lblOffset val="50"/>
        <c:noMultiLvlLbl val="0"/>
      </c:catAx>
      <c:valAx>
        <c:axId val="7003865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0286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0.12839737579999999</c:v>
                </c:pt>
                <c:pt idx="1">
                  <c:v>0.1105831533</c:v>
                </c:pt>
                <c:pt idx="2">
                  <c:v>0.1032155617</c:v>
                </c:pt>
                <c:pt idx="3">
                  <c:v>0.11354420110000001</c:v>
                </c:pt>
              </c:numCache>
            </c:numRef>
          </c:val>
          <c:smooth val="0"/>
        </c:ser>
        <c:dLbls>
          <c:showLegendKey val="0"/>
          <c:showVal val="0"/>
          <c:showCatName val="0"/>
          <c:showSerName val="0"/>
          <c:showPercent val="0"/>
          <c:showBubbleSize val="0"/>
        </c:dLbls>
        <c:marker val="1"/>
        <c:smooth val="0"/>
        <c:axId val="70068096"/>
        <c:axId val="70069632"/>
      </c:lineChart>
      <c:catAx>
        <c:axId val="700680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069632"/>
        <c:crosses val="autoZero"/>
        <c:auto val="1"/>
        <c:lblAlgn val="ctr"/>
        <c:lblOffset val="50"/>
        <c:noMultiLvlLbl val="0"/>
      </c:catAx>
      <c:valAx>
        <c:axId val="700696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0680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3.0927835099999999E-2</c:v>
                </c:pt>
                <c:pt idx="1">
                  <c:v>3.0237580999999999E-2</c:v>
                </c:pt>
                <c:pt idx="2">
                  <c:v>2.50099246E-2</c:v>
                </c:pt>
                <c:pt idx="3">
                  <c:v>2.83860503E-2</c:v>
                </c:pt>
              </c:numCache>
            </c:numRef>
          </c:val>
          <c:smooth val="0"/>
        </c:ser>
        <c:dLbls>
          <c:showLegendKey val="0"/>
          <c:showVal val="0"/>
          <c:showCatName val="0"/>
          <c:showSerName val="0"/>
          <c:showPercent val="0"/>
          <c:showBubbleSize val="0"/>
        </c:dLbls>
        <c:marker val="1"/>
        <c:smooth val="0"/>
        <c:axId val="70085248"/>
        <c:axId val="70115712"/>
      </c:lineChart>
      <c:catAx>
        <c:axId val="70085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115712"/>
        <c:crosses val="autoZero"/>
        <c:auto val="1"/>
        <c:lblAlgn val="ctr"/>
        <c:lblOffset val="50"/>
        <c:noMultiLvlLbl val="0"/>
      </c:catAx>
      <c:valAx>
        <c:axId val="7011571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0852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1.68697282E-2</c:v>
                </c:pt>
                <c:pt idx="1">
                  <c:v>1.5550755899999999E-2</c:v>
                </c:pt>
                <c:pt idx="2">
                  <c:v>1.8261214800000002E-2</c:v>
                </c:pt>
                <c:pt idx="3">
                  <c:v>1.25709651E-2</c:v>
                </c:pt>
              </c:numCache>
            </c:numRef>
          </c:val>
          <c:smooth val="0"/>
        </c:ser>
        <c:dLbls>
          <c:showLegendKey val="0"/>
          <c:showVal val="0"/>
          <c:showCatName val="0"/>
          <c:showSerName val="0"/>
          <c:showPercent val="0"/>
          <c:showBubbleSize val="0"/>
        </c:dLbls>
        <c:marker val="1"/>
        <c:smooth val="0"/>
        <c:axId val="70122880"/>
        <c:axId val="70124672"/>
      </c:lineChart>
      <c:catAx>
        <c:axId val="70122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124672"/>
        <c:crosses val="autoZero"/>
        <c:auto val="1"/>
        <c:lblAlgn val="ctr"/>
        <c:lblOffset val="50"/>
        <c:noMultiLvlLbl val="0"/>
      </c:catAx>
      <c:valAx>
        <c:axId val="701246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1228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9.7938144300000002E-2</c:v>
                </c:pt>
                <c:pt idx="1">
                  <c:v>0.10712742980000001</c:v>
                </c:pt>
                <c:pt idx="2">
                  <c:v>0.10202461290000001</c:v>
                </c:pt>
                <c:pt idx="3">
                  <c:v>9.4890510900000002E-2</c:v>
                </c:pt>
              </c:numCache>
            </c:numRef>
          </c:val>
          <c:smooth val="0"/>
        </c:ser>
        <c:dLbls>
          <c:showLegendKey val="0"/>
          <c:showVal val="0"/>
          <c:showCatName val="0"/>
          <c:showSerName val="0"/>
          <c:showPercent val="0"/>
          <c:showBubbleSize val="0"/>
        </c:dLbls>
        <c:marker val="1"/>
        <c:smooth val="0"/>
        <c:axId val="70223744"/>
        <c:axId val="70225280"/>
      </c:lineChart>
      <c:catAx>
        <c:axId val="70223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225280"/>
        <c:crosses val="autoZero"/>
        <c:auto val="1"/>
        <c:lblAlgn val="ctr"/>
        <c:lblOffset val="50"/>
        <c:noMultiLvlLbl val="0"/>
      </c:catAx>
      <c:valAx>
        <c:axId val="7022528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22374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9.7412480999999995E-2</c:v>
                </c:pt>
                <c:pt idx="1">
                  <c:v>0.10957910009999999</c:v>
                </c:pt>
                <c:pt idx="2">
                  <c:v>0.1091525424</c:v>
                </c:pt>
                <c:pt idx="3">
                  <c:v>0.1046348315</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9.0322580599999994E-2</c:v>
                </c:pt>
                <c:pt idx="1">
                  <c:v>0.1095700416</c:v>
                </c:pt>
                <c:pt idx="2">
                  <c:v>9.2707045700000004E-2</c:v>
                </c:pt>
                <c:pt idx="3">
                  <c:v>8.3847102300000004E-2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1">
                  <c:v>0.11578947370000001</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0.2209302326</c:v>
                </c:pt>
                <c:pt idx="1">
                  <c:v>0.1978021978</c:v>
                </c:pt>
                <c:pt idx="2">
                  <c:v>0.21978021980000001</c:v>
                </c:pt>
                <c:pt idx="3">
                  <c:v>0.18987341769999999</c:v>
                </c:pt>
              </c:numCache>
            </c:numRef>
          </c:val>
          <c:smooth val="0"/>
        </c:ser>
        <c:dLbls>
          <c:showLegendKey val="0"/>
          <c:showVal val="0"/>
          <c:showCatName val="0"/>
          <c:showSerName val="0"/>
          <c:showPercent val="0"/>
          <c:showBubbleSize val="0"/>
        </c:dLbls>
        <c:marker val="1"/>
        <c:smooth val="0"/>
        <c:axId val="70248320"/>
        <c:axId val="70249856"/>
      </c:lineChart>
      <c:catAx>
        <c:axId val="702483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249856"/>
        <c:crosses val="autoZero"/>
        <c:auto val="1"/>
        <c:lblAlgn val="ctr"/>
        <c:lblOffset val="50"/>
        <c:noMultiLvlLbl val="0"/>
      </c:catAx>
      <c:valAx>
        <c:axId val="7024985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24832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9.7938144300000002E-2</c:v>
                </c:pt>
                <c:pt idx="1">
                  <c:v>0.10712742980000001</c:v>
                </c:pt>
                <c:pt idx="2">
                  <c:v>0.10202461290000001</c:v>
                </c:pt>
                <c:pt idx="3">
                  <c:v>9.4890510900000002E-2</c:v>
                </c:pt>
              </c:numCache>
            </c:numRef>
          </c:val>
          <c:smooth val="0"/>
        </c:ser>
        <c:dLbls>
          <c:showLegendKey val="0"/>
          <c:showVal val="0"/>
          <c:showCatName val="0"/>
          <c:showSerName val="0"/>
          <c:showPercent val="0"/>
          <c:showBubbleSize val="0"/>
        </c:dLbls>
        <c:marker val="1"/>
        <c:smooth val="0"/>
        <c:axId val="70281088"/>
        <c:axId val="70282624"/>
      </c:lineChart>
      <c:catAx>
        <c:axId val="70281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282624"/>
        <c:crosses val="autoZero"/>
        <c:auto val="1"/>
        <c:lblAlgn val="ctr"/>
        <c:lblOffset val="50"/>
        <c:noMultiLvlLbl val="0"/>
      </c:catAx>
      <c:valAx>
        <c:axId val="7028262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28108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0.1052631579</c:v>
                </c:pt>
                <c:pt idx="1">
                  <c:v>0.1258992806</c:v>
                </c:pt>
                <c:pt idx="2">
                  <c:v>0.1423487544</c:v>
                </c:pt>
                <c:pt idx="3">
                  <c:v>0.13698630140000001</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0.1853658537</c:v>
                </c:pt>
                <c:pt idx="1">
                  <c:v>0.18953323899999999</c:v>
                </c:pt>
                <c:pt idx="2">
                  <c:v>0.1635916359</c:v>
                </c:pt>
                <c:pt idx="3">
                  <c:v>0.15985130110000001</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0.13701431489999999</c:v>
                </c:pt>
                <c:pt idx="1">
                  <c:v>0.16352201259999999</c:v>
                </c:pt>
                <c:pt idx="2">
                  <c:v>0.1616161616</c:v>
                </c:pt>
                <c:pt idx="3">
                  <c:v>0.130620985</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70386816"/>
        <c:axId val="70388352"/>
      </c:lineChart>
      <c:catAx>
        <c:axId val="70386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388352"/>
        <c:crosses val="autoZero"/>
        <c:auto val="1"/>
        <c:lblAlgn val="ctr"/>
        <c:lblOffset val="50"/>
        <c:noMultiLvlLbl val="0"/>
      </c:catAx>
      <c:valAx>
        <c:axId val="7038835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38681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104</c:v>
                </c:pt>
                <c:pt idx="1">
                  <c:v>976</c:v>
                </c:pt>
                <c:pt idx="2">
                  <c:v>85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380</c:v>
                </c:pt>
                <c:pt idx="1">
                  <c:v>1879</c:v>
                </c:pt>
                <c:pt idx="2">
                  <c:v>207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1021</c:v>
                </c:pt>
                <c:pt idx="1">
                  <c:v>1077</c:v>
                </c:pt>
                <c:pt idx="2">
                  <c:v>1181</c:v>
                </c:pt>
                <c:pt idx="3">
                  <c:v>1165</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2134</c:v>
                </c:pt>
                <c:pt idx="1">
                  <c:v>2315</c:v>
                </c:pt>
                <c:pt idx="2">
                  <c:v>2519</c:v>
                </c:pt>
                <c:pt idx="3">
                  <c:v>2466</c:v>
                </c:pt>
              </c:numCache>
            </c:numRef>
          </c:val>
          <c:smooth val="0"/>
        </c:ser>
        <c:dLbls>
          <c:showLegendKey val="0"/>
          <c:showVal val="0"/>
          <c:showCatName val="0"/>
          <c:showSerName val="0"/>
          <c:showPercent val="0"/>
          <c:showBubbleSize val="0"/>
        </c:dLbls>
        <c:marker val="1"/>
        <c:smooth val="0"/>
        <c:axId val="142493184"/>
        <c:axId val="142494720"/>
      </c:lineChart>
      <c:catAx>
        <c:axId val="142493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494720"/>
        <c:crosses val="autoZero"/>
        <c:auto val="1"/>
        <c:lblAlgn val="ctr"/>
        <c:lblOffset val="50"/>
        <c:noMultiLvlLbl val="0"/>
      </c:catAx>
      <c:valAx>
        <c:axId val="14249472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49318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0.2468168462</c:v>
                </c:pt>
                <c:pt idx="1">
                  <c:v>0.24141132779999999</c:v>
                </c:pt>
                <c:pt idx="2">
                  <c:v>0.233700254</c:v>
                </c:pt>
                <c:pt idx="3">
                  <c:v>0.235193133</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0.3849167483</c:v>
                </c:pt>
                <c:pt idx="1">
                  <c:v>0.39554317550000001</c:v>
                </c:pt>
                <c:pt idx="2">
                  <c:v>0.38780694329999998</c:v>
                </c:pt>
                <c:pt idx="3">
                  <c:v>0.37939914159999999</c:v>
                </c:pt>
              </c:numCache>
            </c:numRef>
          </c:val>
          <c:smooth val="0"/>
        </c:ser>
        <c:dLbls>
          <c:showLegendKey val="0"/>
          <c:showVal val="0"/>
          <c:showCatName val="0"/>
          <c:showSerName val="0"/>
          <c:showPercent val="0"/>
          <c:showBubbleSize val="0"/>
        </c:dLbls>
        <c:marker val="1"/>
        <c:smooth val="0"/>
        <c:axId val="143275904"/>
        <c:axId val="145231872"/>
      </c:lineChart>
      <c:catAx>
        <c:axId val="143275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231872"/>
        <c:crosses val="autoZero"/>
        <c:auto val="1"/>
        <c:lblAlgn val="ctr"/>
        <c:lblOffset val="50"/>
        <c:noMultiLvlLbl val="0"/>
      </c:catAx>
      <c:valAx>
        <c:axId val="1452318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2759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18.5%</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193</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25.9%</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2.1%</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22</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570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1947</v>
      </c>
      <c r="G25" s="84">
        <v>2133</v>
      </c>
      <c r="H25" s="84">
        <v>2318</v>
      </c>
      <c r="I25" s="84">
        <v>2265</v>
      </c>
      <c r="J25" s="84"/>
      <c r="K25" s="84"/>
      <c r="L25" s="84"/>
      <c r="M25" s="84"/>
      <c r="N25" s="84"/>
      <c r="O25" s="84"/>
    </row>
    <row r="26" spans="1:16" s="9" customFormat="1" ht="15" customHeight="1" x14ac:dyDescent="0.2">
      <c r="A26" s="241" t="s">
        <v>259</v>
      </c>
      <c r="B26" s="242"/>
      <c r="C26" s="242"/>
      <c r="D26" s="242"/>
      <c r="E26" s="243"/>
      <c r="F26" s="84">
        <v>1591</v>
      </c>
      <c r="G26" s="84">
        <v>1685</v>
      </c>
      <c r="H26" s="84">
        <v>1777</v>
      </c>
      <c r="I26" s="84">
        <v>1717</v>
      </c>
      <c r="J26" s="84"/>
      <c r="K26" s="84"/>
      <c r="L26" s="84"/>
      <c r="M26" s="84"/>
      <c r="N26" s="84"/>
      <c r="O26" s="84"/>
    </row>
    <row r="27" spans="1:16" s="82" customFormat="1" ht="15" customHeight="1" x14ac:dyDescent="0.25">
      <c r="A27" s="241" t="s">
        <v>260</v>
      </c>
      <c r="B27" s="242"/>
      <c r="C27" s="242"/>
      <c r="D27" s="242"/>
      <c r="E27" s="243"/>
      <c r="F27" s="116">
        <v>0.81715459680000002</v>
      </c>
      <c r="G27" s="116">
        <v>0.78996718239999997</v>
      </c>
      <c r="H27" s="116">
        <v>0.76660914579999995</v>
      </c>
      <c r="I27" s="116">
        <v>0.75805739510000003</v>
      </c>
      <c r="J27" s="116"/>
      <c r="K27" s="116"/>
      <c r="L27" s="116"/>
      <c r="M27" s="116"/>
      <c r="N27" s="116"/>
      <c r="O27" s="116"/>
    </row>
    <row r="28" spans="1:16" s="9" customFormat="1" ht="15" customHeight="1" x14ac:dyDescent="0.2">
      <c r="A28" s="168" t="s">
        <v>76</v>
      </c>
      <c r="B28" s="169"/>
      <c r="C28" s="169"/>
      <c r="D28" s="169"/>
      <c r="E28" s="170"/>
      <c r="F28" s="58">
        <v>136</v>
      </c>
      <c r="G28" s="58">
        <v>123</v>
      </c>
      <c r="H28" s="58">
        <v>139</v>
      </c>
      <c r="I28" s="58">
        <v>135</v>
      </c>
      <c r="J28" s="58"/>
      <c r="K28" s="58"/>
      <c r="L28" s="58"/>
      <c r="M28" s="58"/>
      <c r="N28" s="58"/>
      <c r="O28" s="58"/>
    </row>
    <row r="29" spans="1:16" s="9" customFormat="1" ht="15" customHeight="1" x14ac:dyDescent="0.2">
      <c r="A29" s="168" t="s">
        <v>77</v>
      </c>
      <c r="B29" s="169"/>
      <c r="C29" s="169"/>
      <c r="D29" s="169"/>
      <c r="E29" s="170"/>
      <c r="F29" s="116">
        <v>8.5480829699999997E-2</v>
      </c>
      <c r="G29" s="116">
        <v>7.2997032599999997E-2</v>
      </c>
      <c r="H29" s="116">
        <v>7.8221721999999994E-2</v>
      </c>
      <c r="I29" s="116">
        <v>7.8625509600000004E-2</v>
      </c>
      <c r="J29" s="116"/>
      <c r="K29" s="116"/>
      <c r="L29" s="116"/>
      <c r="M29" s="116"/>
      <c r="N29" s="116"/>
      <c r="O29" s="116"/>
    </row>
    <row r="30" spans="1:16" s="9" customFormat="1" ht="15" customHeight="1" x14ac:dyDescent="0.2">
      <c r="A30" s="168" t="s">
        <v>78</v>
      </c>
      <c r="B30" s="169"/>
      <c r="C30" s="169"/>
      <c r="D30" s="169"/>
      <c r="E30" s="170"/>
      <c r="F30" s="58">
        <v>115</v>
      </c>
      <c r="G30" s="58">
        <v>126</v>
      </c>
      <c r="H30" s="58">
        <v>112</v>
      </c>
      <c r="I30" s="58">
        <v>111</v>
      </c>
      <c r="J30" s="58"/>
      <c r="K30" s="58"/>
      <c r="L30" s="58"/>
      <c r="M30" s="58"/>
      <c r="N30" s="58"/>
      <c r="O30" s="58"/>
    </row>
    <row r="31" spans="1:16" s="10" customFormat="1" ht="15" customHeight="1" x14ac:dyDescent="0.2">
      <c r="A31" s="168" t="s">
        <v>79</v>
      </c>
      <c r="B31" s="169"/>
      <c r="C31" s="169"/>
      <c r="D31" s="169"/>
      <c r="E31" s="170"/>
      <c r="F31" s="116">
        <v>7.2281583900000002E-2</v>
      </c>
      <c r="G31" s="116">
        <v>7.4777448100000005E-2</v>
      </c>
      <c r="H31" s="116">
        <v>6.3027574599999997E-2</v>
      </c>
      <c r="I31" s="116">
        <v>6.4647641199999994E-2</v>
      </c>
      <c r="J31" s="116"/>
      <c r="K31" s="116"/>
      <c r="L31" s="116"/>
      <c r="M31" s="116"/>
      <c r="N31" s="116"/>
      <c r="O31" s="116"/>
      <c r="P31" s="83"/>
    </row>
    <row r="32" spans="1:16" s="10" customFormat="1" ht="15" customHeight="1" x14ac:dyDescent="0.2">
      <c r="A32" s="241" t="s">
        <v>80</v>
      </c>
      <c r="B32" s="242"/>
      <c r="C32" s="242"/>
      <c r="D32" s="242"/>
      <c r="E32" s="243"/>
      <c r="F32" s="58">
        <v>280</v>
      </c>
      <c r="G32" s="58">
        <v>287</v>
      </c>
      <c r="H32" s="58">
        <v>319</v>
      </c>
      <c r="I32" s="58">
        <v>305</v>
      </c>
      <c r="J32" s="58"/>
      <c r="K32" s="58"/>
      <c r="L32" s="58"/>
      <c r="M32" s="58"/>
      <c r="N32" s="58"/>
      <c r="O32" s="58"/>
    </row>
    <row r="33" spans="1:15" s="10" customFormat="1" ht="15" customHeight="1" x14ac:dyDescent="0.2">
      <c r="A33" s="241" t="s">
        <v>81</v>
      </c>
      <c r="B33" s="242"/>
      <c r="C33" s="242"/>
      <c r="D33" s="242"/>
      <c r="E33" s="243"/>
      <c r="F33" s="116">
        <v>0.17598994339999999</v>
      </c>
      <c r="G33" s="116">
        <v>0.1703264095</v>
      </c>
      <c r="H33" s="116">
        <v>0.17951603830000001</v>
      </c>
      <c r="I33" s="116">
        <v>0.17763541059999999</v>
      </c>
      <c r="J33" s="116"/>
      <c r="K33" s="116"/>
      <c r="L33" s="116"/>
      <c r="M33" s="116"/>
      <c r="N33" s="116"/>
      <c r="O33" s="116"/>
    </row>
    <row r="34" spans="1:15" s="10" customFormat="1" ht="15" customHeight="1" x14ac:dyDescent="0.2">
      <c r="A34" s="241" t="s">
        <v>272</v>
      </c>
      <c r="B34" s="242"/>
      <c r="C34" s="242"/>
      <c r="D34" s="242"/>
      <c r="E34" s="243"/>
      <c r="F34" s="84">
        <v>678</v>
      </c>
      <c r="G34" s="84">
        <v>726</v>
      </c>
      <c r="H34" s="84">
        <v>781</v>
      </c>
      <c r="I34" s="84">
        <v>735</v>
      </c>
      <c r="J34" s="84"/>
      <c r="K34" s="84"/>
      <c r="L34" s="84"/>
      <c r="M34" s="84"/>
      <c r="N34" s="84"/>
      <c r="O34" s="84"/>
    </row>
    <row r="35" spans="1:15" s="10" customFormat="1" ht="15" customHeight="1" x14ac:dyDescent="0.2">
      <c r="A35" s="241" t="s">
        <v>273</v>
      </c>
      <c r="B35" s="242"/>
      <c r="C35" s="242"/>
      <c r="D35" s="242"/>
      <c r="E35" s="243"/>
      <c r="F35" s="116">
        <v>0.42614707730000001</v>
      </c>
      <c r="G35" s="116">
        <v>0.43086053410000003</v>
      </c>
      <c r="H35" s="116">
        <v>0.43950478329999998</v>
      </c>
      <c r="I35" s="116">
        <v>0.42807221899999998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843</v>
      </c>
      <c r="G25" s="84">
        <v>949</v>
      </c>
      <c r="H25" s="84">
        <v>1010</v>
      </c>
      <c r="I25" s="84">
        <v>991</v>
      </c>
      <c r="J25" s="84"/>
      <c r="K25" s="84"/>
      <c r="L25" s="84"/>
      <c r="M25" s="84"/>
      <c r="N25" s="84"/>
      <c r="O25" s="84"/>
    </row>
    <row r="26" spans="1:16" s="9" customFormat="1" ht="15" customHeight="1" x14ac:dyDescent="0.2">
      <c r="A26" s="241" t="s">
        <v>259</v>
      </c>
      <c r="B26" s="242"/>
      <c r="C26" s="242"/>
      <c r="D26" s="242"/>
      <c r="E26" s="243"/>
      <c r="F26" s="84">
        <v>800</v>
      </c>
      <c r="G26" s="84">
        <v>896</v>
      </c>
      <c r="H26" s="84">
        <v>961</v>
      </c>
      <c r="I26" s="84">
        <v>952</v>
      </c>
      <c r="J26" s="84"/>
      <c r="K26" s="84"/>
      <c r="L26" s="84"/>
      <c r="M26" s="84"/>
      <c r="N26" s="84"/>
      <c r="O26" s="84"/>
    </row>
    <row r="27" spans="1:16" s="143" customFormat="1" ht="15" customHeight="1" x14ac:dyDescent="0.25">
      <c r="A27" s="241" t="s">
        <v>260</v>
      </c>
      <c r="B27" s="242"/>
      <c r="C27" s="242"/>
      <c r="D27" s="242"/>
      <c r="E27" s="243"/>
      <c r="F27" s="116">
        <v>0.94899169630000002</v>
      </c>
      <c r="G27" s="116">
        <v>0.94415173870000002</v>
      </c>
      <c r="H27" s="116">
        <v>0.95148514849999999</v>
      </c>
      <c r="I27" s="116">
        <v>0.96064581230000001</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108</v>
      </c>
      <c r="G32" s="58">
        <v>108</v>
      </c>
      <c r="H32" s="58">
        <v>128</v>
      </c>
      <c r="I32" s="58">
        <v>124</v>
      </c>
      <c r="J32" s="58"/>
      <c r="K32" s="58"/>
      <c r="L32" s="58"/>
      <c r="M32" s="58"/>
      <c r="N32" s="58"/>
      <c r="O32" s="58"/>
    </row>
    <row r="33" spans="1:16" s="10" customFormat="1" ht="15" customHeight="1" x14ac:dyDescent="0.2">
      <c r="A33" s="241" t="s">
        <v>81</v>
      </c>
      <c r="B33" s="242"/>
      <c r="C33" s="242"/>
      <c r="D33" s="242"/>
      <c r="E33" s="243"/>
      <c r="F33" s="116">
        <v>0.13500000000000001</v>
      </c>
      <c r="G33" s="116">
        <v>0.1205357143</v>
      </c>
      <c r="H33" s="116">
        <v>0.133194589</v>
      </c>
      <c r="I33" s="116">
        <v>0.13025210079999999</v>
      </c>
      <c r="J33" s="116"/>
      <c r="K33" s="116"/>
      <c r="L33" s="116"/>
      <c r="M33" s="116"/>
      <c r="N33" s="116"/>
      <c r="O33" s="116"/>
    </row>
    <row r="34" spans="1:16" s="10" customFormat="1" ht="15" customHeight="1" x14ac:dyDescent="0.2">
      <c r="A34" s="241" t="s">
        <v>272</v>
      </c>
      <c r="B34" s="242"/>
      <c r="C34" s="242"/>
      <c r="D34" s="242"/>
      <c r="E34" s="243"/>
      <c r="F34" s="84">
        <v>329</v>
      </c>
      <c r="G34" s="84">
        <v>354</v>
      </c>
      <c r="H34" s="84">
        <v>389</v>
      </c>
      <c r="I34" s="84">
        <v>377</v>
      </c>
      <c r="J34" s="84"/>
      <c r="K34" s="84"/>
      <c r="L34" s="84"/>
      <c r="M34" s="84"/>
      <c r="N34" s="84"/>
      <c r="O34" s="84"/>
    </row>
    <row r="35" spans="1:16" s="10" customFormat="1" ht="15" customHeight="1" x14ac:dyDescent="0.2">
      <c r="A35" s="241" t="s">
        <v>273</v>
      </c>
      <c r="B35" s="242"/>
      <c r="C35" s="242"/>
      <c r="D35" s="242"/>
      <c r="E35" s="243"/>
      <c r="F35" s="116">
        <v>0.41125</v>
      </c>
      <c r="G35" s="116">
        <v>0.39508928570000001</v>
      </c>
      <c r="H35" s="116">
        <v>0.4047866805</v>
      </c>
      <c r="I35" s="116">
        <v>0.39600840339999999</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649</v>
      </c>
      <c r="G25" s="84">
        <v>755</v>
      </c>
      <c r="H25" s="84">
        <v>856</v>
      </c>
      <c r="I25" s="84">
        <v>841</v>
      </c>
      <c r="J25" s="84"/>
      <c r="K25" s="84"/>
      <c r="L25" s="84"/>
      <c r="M25" s="84"/>
      <c r="N25" s="84"/>
      <c r="O25" s="84"/>
    </row>
    <row r="26" spans="1:16" s="9" customFormat="1" ht="15" customHeight="1" x14ac:dyDescent="0.2">
      <c r="A26" s="241" t="s">
        <v>259</v>
      </c>
      <c r="B26" s="242"/>
      <c r="C26" s="242"/>
      <c r="D26" s="242"/>
      <c r="E26" s="243"/>
      <c r="F26" s="84">
        <v>336</v>
      </c>
      <c r="G26" s="84">
        <v>360</v>
      </c>
      <c r="H26" s="84">
        <v>364</v>
      </c>
      <c r="I26" s="84">
        <v>332</v>
      </c>
      <c r="J26" s="84"/>
      <c r="K26" s="84"/>
      <c r="L26" s="84"/>
      <c r="M26" s="84"/>
      <c r="N26" s="84"/>
      <c r="O26" s="84"/>
    </row>
    <row r="27" spans="1:16" s="143" customFormat="1" ht="15" customHeight="1" x14ac:dyDescent="0.25">
      <c r="A27" s="241" t="s">
        <v>260</v>
      </c>
      <c r="B27" s="242"/>
      <c r="C27" s="242"/>
      <c r="D27" s="242"/>
      <c r="E27" s="243"/>
      <c r="F27" s="116">
        <v>0.51771956860000001</v>
      </c>
      <c r="G27" s="116">
        <v>0.47682119210000001</v>
      </c>
      <c r="H27" s="116">
        <v>0.42523364489999999</v>
      </c>
      <c r="I27" s="116">
        <v>0.39476813319999998</v>
      </c>
      <c r="J27" s="116"/>
      <c r="K27" s="116"/>
      <c r="L27" s="116"/>
      <c r="M27" s="116"/>
      <c r="N27" s="116"/>
      <c r="O27" s="116"/>
    </row>
    <row r="28" spans="1:16" s="9" customFormat="1" ht="15" customHeight="1" x14ac:dyDescent="0.2">
      <c r="A28" s="168" t="s">
        <v>76</v>
      </c>
      <c r="B28" s="169"/>
      <c r="C28" s="169"/>
      <c r="D28" s="169"/>
      <c r="E28" s="170"/>
      <c r="F28" s="58">
        <v>30</v>
      </c>
      <c r="G28" s="58">
        <v>20</v>
      </c>
      <c r="H28" s="58">
        <v>18</v>
      </c>
      <c r="I28" s="58">
        <v>17</v>
      </c>
      <c r="J28" s="58"/>
      <c r="K28" s="58"/>
      <c r="L28" s="58"/>
      <c r="M28" s="58"/>
      <c r="N28" s="58"/>
      <c r="O28" s="58"/>
    </row>
    <row r="29" spans="1:16" s="9" customFormat="1" ht="15" customHeight="1" x14ac:dyDescent="0.2">
      <c r="A29" s="168" t="s">
        <v>77</v>
      </c>
      <c r="B29" s="169"/>
      <c r="C29" s="169"/>
      <c r="D29" s="169"/>
      <c r="E29" s="170"/>
      <c r="F29" s="116">
        <v>8.9285714299999999E-2</v>
      </c>
      <c r="G29" s="116">
        <v>5.5555555600000001E-2</v>
      </c>
      <c r="H29" s="116">
        <v>4.9450549500000003E-2</v>
      </c>
      <c r="I29" s="116">
        <v>5.1204819300000003E-2</v>
      </c>
      <c r="J29" s="116"/>
      <c r="K29" s="116"/>
      <c r="L29" s="116"/>
      <c r="M29" s="116"/>
      <c r="N29" s="116"/>
      <c r="O29" s="116"/>
    </row>
    <row r="30" spans="1:16" s="9" customFormat="1" ht="15" customHeight="1" x14ac:dyDescent="0.2">
      <c r="A30" s="168" t="s">
        <v>78</v>
      </c>
      <c r="B30" s="169"/>
      <c r="C30" s="169"/>
      <c r="D30" s="169"/>
      <c r="E30" s="170"/>
      <c r="F30" s="58">
        <v>18</v>
      </c>
      <c r="G30" s="58">
        <v>22</v>
      </c>
      <c r="H30" s="58">
        <v>19</v>
      </c>
      <c r="I30" s="58">
        <v>12</v>
      </c>
      <c r="J30" s="58"/>
      <c r="K30" s="58"/>
      <c r="L30" s="58"/>
      <c r="M30" s="58"/>
      <c r="N30" s="58"/>
      <c r="O30" s="58"/>
    </row>
    <row r="31" spans="1:16" s="10" customFormat="1" ht="15" customHeight="1" x14ac:dyDescent="0.2">
      <c r="A31" s="168" t="s">
        <v>79</v>
      </c>
      <c r="B31" s="169"/>
      <c r="C31" s="169"/>
      <c r="D31" s="169"/>
      <c r="E31" s="170"/>
      <c r="F31" s="116">
        <v>5.3571428599999998E-2</v>
      </c>
      <c r="G31" s="116">
        <v>6.1111111099999997E-2</v>
      </c>
      <c r="H31" s="116">
        <v>5.2197802199999997E-2</v>
      </c>
      <c r="I31" s="116">
        <v>3.6144578300000001E-2</v>
      </c>
      <c r="J31" s="116"/>
      <c r="K31" s="116"/>
      <c r="L31" s="116"/>
      <c r="M31" s="116"/>
      <c r="N31" s="116"/>
      <c r="O31" s="116"/>
      <c r="P31" s="83"/>
    </row>
    <row r="32" spans="1:16" s="10" customFormat="1" ht="15" customHeight="1" x14ac:dyDescent="0.2">
      <c r="A32" s="241" t="s">
        <v>80</v>
      </c>
      <c r="B32" s="242"/>
      <c r="C32" s="242"/>
      <c r="D32" s="242"/>
      <c r="E32" s="243"/>
      <c r="F32" s="58">
        <v>44</v>
      </c>
      <c r="G32" s="58">
        <v>48</v>
      </c>
      <c r="H32" s="58">
        <v>51</v>
      </c>
      <c r="I32" s="58">
        <v>46</v>
      </c>
      <c r="J32" s="58"/>
      <c r="K32" s="58"/>
      <c r="L32" s="58"/>
      <c r="M32" s="58"/>
      <c r="N32" s="58"/>
      <c r="O32" s="58"/>
    </row>
    <row r="33" spans="1:15" s="10" customFormat="1" ht="15" customHeight="1" x14ac:dyDescent="0.2">
      <c r="A33" s="241" t="s">
        <v>81</v>
      </c>
      <c r="B33" s="242"/>
      <c r="C33" s="242"/>
      <c r="D33" s="242"/>
      <c r="E33" s="243"/>
      <c r="F33" s="116">
        <v>0.13095238100000001</v>
      </c>
      <c r="G33" s="116">
        <v>0.1333333333</v>
      </c>
      <c r="H33" s="116">
        <v>0.1401098901</v>
      </c>
      <c r="I33" s="116">
        <v>0.1385542169</v>
      </c>
      <c r="J33" s="116"/>
      <c r="K33" s="116"/>
      <c r="L33" s="116"/>
      <c r="M33" s="116"/>
      <c r="N33" s="116"/>
      <c r="O33" s="116"/>
    </row>
    <row r="34" spans="1:15" s="10" customFormat="1" ht="15" customHeight="1" x14ac:dyDescent="0.2">
      <c r="A34" s="241" t="s">
        <v>272</v>
      </c>
      <c r="B34" s="242"/>
      <c r="C34" s="242"/>
      <c r="D34" s="242"/>
      <c r="E34" s="243"/>
      <c r="F34" s="84">
        <v>149</v>
      </c>
      <c r="G34" s="84">
        <v>168</v>
      </c>
      <c r="H34" s="84">
        <v>155</v>
      </c>
      <c r="I34" s="84">
        <v>140</v>
      </c>
      <c r="J34" s="84"/>
      <c r="K34" s="84"/>
      <c r="L34" s="84"/>
      <c r="M34" s="84"/>
      <c r="N34" s="84"/>
      <c r="O34" s="84"/>
    </row>
    <row r="35" spans="1:15" s="10" customFormat="1" ht="15" customHeight="1" x14ac:dyDescent="0.2">
      <c r="A35" s="241" t="s">
        <v>273</v>
      </c>
      <c r="B35" s="242"/>
      <c r="C35" s="242"/>
      <c r="D35" s="242"/>
      <c r="E35" s="243"/>
      <c r="F35" s="116">
        <v>0.44345238100000001</v>
      </c>
      <c r="G35" s="116">
        <v>0.46666666670000001</v>
      </c>
      <c r="H35" s="116">
        <v>0.42582417579999998</v>
      </c>
      <c r="I35" s="116">
        <v>0.42168674699999997</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455</v>
      </c>
      <c r="G25" s="84">
        <v>429</v>
      </c>
      <c r="H25" s="84">
        <v>452</v>
      </c>
      <c r="I25" s="84">
        <v>433</v>
      </c>
      <c r="J25" s="84"/>
      <c r="K25" s="84"/>
      <c r="L25" s="84"/>
      <c r="M25" s="84"/>
      <c r="N25" s="84"/>
      <c r="O25" s="84"/>
    </row>
    <row r="26" spans="1:16" s="9" customFormat="1" ht="15" customHeight="1" x14ac:dyDescent="0.2">
      <c r="A26" s="241" t="s">
        <v>259</v>
      </c>
      <c r="B26" s="242"/>
      <c r="C26" s="242"/>
      <c r="D26" s="242"/>
      <c r="E26" s="243"/>
      <c r="F26" s="84">
        <v>455</v>
      </c>
      <c r="G26" s="84">
        <v>429</v>
      </c>
      <c r="H26" s="84">
        <v>452</v>
      </c>
      <c r="I26" s="84">
        <v>433</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105</v>
      </c>
      <c r="G28" s="58">
        <v>101</v>
      </c>
      <c r="H28" s="58">
        <v>117</v>
      </c>
      <c r="I28" s="58">
        <v>115</v>
      </c>
      <c r="J28" s="58"/>
      <c r="K28" s="58"/>
      <c r="L28" s="58"/>
      <c r="M28" s="58"/>
      <c r="N28" s="58"/>
      <c r="O28" s="58"/>
    </row>
    <row r="29" spans="1:16" s="9" customFormat="1" ht="15" customHeight="1" x14ac:dyDescent="0.2">
      <c r="A29" s="168" t="s">
        <v>77</v>
      </c>
      <c r="B29" s="169"/>
      <c r="C29" s="169"/>
      <c r="D29" s="169"/>
      <c r="E29" s="170"/>
      <c r="F29" s="116">
        <v>0.2307692308</v>
      </c>
      <c r="G29" s="116">
        <v>0.23543123539999999</v>
      </c>
      <c r="H29" s="116">
        <v>0.25884955749999999</v>
      </c>
      <c r="I29" s="116">
        <v>0.2655889145</v>
      </c>
      <c r="J29" s="116"/>
      <c r="K29" s="116"/>
      <c r="L29" s="116"/>
      <c r="M29" s="116"/>
      <c r="N29" s="116"/>
      <c r="O29" s="116"/>
    </row>
    <row r="30" spans="1:16" s="9" customFormat="1" ht="15" customHeight="1" x14ac:dyDescent="0.2">
      <c r="A30" s="168" t="s">
        <v>78</v>
      </c>
      <c r="B30" s="169"/>
      <c r="C30" s="169"/>
      <c r="D30" s="169"/>
      <c r="E30" s="170"/>
      <c r="F30" s="58">
        <v>96</v>
      </c>
      <c r="G30" s="58">
        <v>100</v>
      </c>
      <c r="H30" s="58">
        <v>92</v>
      </c>
      <c r="I30" s="58">
        <v>99</v>
      </c>
      <c r="J30" s="58"/>
      <c r="K30" s="58"/>
      <c r="L30" s="58"/>
      <c r="M30" s="58"/>
      <c r="N30" s="58"/>
      <c r="O30" s="58"/>
    </row>
    <row r="31" spans="1:16" s="10" customFormat="1" ht="15" customHeight="1" x14ac:dyDescent="0.2">
      <c r="A31" s="168" t="s">
        <v>79</v>
      </c>
      <c r="B31" s="169"/>
      <c r="C31" s="169"/>
      <c r="D31" s="169"/>
      <c r="E31" s="170"/>
      <c r="F31" s="116">
        <v>0.210989011</v>
      </c>
      <c r="G31" s="116">
        <v>0.2331002331</v>
      </c>
      <c r="H31" s="116">
        <v>0.20353982300000001</v>
      </c>
      <c r="I31" s="116">
        <v>0.22863741339999999</v>
      </c>
      <c r="J31" s="116"/>
      <c r="K31" s="116"/>
      <c r="L31" s="116"/>
      <c r="M31" s="116"/>
      <c r="N31" s="116"/>
      <c r="O31" s="116"/>
      <c r="P31" s="83"/>
    </row>
    <row r="32" spans="1:16" s="10" customFormat="1" ht="15" customHeight="1" x14ac:dyDescent="0.2">
      <c r="A32" s="241" t="s">
        <v>80</v>
      </c>
      <c r="B32" s="242"/>
      <c r="C32" s="242"/>
      <c r="D32" s="242"/>
      <c r="E32" s="243"/>
      <c r="F32" s="58">
        <v>128</v>
      </c>
      <c r="G32" s="58">
        <v>131</v>
      </c>
      <c r="H32" s="58">
        <v>140</v>
      </c>
      <c r="I32" s="58">
        <v>135</v>
      </c>
      <c r="J32" s="58"/>
      <c r="K32" s="58"/>
      <c r="L32" s="58"/>
      <c r="M32" s="58"/>
      <c r="N32" s="58"/>
      <c r="O32" s="58"/>
    </row>
    <row r="33" spans="1:15" s="10" customFormat="1" ht="15" customHeight="1" x14ac:dyDescent="0.2">
      <c r="A33" s="241" t="s">
        <v>81</v>
      </c>
      <c r="B33" s="242"/>
      <c r="C33" s="242"/>
      <c r="D33" s="242"/>
      <c r="E33" s="243"/>
      <c r="F33" s="116">
        <v>0.28131868129999998</v>
      </c>
      <c r="G33" s="116">
        <v>0.3053613054</v>
      </c>
      <c r="H33" s="116">
        <v>0.30973451330000001</v>
      </c>
      <c r="I33" s="116">
        <v>0.31177829099999999</v>
      </c>
      <c r="J33" s="116"/>
      <c r="K33" s="116"/>
      <c r="L33" s="116"/>
      <c r="M33" s="116"/>
      <c r="N33" s="116"/>
      <c r="O33" s="116"/>
    </row>
    <row r="34" spans="1:15" s="10" customFormat="1" ht="15" customHeight="1" x14ac:dyDescent="0.2">
      <c r="A34" s="241" t="s">
        <v>272</v>
      </c>
      <c r="B34" s="242"/>
      <c r="C34" s="242"/>
      <c r="D34" s="242"/>
      <c r="E34" s="243"/>
      <c r="F34" s="84">
        <v>200</v>
      </c>
      <c r="G34" s="84">
        <v>204</v>
      </c>
      <c r="H34" s="84">
        <v>237</v>
      </c>
      <c r="I34" s="84">
        <v>218</v>
      </c>
      <c r="J34" s="84"/>
      <c r="K34" s="84"/>
      <c r="L34" s="84"/>
      <c r="M34" s="84"/>
      <c r="N34" s="84"/>
      <c r="O34" s="84"/>
    </row>
    <row r="35" spans="1:15" s="10" customFormat="1" ht="15" customHeight="1" x14ac:dyDescent="0.2">
      <c r="A35" s="241" t="s">
        <v>273</v>
      </c>
      <c r="B35" s="242"/>
      <c r="C35" s="242"/>
      <c r="D35" s="242"/>
      <c r="E35" s="243"/>
      <c r="F35" s="116">
        <v>0.43956043960000002</v>
      </c>
      <c r="G35" s="116">
        <v>0.47552447549999999</v>
      </c>
      <c r="H35" s="116">
        <v>0.52433628320000003</v>
      </c>
      <c r="I35" s="116">
        <v>0.50346420319999996</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570</v>
      </c>
      <c r="F1" s="132">
        <f>I28-I32</f>
        <v>0.25933658729999998</v>
      </c>
      <c r="G1" s="133">
        <f>I29-I31</f>
        <v>22</v>
      </c>
      <c r="H1" s="132">
        <f>I30-I32</f>
        <v>2.1093000899999992E-2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1947</v>
      </c>
      <c r="G25" s="84">
        <v>2133</v>
      </c>
      <c r="H25" s="84">
        <v>2318</v>
      </c>
      <c r="I25" s="84">
        <v>2265</v>
      </c>
      <c r="J25" s="84"/>
      <c r="K25" s="84"/>
      <c r="L25" s="84"/>
      <c r="M25" s="84"/>
      <c r="N25" s="84"/>
      <c r="O25" s="84"/>
    </row>
    <row r="26" spans="1:16" s="9" customFormat="1" ht="14.25" customHeight="1" x14ac:dyDescent="0.2">
      <c r="A26" s="241" t="s">
        <v>259</v>
      </c>
      <c r="B26" s="242"/>
      <c r="C26" s="242"/>
      <c r="D26" s="242"/>
      <c r="E26" s="243"/>
      <c r="F26" s="84">
        <v>1591</v>
      </c>
      <c r="G26" s="84">
        <v>1685</v>
      </c>
      <c r="H26" s="84">
        <v>1777</v>
      </c>
      <c r="I26" s="84">
        <v>1717</v>
      </c>
      <c r="J26" s="84"/>
      <c r="K26" s="84"/>
      <c r="L26" s="84"/>
      <c r="M26" s="84"/>
      <c r="N26" s="84"/>
      <c r="O26" s="84"/>
    </row>
    <row r="27" spans="1:16" s="9" customFormat="1" ht="14.25" customHeight="1" x14ac:dyDescent="0.2">
      <c r="A27" s="241" t="s">
        <v>86</v>
      </c>
      <c r="B27" s="242"/>
      <c r="C27" s="242"/>
      <c r="D27" s="242"/>
      <c r="E27" s="243"/>
      <c r="F27" s="84">
        <v>770</v>
      </c>
      <c r="G27" s="84">
        <v>741</v>
      </c>
      <c r="H27" s="84">
        <v>781</v>
      </c>
      <c r="I27" s="84">
        <v>763</v>
      </c>
      <c r="J27" s="84"/>
      <c r="K27" s="84"/>
      <c r="L27" s="84"/>
      <c r="M27" s="84"/>
      <c r="N27" s="84"/>
      <c r="O27" s="84"/>
    </row>
    <row r="28" spans="1:16" s="82" customFormat="1" ht="14.25" customHeight="1" x14ac:dyDescent="0.25">
      <c r="A28" s="241" t="s">
        <v>87</v>
      </c>
      <c r="B28" s="242"/>
      <c r="C28" s="242"/>
      <c r="D28" s="242"/>
      <c r="E28" s="243"/>
      <c r="F28" s="116">
        <v>0.48397234439999998</v>
      </c>
      <c r="G28" s="116">
        <v>0.43976261129999999</v>
      </c>
      <c r="H28" s="116">
        <v>0.43950478329999998</v>
      </c>
      <c r="I28" s="116">
        <v>0.44437973209999998</v>
      </c>
      <c r="J28" s="116"/>
      <c r="K28" s="116"/>
      <c r="L28" s="116"/>
      <c r="M28" s="116"/>
      <c r="N28" s="116"/>
      <c r="O28" s="116"/>
    </row>
    <row r="29" spans="1:16" s="9" customFormat="1" ht="14.25" customHeight="1" x14ac:dyDescent="0.2">
      <c r="A29" s="241" t="s">
        <v>90</v>
      </c>
      <c r="B29" s="242"/>
      <c r="C29" s="242"/>
      <c r="D29" s="242"/>
      <c r="E29" s="243"/>
      <c r="F29" s="58">
        <v>206</v>
      </c>
      <c r="G29" s="58">
        <v>223</v>
      </c>
      <c r="H29" s="58">
        <v>223</v>
      </c>
      <c r="I29" s="58">
        <v>215</v>
      </c>
      <c r="J29" s="58"/>
      <c r="K29" s="58"/>
      <c r="L29" s="58"/>
      <c r="M29" s="58"/>
      <c r="N29" s="58"/>
      <c r="O29" s="58"/>
    </row>
    <row r="30" spans="1:16" s="9" customFormat="1" ht="14.25" customHeight="1" x14ac:dyDescent="0.2">
      <c r="A30" s="241" t="s">
        <v>91</v>
      </c>
      <c r="B30" s="242"/>
      <c r="C30" s="242"/>
      <c r="D30" s="242"/>
      <c r="E30" s="243"/>
      <c r="F30" s="116">
        <v>0.20661985960000001</v>
      </c>
      <c r="G30" s="116">
        <v>0.21442307690000001</v>
      </c>
      <c r="H30" s="116">
        <v>0.20629047180000001</v>
      </c>
      <c r="I30" s="116">
        <v>0.2061361457</v>
      </c>
      <c r="J30" s="116"/>
      <c r="K30" s="116"/>
      <c r="L30" s="116"/>
      <c r="M30" s="116"/>
      <c r="N30" s="116"/>
      <c r="O30" s="116"/>
    </row>
    <row r="31" spans="1:16" s="9" customFormat="1" ht="14.25" customHeight="1" x14ac:dyDescent="0.2">
      <c r="A31" s="241" t="s">
        <v>96</v>
      </c>
      <c r="B31" s="242"/>
      <c r="C31" s="242"/>
      <c r="D31" s="242"/>
      <c r="E31" s="243"/>
      <c r="F31" s="58">
        <v>177</v>
      </c>
      <c r="G31" s="58">
        <v>194</v>
      </c>
      <c r="H31" s="58">
        <v>195</v>
      </c>
      <c r="I31" s="58">
        <v>193</v>
      </c>
      <c r="J31" s="58"/>
      <c r="K31" s="58"/>
      <c r="L31" s="58"/>
      <c r="M31" s="58"/>
      <c r="N31" s="58"/>
      <c r="O31" s="58"/>
    </row>
    <row r="32" spans="1:16" s="10" customFormat="1" ht="14.25" customHeight="1" x14ac:dyDescent="0.2">
      <c r="A32" s="241" t="s">
        <v>97</v>
      </c>
      <c r="B32" s="242"/>
      <c r="C32" s="242"/>
      <c r="D32" s="242"/>
      <c r="E32" s="243"/>
      <c r="F32" s="116">
        <v>0.1775325978</v>
      </c>
      <c r="G32" s="116">
        <v>0.1865384615</v>
      </c>
      <c r="H32" s="116">
        <v>0.1803885291</v>
      </c>
      <c r="I32" s="116">
        <v>0.1850431448</v>
      </c>
      <c r="J32" s="116"/>
      <c r="K32" s="116"/>
      <c r="L32" s="116"/>
      <c r="M32" s="116"/>
      <c r="N32" s="116"/>
      <c r="O32" s="116"/>
      <c r="P32" s="83"/>
    </row>
    <row r="33" spans="1:15" s="10" customFormat="1" ht="14.25" customHeight="1" x14ac:dyDescent="0.2">
      <c r="A33" s="241" t="s">
        <v>224</v>
      </c>
      <c r="B33" s="242"/>
      <c r="C33" s="242"/>
      <c r="D33" s="242"/>
      <c r="E33" s="243"/>
      <c r="F33" s="58">
        <v>413</v>
      </c>
      <c r="G33" s="58">
        <v>382</v>
      </c>
      <c r="H33" s="58">
        <v>369</v>
      </c>
      <c r="I33" s="58">
        <v>350</v>
      </c>
      <c r="J33" s="58"/>
      <c r="K33" s="58"/>
      <c r="L33" s="58"/>
      <c r="M33" s="58"/>
      <c r="N33" s="58"/>
      <c r="O33" s="58"/>
    </row>
    <row r="34" spans="1:15" s="10" customFormat="1" ht="14.25" customHeight="1" x14ac:dyDescent="0.2">
      <c r="A34" s="241" t="s">
        <v>225</v>
      </c>
      <c r="B34" s="242"/>
      <c r="C34" s="242"/>
      <c r="D34" s="242"/>
      <c r="E34" s="243"/>
      <c r="F34" s="116">
        <v>0.25958516659999997</v>
      </c>
      <c r="G34" s="116">
        <v>0.22670623149999999</v>
      </c>
      <c r="H34" s="116">
        <v>0.20765334830000001</v>
      </c>
      <c r="I34" s="116">
        <v>0.2038439138</v>
      </c>
      <c r="J34" s="116"/>
      <c r="K34" s="116"/>
      <c r="L34" s="116"/>
      <c r="M34" s="116"/>
      <c r="N34" s="116"/>
      <c r="O34" s="116"/>
    </row>
    <row r="35" spans="1:15" s="10" customFormat="1" ht="14.25" customHeight="1" x14ac:dyDescent="0.2">
      <c r="A35" s="241" t="s">
        <v>88</v>
      </c>
      <c r="B35" s="242"/>
      <c r="C35" s="242"/>
      <c r="D35" s="242"/>
      <c r="E35" s="243"/>
      <c r="F35" s="58">
        <v>260</v>
      </c>
      <c r="G35" s="58">
        <v>269</v>
      </c>
      <c r="H35" s="58">
        <v>261</v>
      </c>
      <c r="I35" s="58">
        <v>235</v>
      </c>
      <c r="J35" s="58"/>
      <c r="K35" s="58"/>
      <c r="L35" s="58"/>
      <c r="M35" s="58"/>
      <c r="N35" s="58"/>
      <c r="O35" s="58"/>
    </row>
    <row r="36" spans="1:15" s="10" customFormat="1" ht="14.25" customHeight="1" x14ac:dyDescent="0.2">
      <c r="A36" s="241" t="s">
        <v>89</v>
      </c>
      <c r="B36" s="242"/>
      <c r="C36" s="242"/>
      <c r="D36" s="242"/>
      <c r="E36" s="243"/>
      <c r="F36" s="116">
        <v>0.16341923320000001</v>
      </c>
      <c r="G36" s="116">
        <v>0.15964391689999999</v>
      </c>
      <c r="H36" s="116">
        <v>0.14687675859999999</v>
      </c>
      <c r="I36" s="116">
        <v>0.1368666278</v>
      </c>
      <c r="J36" s="116"/>
      <c r="K36" s="116"/>
      <c r="L36" s="116"/>
      <c r="M36" s="116"/>
      <c r="N36" s="116"/>
      <c r="O36" s="116"/>
    </row>
    <row r="37" spans="1:15" s="10" customFormat="1" ht="14.25" customHeight="1" x14ac:dyDescent="0.2">
      <c r="A37" s="241" t="s">
        <v>275</v>
      </c>
      <c r="B37" s="242"/>
      <c r="C37" s="242"/>
      <c r="D37" s="242"/>
      <c r="E37" s="243"/>
      <c r="F37" s="84">
        <v>68</v>
      </c>
      <c r="G37" s="84">
        <v>79</v>
      </c>
      <c r="H37" s="84">
        <v>78</v>
      </c>
      <c r="I37" s="84">
        <v>69</v>
      </c>
      <c r="J37" s="84"/>
      <c r="K37" s="84"/>
      <c r="L37" s="84"/>
      <c r="M37" s="84"/>
      <c r="N37" s="84"/>
      <c r="O37" s="84"/>
    </row>
    <row r="38" spans="1:15" s="10" customFormat="1" ht="14.25" customHeight="1" x14ac:dyDescent="0.2">
      <c r="A38" s="241" t="s">
        <v>276</v>
      </c>
      <c r="B38" s="242"/>
      <c r="C38" s="242"/>
      <c r="D38" s="242"/>
      <c r="E38" s="243"/>
      <c r="F38" s="116">
        <v>4.2740414800000001E-2</v>
      </c>
      <c r="G38" s="116">
        <v>4.6884272999999997E-2</v>
      </c>
      <c r="H38" s="116">
        <v>4.3894203700000002E-2</v>
      </c>
      <c r="I38" s="116">
        <v>4.01863716E-2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843</v>
      </c>
      <c r="G25" s="84">
        <v>949</v>
      </c>
      <c r="H25" s="84">
        <v>1010</v>
      </c>
      <c r="I25" s="84">
        <v>991</v>
      </c>
      <c r="J25" s="84"/>
      <c r="K25" s="84"/>
      <c r="L25" s="84"/>
      <c r="M25" s="84"/>
      <c r="N25" s="84"/>
      <c r="O25" s="84"/>
    </row>
    <row r="26" spans="1:16" s="9" customFormat="1" ht="14.25" customHeight="1" x14ac:dyDescent="0.2">
      <c r="A26" s="241" t="s">
        <v>259</v>
      </c>
      <c r="B26" s="242"/>
      <c r="C26" s="242"/>
      <c r="D26" s="242"/>
      <c r="E26" s="243"/>
      <c r="F26" s="84">
        <v>800</v>
      </c>
      <c r="G26" s="84">
        <v>896</v>
      </c>
      <c r="H26" s="84">
        <v>961</v>
      </c>
      <c r="I26" s="84">
        <v>952</v>
      </c>
      <c r="J26" s="84"/>
      <c r="K26" s="84"/>
      <c r="L26" s="84"/>
      <c r="M26" s="84"/>
      <c r="N26" s="84"/>
      <c r="O26" s="84"/>
    </row>
    <row r="27" spans="1:16" s="82" customFormat="1" ht="14.25" customHeight="1" x14ac:dyDescent="0.25">
      <c r="A27" s="241" t="s">
        <v>86</v>
      </c>
      <c r="B27" s="242"/>
      <c r="C27" s="242"/>
      <c r="D27" s="242"/>
      <c r="E27" s="243"/>
      <c r="F27" s="84">
        <v>203</v>
      </c>
      <c r="G27" s="84">
        <v>207</v>
      </c>
      <c r="H27" s="84">
        <v>234</v>
      </c>
      <c r="I27" s="84">
        <v>242</v>
      </c>
      <c r="J27" s="84"/>
      <c r="K27" s="84"/>
      <c r="L27" s="84"/>
      <c r="M27" s="84"/>
      <c r="N27" s="84"/>
      <c r="O27" s="84"/>
    </row>
    <row r="28" spans="1:16" s="9" customFormat="1" ht="14.25" customHeight="1" x14ac:dyDescent="0.2">
      <c r="A28" s="241" t="s">
        <v>87</v>
      </c>
      <c r="B28" s="242"/>
      <c r="C28" s="242"/>
      <c r="D28" s="242"/>
      <c r="E28" s="243"/>
      <c r="F28" s="116">
        <v>0.25374999999999998</v>
      </c>
      <c r="G28" s="116">
        <v>0.23102678569999999</v>
      </c>
      <c r="H28" s="116">
        <v>0.243496358</v>
      </c>
      <c r="I28" s="116">
        <v>0.25420168069999999</v>
      </c>
      <c r="J28" s="116"/>
      <c r="K28" s="116"/>
      <c r="L28" s="116"/>
      <c r="M28" s="116"/>
      <c r="N28" s="116"/>
      <c r="O28" s="116"/>
    </row>
    <row r="29" spans="1:16" s="9" customFormat="1" ht="14.25" customHeight="1" x14ac:dyDescent="0.2">
      <c r="A29" s="241" t="s">
        <v>90</v>
      </c>
      <c r="B29" s="242"/>
      <c r="C29" s="242"/>
      <c r="D29" s="242"/>
      <c r="E29" s="243"/>
      <c r="F29" s="58">
        <v>20</v>
      </c>
      <c r="G29" s="58">
        <v>20</v>
      </c>
      <c r="H29" s="58">
        <v>27</v>
      </c>
      <c r="I29" s="58">
        <v>30</v>
      </c>
      <c r="J29" s="58"/>
      <c r="K29" s="58"/>
      <c r="L29" s="58"/>
      <c r="M29" s="58"/>
      <c r="N29" s="58"/>
      <c r="O29" s="58"/>
    </row>
    <row r="30" spans="1:16" s="9" customFormat="1" ht="14.25" customHeight="1" x14ac:dyDescent="0.2">
      <c r="A30" s="241" t="s">
        <v>91</v>
      </c>
      <c r="B30" s="242"/>
      <c r="C30" s="242"/>
      <c r="D30" s="242"/>
      <c r="E30" s="243"/>
      <c r="F30" s="116">
        <v>9.7087378599999996E-2</v>
      </c>
      <c r="G30" s="116">
        <v>7.9681274900000001E-2</v>
      </c>
      <c r="H30" s="116">
        <v>0.1018867925</v>
      </c>
      <c r="I30" s="116">
        <v>0.1079136691</v>
      </c>
      <c r="J30" s="116"/>
      <c r="K30" s="116"/>
      <c r="L30" s="116"/>
      <c r="M30" s="116"/>
      <c r="N30" s="116"/>
      <c r="O30" s="116"/>
    </row>
    <row r="31" spans="1:16" s="10" customFormat="1" ht="14.25" customHeight="1" x14ac:dyDescent="0.2">
      <c r="A31" s="241" t="s">
        <v>96</v>
      </c>
      <c r="B31" s="242"/>
      <c r="C31" s="242"/>
      <c r="D31" s="242"/>
      <c r="E31" s="243"/>
      <c r="F31" s="58">
        <v>14</v>
      </c>
      <c r="G31" s="58">
        <v>16</v>
      </c>
      <c r="H31" s="58">
        <v>21</v>
      </c>
      <c r="I31" s="58">
        <v>23</v>
      </c>
      <c r="J31" s="58"/>
      <c r="K31" s="58"/>
      <c r="L31" s="58"/>
      <c r="M31" s="58"/>
      <c r="N31" s="58"/>
      <c r="O31" s="58"/>
      <c r="P31" s="83"/>
    </row>
    <row r="32" spans="1:16" s="10" customFormat="1" ht="14.25" customHeight="1" x14ac:dyDescent="0.2">
      <c r="A32" s="241" t="s">
        <v>97</v>
      </c>
      <c r="B32" s="242"/>
      <c r="C32" s="242"/>
      <c r="D32" s="242"/>
      <c r="E32" s="243"/>
      <c r="F32" s="116">
        <v>6.7961165000000004E-2</v>
      </c>
      <c r="G32" s="116">
        <v>6.3745019900000005E-2</v>
      </c>
      <c r="H32" s="116">
        <v>7.9245283E-2</v>
      </c>
      <c r="I32" s="116">
        <v>8.2733812899999995E-2</v>
      </c>
      <c r="J32" s="116"/>
      <c r="K32" s="116"/>
      <c r="L32" s="116"/>
      <c r="M32" s="116"/>
      <c r="N32" s="116"/>
      <c r="O32" s="116"/>
    </row>
    <row r="33" spans="1:15" s="10" customFormat="1" ht="14.25" customHeight="1" x14ac:dyDescent="0.2">
      <c r="A33" s="241" t="s">
        <v>224</v>
      </c>
      <c r="B33" s="242"/>
      <c r="C33" s="242"/>
      <c r="D33" s="242"/>
      <c r="E33" s="243"/>
      <c r="F33" s="58">
        <v>43</v>
      </c>
      <c r="G33" s="58">
        <v>46</v>
      </c>
      <c r="H33" s="58">
        <v>44</v>
      </c>
      <c r="I33" s="58">
        <v>51</v>
      </c>
      <c r="J33" s="58"/>
      <c r="K33" s="58"/>
      <c r="L33" s="58"/>
      <c r="M33" s="58"/>
      <c r="N33" s="58"/>
      <c r="O33" s="58"/>
    </row>
    <row r="34" spans="1:15" s="10" customFormat="1" ht="14.25" customHeight="1" x14ac:dyDescent="0.2">
      <c r="A34" s="241" t="s">
        <v>225</v>
      </c>
      <c r="B34" s="242"/>
      <c r="C34" s="242"/>
      <c r="D34" s="242"/>
      <c r="E34" s="243"/>
      <c r="F34" s="116">
        <v>5.3749999999999999E-2</v>
      </c>
      <c r="G34" s="116">
        <v>5.1339285700000001E-2</v>
      </c>
      <c r="H34" s="116">
        <v>4.5785640000000002E-2</v>
      </c>
      <c r="I34" s="116">
        <v>5.3571428599999998E-2</v>
      </c>
      <c r="J34" s="116"/>
      <c r="K34" s="116"/>
      <c r="L34" s="116"/>
      <c r="M34" s="116"/>
      <c r="N34" s="116"/>
      <c r="O34" s="116"/>
    </row>
    <row r="35" spans="1:15" s="10" customFormat="1" ht="14.25" customHeight="1" x14ac:dyDescent="0.2">
      <c r="A35" s="241" t="s">
        <v>88</v>
      </c>
      <c r="B35" s="242"/>
      <c r="C35" s="242"/>
      <c r="D35" s="242"/>
      <c r="E35" s="243"/>
      <c r="F35" s="58">
        <v>36</v>
      </c>
      <c r="G35" s="58">
        <v>41</v>
      </c>
      <c r="H35" s="58">
        <v>34</v>
      </c>
      <c r="I35" s="58">
        <v>38</v>
      </c>
      <c r="J35" s="58"/>
      <c r="K35" s="58"/>
      <c r="L35" s="58"/>
      <c r="M35" s="58"/>
      <c r="N35" s="58"/>
      <c r="O35" s="58"/>
    </row>
    <row r="36" spans="1:15" s="10" customFormat="1" ht="14.25" customHeight="1" x14ac:dyDescent="0.2">
      <c r="A36" s="241" t="s">
        <v>89</v>
      </c>
      <c r="B36" s="242"/>
      <c r="C36" s="242"/>
      <c r="D36" s="242"/>
      <c r="E36" s="243"/>
      <c r="F36" s="116">
        <v>4.4999999999999998E-2</v>
      </c>
      <c r="G36" s="116">
        <v>4.5758928599999998E-2</v>
      </c>
      <c r="H36" s="116">
        <v>3.5379812699999999E-2</v>
      </c>
      <c r="I36" s="116">
        <v>3.9915966400000003E-2</v>
      </c>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649</v>
      </c>
      <c r="G25" s="84">
        <v>755</v>
      </c>
      <c r="H25" s="84">
        <v>856</v>
      </c>
      <c r="I25" s="84">
        <v>841</v>
      </c>
      <c r="J25" s="84"/>
      <c r="K25" s="84"/>
      <c r="L25" s="84"/>
      <c r="M25" s="84"/>
      <c r="N25" s="84"/>
      <c r="O25" s="84"/>
    </row>
    <row r="26" spans="1:16" s="9" customFormat="1" ht="14.25" customHeight="1" x14ac:dyDescent="0.2">
      <c r="A26" s="241" t="s">
        <v>259</v>
      </c>
      <c r="B26" s="242"/>
      <c r="C26" s="242"/>
      <c r="D26" s="242"/>
      <c r="E26" s="243"/>
      <c r="F26" s="84">
        <v>336</v>
      </c>
      <c r="G26" s="84">
        <v>360</v>
      </c>
      <c r="H26" s="84">
        <v>364</v>
      </c>
      <c r="I26" s="84">
        <v>332</v>
      </c>
      <c r="J26" s="84"/>
      <c r="K26" s="84"/>
      <c r="L26" s="84"/>
      <c r="M26" s="84"/>
      <c r="N26" s="84"/>
      <c r="O26" s="84"/>
    </row>
    <row r="27" spans="1:16" s="82" customFormat="1" ht="14.25" customHeight="1" x14ac:dyDescent="0.25">
      <c r="A27" s="241" t="s">
        <v>86</v>
      </c>
      <c r="B27" s="242"/>
      <c r="C27" s="242"/>
      <c r="D27" s="242"/>
      <c r="E27" s="243"/>
      <c r="F27" s="84">
        <v>199</v>
      </c>
      <c r="G27" s="84">
        <v>188</v>
      </c>
      <c r="H27" s="84">
        <v>183</v>
      </c>
      <c r="I27" s="84">
        <v>177</v>
      </c>
      <c r="J27" s="84"/>
      <c r="K27" s="84"/>
      <c r="L27" s="84"/>
      <c r="M27" s="84"/>
      <c r="N27" s="84"/>
      <c r="O27" s="84"/>
    </row>
    <row r="28" spans="1:16" s="9" customFormat="1" ht="14.25" customHeight="1" x14ac:dyDescent="0.2">
      <c r="A28" s="241" t="s">
        <v>87</v>
      </c>
      <c r="B28" s="242"/>
      <c r="C28" s="242"/>
      <c r="D28" s="242"/>
      <c r="E28" s="243"/>
      <c r="F28" s="116">
        <v>0.59226190479999996</v>
      </c>
      <c r="G28" s="116">
        <v>0.52222222220000003</v>
      </c>
      <c r="H28" s="116">
        <v>0.50274725269999998</v>
      </c>
      <c r="I28" s="116">
        <v>0.53313253009999995</v>
      </c>
      <c r="J28" s="116"/>
      <c r="K28" s="116"/>
      <c r="L28" s="116"/>
      <c r="M28" s="116"/>
      <c r="N28" s="116"/>
      <c r="O28" s="116"/>
    </row>
    <row r="29" spans="1:16" s="9" customFormat="1" ht="14.25" customHeight="1" x14ac:dyDescent="0.2">
      <c r="A29" s="241" t="s">
        <v>90</v>
      </c>
      <c r="B29" s="242"/>
      <c r="C29" s="242"/>
      <c r="D29" s="242"/>
      <c r="E29" s="243"/>
      <c r="F29" s="58">
        <v>61</v>
      </c>
      <c r="G29" s="58">
        <v>81</v>
      </c>
      <c r="H29" s="58">
        <v>68</v>
      </c>
      <c r="I29" s="58">
        <v>55</v>
      </c>
      <c r="J29" s="58"/>
      <c r="K29" s="58"/>
      <c r="L29" s="58"/>
      <c r="M29" s="58"/>
      <c r="N29" s="58"/>
      <c r="O29" s="58"/>
    </row>
    <row r="30" spans="1:16" s="9" customFormat="1" ht="14.25" customHeight="1" x14ac:dyDescent="0.2">
      <c r="A30" s="241" t="s">
        <v>91</v>
      </c>
      <c r="B30" s="242"/>
      <c r="C30" s="242"/>
      <c r="D30" s="242"/>
      <c r="E30" s="243"/>
      <c r="F30" s="116">
        <v>0.18154761899999999</v>
      </c>
      <c r="G30" s="116">
        <v>0.22500000000000001</v>
      </c>
      <c r="H30" s="116">
        <v>0.1868131868</v>
      </c>
      <c r="I30" s="116">
        <v>0.16566265059999999</v>
      </c>
      <c r="J30" s="116"/>
      <c r="K30" s="116"/>
      <c r="L30" s="116"/>
      <c r="M30" s="116"/>
      <c r="N30" s="116"/>
      <c r="O30" s="116"/>
    </row>
    <row r="31" spans="1:16" s="10" customFormat="1" ht="14.25" customHeight="1" x14ac:dyDescent="0.2">
      <c r="A31" s="241" t="s">
        <v>96</v>
      </c>
      <c r="B31" s="242"/>
      <c r="C31" s="242"/>
      <c r="D31" s="242"/>
      <c r="E31" s="243"/>
      <c r="F31" s="58">
        <v>52</v>
      </c>
      <c r="G31" s="58">
        <v>64</v>
      </c>
      <c r="H31" s="58">
        <v>52</v>
      </c>
      <c r="I31" s="58">
        <v>47</v>
      </c>
      <c r="J31" s="58"/>
      <c r="K31" s="58"/>
      <c r="L31" s="58"/>
      <c r="M31" s="58"/>
      <c r="N31" s="58"/>
      <c r="O31" s="58"/>
      <c r="P31" s="83"/>
    </row>
    <row r="32" spans="1:16" s="10" customFormat="1" ht="14.25" customHeight="1" x14ac:dyDescent="0.2">
      <c r="A32" s="241" t="s">
        <v>97</v>
      </c>
      <c r="B32" s="242"/>
      <c r="C32" s="242"/>
      <c r="D32" s="242"/>
      <c r="E32" s="243"/>
      <c r="F32" s="116">
        <v>0.15476190479999999</v>
      </c>
      <c r="G32" s="116">
        <v>0.17777777780000001</v>
      </c>
      <c r="H32" s="116">
        <v>0.14285714290000001</v>
      </c>
      <c r="I32" s="116">
        <v>0.1415662651</v>
      </c>
      <c r="J32" s="116"/>
      <c r="K32" s="116"/>
      <c r="L32" s="116"/>
      <c r="M32" s="116"/>
      <c r="N32" s="116"/>
      <c r="O32" s="116"/>
    </row>
    <row r="33" spans="1:15" s="10" customFormat="1" ht="14.25" customHeight="1" x14ac:dyDescent="0.2">
      <c r="A33" s="241" t="s">
        <v>224</v>
      </c>
      <c r="B33" s="242"/>
      <c r="C33" s="242"/>
      <c r="D33" s="242"/>
      <c r="E33" s="243"/>
      <c r="F33" s="58">
        <v>122</v>
      </c>
      <c r="G33" s="58">
        <v>119</v>
      </c>
      <c r="H33" s="58">
        <v>105</v>
      </c>
      <c r="I33" s="58">
        <v>94</v>
      </c>
      <c r="J33" s="58"/>
      <c r="K33" s="58"/>
      <c r="L33" s="58"/>
      <c r="M33" s="58"/>
      <c r="N33" s="58"/>
      <c r="O33" s="58"/>
    </row>
    <row r="34" spans="1:15" s="10" customFormat="1" ht="14.25" customHeight="1" x14ac:dyDescent="0.2">
      <c r="A34" s="241" t="s">
        <v>225</v>
      </c>
      <c r="B34" s="242"/>
      <c r="C34" s="242"/>
      <c r="D34" s="242"/>
      <c r="E34" s="243"/>
      <c r="F34" s="116">
        <v>0.3630952381</v>
      </c>
      <c r="G34" s="116">
        <v>0.3305555556</v>
      </c>
      <c r="H34" s="116">
        <v>0.2884615385</v>
      </c>
      <c r="I34" s="116">
        <v>0.2831325301</v>
      </c>
      <c r="J34" s="116"/>
      <c r="K34" s="116"/>
      <c r="L34" s="116"/>
      <c r="M34" s="116"/>
      <c r="N34" s="116"/>
      <c r="O34" s="116"/>
    </row>
    <row r="35" spans="1:15" s="10" customFormat="1" ht="14.25" customHeight="1" x14ac:dyDescent="0.2">
      <c r="A35" s="241" t="s">
        <v>88</v>
      </c>
      <c r="B35" s="242"/>
      <c r="C35" s="242"/>
      <c r="D35" s="242"/>
      <c r="E35" s="243"/>
      <c r="F35" s="58">
        <v>43</v>
      </c>
      <c r="G35" s="58">
        <v>54</v>
      </c>
      <c r="H35" s="58">
        <v>47</v>
      </c>
      <c r="I35" s="58">
        <v>32</v>
      </c>
      <c r="J35" s="58"/>
      <c r="K35" s="58"/>
      <c r="L35" s="58"/>
      <c r="M35" s="58"/>
      <c r="N35" s="58"/>
      <c r="O35" s="58"/>
    </row>
    <row r="36" spans="1:15" s="10" customFormat="1" ht="14.25" customHeight="1" x14ac:dyDescent="0.2">
      <c r="A36" s="241" t="s">
        <v>89</v>
      </c>
      <c r="B36" s="242"/>
      <c r="C36" s="242"/>
      <c r="D36" s="242"/>
      <c r="E36" s="243"/>
      <c r="F36" s="116">
        <v>0.1279761905</v>
      </c>
      <c r="G36" s="116">
        <v>0.15</v>
      </c>
      <c r="H36" s="116">
        <v>0.1291208791</v>
      </c>
      <c r="I36" s="116">
        <v>9.6385542199999993E-2</v>
      </c>
      <c r="J36" s="116"/>
      <c r="K36" s="116"/>
      <c r="L36" s="116"/>
      <c r="M36" s="116"/>
      <c r="N36" s="116"/>
      <c r="O36" s="116"/>
    </row>
    <row r="37" spans="1:15" s="10" customFormat="1" ht="14.25" customHeight="1" x14ac:dyDescent="0.2">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455</v>
      </c>
      <c r="G25" s="84">
        <v>429</v>
      </c>
      <c r="H25" s="84">
        <v>452</v>
      </c>
      <c r="I25" s="84">
        <v>433</v>
      </c>
      <c r="J25" s="84"/>
      <c r="K25" s="84"/>
      <c r="L25" s="84"/>
      <c r="M25" s="84"/>
      <c r="N25" s="84"/>
      <c r="O25" s="84"/>
    </row>
    <row r="26" spans="1:16" s="9" customFormat="1" ht="14.25" customHeight="1" x14ac:dyDescent="0.2">
      <c r="A26" s="241" t="s">
        <v>259</v>
      </c>
      <c r="B26" s="242"/>
      <c r="C26" s="242"/>
      <c r="D26" s="242"/>
      <c r="E26" s="243"/>
      <c r="F26" s="84">
        <v>455</v>
      </c>
      <c r="G26" s="84">
        <v>429</v>
      </c>
      <c r="H26" s="84">
        <v>452</v>
      </c>
      <c r="I26" s="84">
        <v>433</v>
      </c>
      <c r="J26" s="84"/>
      <c r="K26" s="84"/>
      <c r="L26" s="84"/>
      <c r="M26" s="84"/>
      <c r="N26" s="84"/>
      <c r="O26" s="84"/>
    </row>
    <row r="27" spans="1:16" s="82" customFormat="1" ht="14.25" customHeight="1" x14ac:dyDescent="0.25">
      <c r="A27" s="241" t="s">
        <v>86</v>
      </c>
      <c r="B27" s="242"/>
      <c r="C27" s="242"/>
      <c r="D27" s="242"/>
      <c r="E27" s="243"/>
      <c r="F27" s="84">
        <v>368</v>
      </c>
      <c r="G27" s="84">
        <v>346</v>
      </c>
      <c r="H27" s="84">
        <v>364</v>
      </c>
      <c r="I27" s="84">
        <v>344</v>
      </c>
      <c r="J27" s="84"/>
      <c r="K27" s="84"/>
      <c r="L27" s="84"/>
      <c r="M27" s="84"/>
      <c r="N27" s="84"/>
      <c r="O27" s="84"/>
    </row>
    <row r="28" spans="1:16" s="9" customFormat="1" ht="14.25" customHeight="1" x14ac:dyDescent="0.2">
      <c r="A28" s="241" t="s">
        <v>87</v>
      </c>
      <c r="B28" s="242"/>
      <c r="C28" s="242"/>
      <c r="D28" s="242"/>
      <c r="E28" s="243"/>
      <c r="F28" s="116">
        <v>0.80879120879999999</v>
      </c>
      <c r="G28" s="116">
        <v>0.80652680649999997</v>
      </c>
      <c r="H28" s="116">
        <v>0.80530973449999999</v>
      </c>
      <c r="I28" s="116">
        <v>0.79445727479999995</v>
      </c>
      <c r="J28" s="116"/>
      <c r="K28" s="116"/>
      <c r="L28" s="116"/>
      <c r="M28" s="116"/>
      <c r="N28" s="116"/>
      <c r="O28" s="116"/>
    </row>
    <row r="29" spans="1:16" s="9" customFormat="1" ht="14.25" customHeight="1" x14ac:dyDescent="0.2">
      <c r="A29" s="241" t="s">
        <v>90</v>
      </c>
      <c r="B29" s="242"/>
      <c r="C29" s="242"/>
      <c r="D29" s="242"/>
      <c r="E29" s="243"/>
      <c r="F29" s="58">
        <v>125</v>
      </c>
      <c r="G29" s="58">
        <v>122</v>
      </c>
      <c r="H29" s="58">
        <v>128</v>
      </c>
      <c r="I29" s="58">
        <v>130</v>
      </c>
      <c r="J29" s="58"/>
      <c r="K29" s="58"/>
      <c r="L29" s="58"/>
      <c r="M29" s="58"/>
      <c r="N29" s="58"/>
      <c r="O29" s="58"/>
    </row>
    <row r="30" spans="1:16" s="9" customFormat="1" ht="14.25" customHeight="1" x14ac:dyDescent="0.2">
      <c r="A30" s="241" t="s">
        <v>91</v>
      </c>
      <c r="B30" s="242"/>
      <c r="C30" s="242"/>
      <c r="D30" s="242"/>
      <c r="E30" s="243"/>
      <c r="F30" s="116">
        <v>0.27472527470000002</v>
      </c>
      <c r="G30" s="116">
        <v>0.28438228440000002</v>
      </c>
      <c r="H30" s="116">
        <v>0.28318584070000002</v>
      </c>
      <c r="I30" s="116">
        <v>0.30023094690000002</v>
      </c>
      <c r="J30" s="116"/>
      <c r="K30" s="116"/>
      <c r="L30" s="116"/>
      <c r="M30" s="116"/>
      <c r="N30" s="116"/>
      <c r="O30" s="116"/>
    </row>
    <row r="31" spans="1:16" s="10" customFormat="1" ht="14.25" customHeight="1" x14ac:dyDescent="0.2">
      <c r="A31" s="241" t="s">
        <v>96</v>
      </c>
      <c r="B31" s="242"/>
      <c r="C31" s="242"/>
      <c r="D31" s="242"/>
      <c r="E31" s="243"/>
      <c r="F31" s="58">
        <v>111</v>
      </c>
      <c r="G31" s="58">
        <v>114</v>
      </c>
      <c r="H31" s="58">
        <v>122</v>
      </c>
      <c r="I31" s="58">
        <v>123</v>
      </c>
      <c r="J31" s="58"/>
      <c r="K31" s="58"/>
      <c r="L31" s="58"/>
      <c r="M31" s="58"/>
      <c r="N31" s="58"/>
      <c r="O31" s="58"/>
      <c r="P31" s="83"/>
    </row>
    <row r="32" spans="1:16" s="10" customFormat="1" ht="14.25" customHeight="1" x14ac:dyDescent="0.2">
      <c r="A32" s="241" t="s">
        <v>97</v>
      </c>
      <c r="B32" s="242"/>
      <c r="C32" s="242"/>
      <c r="D32" s="242"/>
      <c r="E32" s="243"/>
      <c r="F32" s="116">
        <v>0.24395604400000001</v>
      </c>
      <c r="G32" s="116">
        <v>0.26573426570000003</v>
      </c>
      <c r="H32" s="116">
        <v>0.2699115044</v>
      </c>
      <c r="I32" s="116">
        <v>0.2840646651</v>
      </c>
      <c r="J32" s="116"/>
      <c r="K32" s="116"/>
      <c r="L32" s="116"/>
      <c r="M32" s="116"/>
      <c r="N32" s="116"/>
      <c r="O32" s="116"/>
    </row>
    <row r="33" spans="1:15" s="10" customFormat="1" ht="14.25" customHeight="1" x14ac:dyDescent="0.2">
      <c r="A33" s="241" t="s">
        <v>224</v>
      </c>
      <c r="B33" s="242"/>
      <c r="C33" s="242"/>
      <c r="D33" s="242"/>
      <c r="E33" s="243"/>
      <c r="F33" s="58">
        <v>248</v>
      </c>
      <c r="G33" s="58">
        <v>217</v>
      </c>
      <c r="H33" s="58">
        <v>220</v>
      </c>
      <c r="I33" s="58">
        <v>205</v>
      </c>
      <c r="J33" s="58"/>
      <c r="K33" s="58"/>
      <c r="L33" s="58"/>
      <c r="M33" s="58"/>
      <c r="N33" s="58"/>
      <c r="O33" s="58"/>
    </row>
    <row r="34" spans="1:15" s="10" customFormat="1" ht="14.25" customHeight="1" x14ac:dyDescent="0.2">
      <c r="A34" s="241" t="s">
        <v>225</v>
      </c>
      <c r="B34" s="242"/>
      <c r="C34" s="242"/>
      <c r="D34" s="242"/>
      <c r="E34" s="243"/>
      <c r="F34" s="116">
        <v>0.54505494509999997</v>
      </c>
      <c r="G34" s="116">
        <v>0.50582750580000002</v>
      </c>
      <c r="H34" s="116">
        <v>0.48672566369999998</v>
      </c>
      <c r="I34" s="116">
        <v>0.47344110849999999</v>
      </c>
      <c r="J34" s="116"/>
      <c r="K34" s="116"/>
      <c r="L34" s="116"/>
      <c r="M34" s="116"/>
      <c r="N34" s="116"/>
      <c r="O34" s="116"/>
    </row>
    <row r="35" spans="1:15" s="10" customFormat="1" ht="14.25" customHeight="1" x14ac:dyDescent="0.2">
      <c r="A35" s="241" t="s">
        <v>88</v>
      </c>
      <c r="B35" s="242"/>
      <c r="C35" s="242"/>
      <c r="D35" s="242"/>
      <c r="E35" s="243"/>
      <c r="F35" s="58">
        <v>181</v>
      </c>
      <c r="G35" s="58">
        <v>174</v>
      </c>
      <c r="H35" s="58">
        <v>180</v>
      </c>
      <c r="I35" s="58">
        <v>165</v>
      </c>
      <c r="J35" s="58"/>
      <c r="K35" s="58"/>
      <c r="L35" s="58"/>
      <c r="M35" s="58"/>
      <c r="N35" s="58"/>
      <c r="O35" s="58"/>
    </row>
    <row r="36" spans="1:15" s="10" customFormat="1" ht="14.25" customHeight="1" x14ac:dyDescent="0.2">
      <c r="A36" s="241" t="s">
        <v>89</v>
      </c>
      <c r="B36" s="242"/>
      <c r="C36" s="242"/>
      <c r="D36" s="242"/>
      <c r="E36" s="243"/>
      <c r="F36" s="116">
        <v>0.39780219779999998</v>
      </c>
      <c r="G36" s="116">
        <v>0.40559440559999999</v>
      </c>
      <c r="H36" s="116">
        <v>0.39823008850000002</v>
      </c>
      <c r="I36" s="116">
        <v>0.38106235570000002</v>
      </c>
      <c r="J36" s="116"/>
      <c r="K36" s="116"/>
      <c r="L36" s="116"/>
      <c r="M36" s="116"/>
      <c r="N36" s="116"/>
      <c r="O36" s="116"/>
    </row>
    <row r="37" spans="1:15" s="10" customFormat="1" ht="14.25" customHeight="1" x14ac:dyDescent="0.2">
      <c r="A37" s="241" t="s">
        <v>275</v>
      </c>
      <c r="B37" s="242"/>
      <c r="C37" s="242"/>
      <c r="D37" s="242"/>
      <c r="E37" s="243"/>
      <c r="F37" s="84">
        <v>59</v>
      </c>
      <c r="G37" s="84">
        <v>67</v>
      </c>
      <c r="H37" s="84">
        <v>65</v>
      </c>
      <c r="I37" s="84">
        <v>61</v>
      </c>
      <c r="J37" s="84"/>
      <c r="K37" s="84"/>
      <c r="L37" s="84"/>
      <c r="M37" s="84"/>
      <c r="N37" s="84"/>
      <c r="O37" s="84"/>
    </row>
    <row r="38" spans="1:15" s="1" customFormat="1" ht="14.25" customHeight="1" x14ac:dyDescent="0.25">
      <c r="A38" s="241" t="s">
        <v>276</v>
      </c>
      <c r="B38" s="242"/>
      <c r="C38" s="242"/>
      <c r="D38" s="242"/>
      <c r="E38" s="243"/>
      <c r="F38" s="116">
        <v>0.1296703297</v>
      </c>
      <c r="G38" s="116">
        <v>0.1561771562</v>
      </c>
      <c r="H38" s="116">
        <v>0.14380530969999999</v>
      </c>
      <c r="I38" s="116">
        <v>0.14087759820000001</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2134</v>
      </c>
      <c r="G25" s="84">
        <v>2315</v>
      </c>
      <c r="H25" s="84">
        <v>2519</v>
      </c>
      <c r="I25" s="84">
        <v>2466</v>
      </c>
      <c r="J25" s="84"/>
      <c r="K25" s="84"/>
      <c r="L25" s="84"/>
      <c r="M25" s="84"/>
      <c r="N25" s="84"/>
      <c r="O25" s="84"/>
    </row>
    <row r="26" spans="1:16" s="9" customFormat="1" ht="15" customHeight="1" x14ac:dyDescent="0.2">
      <c r="A26" s="241" t="s">
        <v>111</v>
      </c>
      <c r="B26" s="242"/>
      <c r="C26" s="242"/>
      <c r="D26" s="242"/>
      <c r="E26" s="243"/>
      <c r="F26" s="84">
        <v>547</v>
      </c>
      <c r="G26" s="84">
        <v>539</v>
      </c>
      <c r="H26" s="84">
        <v>423</v>
      </c>
      <c r="I26" s="84">
        <v>374</v>
      </c>
      <c r="J26" s="84"/>
      <c r="K26" s="84"/>
      <c r="L26" s="84"/>
      <c r="M26" s="84"/>
      <c r="N26" s="84"/>
      <c r="O26" s="84"/>
    </row>
    <row r="27" spans="1:16" s="86" customFormat="1" ht="15" customHeight="1" x14ac:dyDescent="0.25">
      <c r="A27" s="241" t="s">
        <v>109</v>
      </c>
      <c r="B27" s="242"/>
      <c r="C27" s="242"/>
      <c r="D27" s="242"/>
      <c r="E27" s="243"/>
      <c r="F27" s="116">
        <v>0.25632614809999998</v>
      </c>
      <c r="G27" s="116">
        <v>0.23282937370000001</v>
      </c>
      <c r="H27" s="116">
        <v>0.16792377929999999</v>
      </c>
      <c r="I27" s="116">
        <v>0.15166261149999999</v>
      </c>
      <c r="J27" s="116"/>
      <c r="K27" s="116"/>
      <c r="L27" s="116"/>
      <c r="M27" s="116"/>
      <c r="N27" s="116"/>
      <c r="O27" s="116"/>
    </row>
    <row r="28" spans="1:16" s="9" customFormat="1" ht="15" customHeight="1" x14ac:dyDescent="0.2">
      <c r="A28" s="128" t="s">
        <v>112</v>
      </c>
      <c r="B28" s="129"/>
      <c r="C28" s="129"/>
      <c r="D28" s="129"/>
      <c r="E28" s="130"/>
      <c r="F28" s="115">
        <v>7.8994515538999996</v>
      </c>
      <c r="G28" s="115">
        <v>6.7235621521000004</v>
      </c>
      <c r="H28" s="115">
        <v>6.8392434988000002</v>
      </c>
      <c r="I28" s="115">
        <v>6.8074866309999997</v>
      </c>
      <c r="J28" s="115"/>
      <c r="K28" s="115"/>
      <c r="L28" s="115"/>
      <c r="M28" s="115"/>
      <c r="N28" s="115"/>
      <c r="O28" s="115"/>
    </row>
    <row r="29" spans="1:16" s="9" customFormat="1" ht="15" customHeight="1" x14ac:dyDescent="0.2">
      <c r="A29" s="128" t="s">
        <v>170</v>
      </c>
      <c r="B29" s="129"/>
      <c r="C29" s="129"/>
      <c r="D29" s="129"/>
      <c r="E29" s="130"/>
      <c r="F29" s="58">
        <v>321</v>
      </c>
      <c r="G29" s="58">
        <v>205</v>
      </c>
      <c r="H29" s="58">
        <v>166</v>
      </c>
      <c r="I29" s="58">
        <v>93</v>
      </c>
      <c r="J29" s="58"/>
      <c r="K29" s="58"/>
      <c r="L29" s="58"/>
      <c r="M29" s="58"/>
      <c r="N29" s="58"/>
      <c r="O29" s="58"/>
    </row>
    <row r="30" spans="1:16" s="9" customFormat="1" ht="15" customHeight="1" x14ac:dyDescent="0.2">
      <c r="A30" s="241" t="s">
        <v>120</v>
      </c>
      <c r="B30" s="242"/>
      <c r="C30" s="242"/>
      <c r="D30" s="242"/>
      <c r="E30" s="243"/>
      <c r="F30" s="116">
        <v>0.15042174320000001</v>
      </c>
      <c r="G30" s="116">
        <v>8.8552915800000007E-2</v>
      </c>
      <c r="H30" s="116">
        <v>6.5899166300000006E-2</v>
      </c>
      <c r="I30" s="116">
        <v>3.7712895400000002E-2</v>
      </c>
      <c r="J30" s="116"/>
      <c r="K30" s="116"/>
      <c r="L30" s="116"/>
      <c r="M30" s="116"/>
      <c r="N30" s="116"/>
      <c r="O30" s="116"/>
    </row>
    <row r="31" spans="1:16" s="10" customFormat="1" ht="15" customHeight="1" x14ac:dyDescent="0.2">
      <c r="A31" s="241" t="s">
        <v>161</v>
      </c>
      <c r="B31" s="242"/>
      <c r="C31" s="242"/>
      <c r="D31" s="242"/>
      <c r="E31" s="243"/>
      <c r="F31" s="58">
        <v>1902</v>
      </c>
      <c r="G31" s="58">
        <v>2062</v>
      </c>
      <c r="H31" s="58">
        <v>2221</v>
      </c>
      <c r="I31" s="58">
        <v>2209</v>
      </c>
      <c r="J31" s="58"/>
      <c r="K31" s="58"/>
      <c r="L31" s="58"/>
      <c r="M31" s="58"/>
      <c r="N31" s="58"/>
      <c r="O31" s="58"/>
      <c r="P31" s="83"/>
    </row>
    <row r="32" spans="1:16" s="10" customFormat="1" ht="15" customHeight="1" x14ac:dyDescent="0.2">
      <c r="A32" s="241" t="s">
        <v>162</v>
      </c>
      <c r="B32" s="242"/>
      <c r="C32" s="242"/>
      <c r="D32" s="242"/>
      <c r="E32" s="243"/>
      <c r="F32" s="116">
        <v>0.89128397380000002</v>
      </c>
      <c r="G32" s="116">
        <v>0.89071274300000003</v>
      </c>
      <c r="H32" s="116">
        <v>0.88169908689999998</v>
      </c>
      <c r="I32" s="116">
        <v>0.89578264399999996</v>
      </c>
      <c r="J32" s="116"/>
      <c r="K32" s="116"/>
      <c r="L32" s="116"/>
      <c r="M32" s="116"/>
      <c r="N32" s="116"/>
      <c r="O32" s="116"/>
    </row>
    <row r="33" spans="1:15" s="10" customFormat="1" ht="15" customHeight="1" x14ac:dyDescent="0.2">
      <c r="A33" s="241" t="s">
        <v>229</v>
      </c>
      <c r="B33" s="242"/>
      <c r="C33" s="242"/>
      <c r="D33" s="242"/>
      <c r="E33" s="243"/>
      <c r="F33" s="58">
        <v>1246</v>
      </c>
      <c r="G33" s="58">
        <v>1268</v>
      </c>
      <c r="H33" s="58">
        <v>1276</v>
      </c>
      <c r="I33" s="58">
        <v>1224</v>
      </c>
      <c r="J33" s="58"/>
      <c r="K33" s="58"/>
      <c r="L33" s="58"/>
      <c r="M33" s="58"/>
      <c r="N33" s="58"/>
      <c r="O33" s="58"/>
    </row>
    <row r="34" spans="1:15" s="10" customFormat="1" ht="15" customHeight="1" x14ac:dyDescent="0.2">
      <c r="A34" s="241" t="s">
        <v>230</v>
      </c>
      <c r="B34" s="242"/>
      <c r="C34" s="242"/>
      <c r="D34" s="242"/>
      <c r="E34" s="243"/>
      <c r="F34" s="116">
        <v>0.58388003749999995</v>
      </c>
      <c r="G34" s="116">
        <v>0.54773218140000002</v>
      </c>
      <c r="H34" s="116">
        <v>0.50655021830000002</v>
      </c>
      <c r="I34" s="116">
        <v>0.49635036500000002</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2134</v>
      </c>
      <c r="G25" s="84">
        <v>2315</v>
      </c>
      <c r="H25" s="84">
        <v>2519</v>
      </c>
      <c r="I25" s="84">
        <v>2466</v>
      </c>
      <c r="J25" s="84"/>
      <c r="K25" s="84"/>
      <c r="L25" s="84"/>
      <c r="M25" s="84"/>
      <c r="N25" s="84"/>
      <c r="O25" s="84"/>
    </row>
    <row r="26" spans="1:16" s="9" customFormat="1" ht="15" customHeight="1" x14ac:dyDescent="0.2">
      <c r="A26" s="241" t="s">
        <v>116</v>
      </c>
      <c r="B26" s="242"/>
      <c r="C26" s="242"/>
      <c r="D26" s="242"/>
      <c r="E26" s="243"/>
      <c r="F26" s="84">
        <v>318</v>
      </c>
      <c r="G26" s="84">
        <v>318</v>
      </c>
      <c r="H26" s="84">
        <v>294</v>
      </c>
      <c r="I26" s="84">
        <v>322</v>
      </c>
      <c r="J26" s="84"/>
      <c r="K26" s="84"/>
      <c r="L26" s="84"/>
      <c r="M26" s="84"/>
      <c r="N26" s="84"/>
      <c r="O26" s="84"/>
    </row>
    <row r="27" spans="1:16" s="86" customFormat="1" ht="15" customHeight="1" x14ac:dyDescent="0.25">
      <c r="A27" s="241" t="s">
        <v>117</v>
      </c>
      <c r="B27" s="242"/>
      <c r="C27" s="242"/>
      <c r="D27" s="242"/>
      <c r="E27" s="243"/>
      <c r="F27" s="116">
        <v>0.1490159325</v>
      </c>
      <c r="G27" s="116">
        <v>0.13736501079999999</v>
      </c>
      <c r="H27" s="116">
        <v>0.1167129813</v>
      </c>
      <c r="I27" s="116">
        <v>0.1305758313</v>
      </c>
      <c r="J27" s="116"/>
      <c r="K27" s="116"/>
      <c r="L27" s="116"/>
      <c r="M27" s="116"/>
      <c r="N27" s="116"/>
      <c r="O27" s="116"/>
    </row>
    <row r="28" spans="1:16" s="9" customFormat="1" ht="15" customHeight="1" x14ac:dyDescent="0.2">
      <c r="A28" s="241" t="s">
        <v>255</v>
      </c>
      <c r="B28" s="242"/>
      <c r="C28" s="242"/>
      <c r="D28" s="242"/>
      <c r="E28" s="243"/>
      <c r="F28" s="58">
        <v>208</v>
      </c>
      <c r="G28" s="58">
        <v>198</v>
      </c>
      <c r="H28" s="58">
        <v>211</v>
      </c>
      <c r="I28" s="58">
        <v>208</v>
      </c>
      <c r="J28" s="58"/>
      <c r="K28" s="58"/>
      <c r="L28" s="58"/>
      <c r="M28" s="58"/>
      <c r="N28" s="58"/>
      <c r="O28" s="58"/>
    </row>
    <row r="29" spans="1:16" s="9" customFormat="1" ht="15" customHeight="1" x14ac:dyDescent="0.2">
      <c r="A29" s="241" t="s">
        <v>256</v>
      </c>
      <c r="B29" s="242"/>
      <c r="C29" s="242"/>
      <c r="D29" s="242"/>
      <c r="E29" s="243"/>
      <c r="F29" s="116">
        <v>9.7469540800000004E-2</v>
      </c>
      <c r="G29" s="116">
        <v>8.5529157699999997E-2</v>
      </c>
      <c r="H29" s="116">
        <v>8.3763398200000005E-2</v>
      </c>
      <c r="I29" s="116">
        <v>8.4347120799999994E-2</v>
      </c>
      <c r="J29" s="116"/>
      <c r="K29" s="116"/>
      <c r="L29" s="116"/>
      <c r="M29" s="116"/>
      <c r="N29" s="116"/>
      <c r="O29" s="116"/>
    </row>
    <row r="30" spans="1:16" s="9" customFormat="1" ht="15" customHeight="1" x14ac:dyDescent="0.2">
      <c r="A30" s="241" t="s">
        <v>118</v>
      </c>
      <c r="B30" s="242"/>
      <c r="C30" s="242"/>
      <c r="D30" s="242"/>
      <c r="E30" s="243"/>
      <c r="F30" s="58">
        <v>44</v>
      </c>
      <c r="G30" s="58">
        <v>43</v>
      </c>
      <c r="H30" s="58">
        <v>43</v>
      </c>
      <c r="I30" s="58">
        <v>40</v>
      </c>
      <c r="J30" s="58"/>
      <c r="K30" s="58"/>
      <c r="L30" s="58"/>
      <c r="M30" s="58"/>
      <c r="N30" s="58"/>
      <c r="O30" s="58"/>
    </row>
    <row r="31" spans="1:16" s="10" customFormat="1" ht="15" customHeight="1" x14ac:dyDescent="0.2">
      <c r="A31" s="241" t="s">
        <v>119</v>
      </c>
      <c r="B31" s="242"/>
      <c r="C31" s="242"/>
      <c r="D31" s="242"/>
      <c r="E31" s="243"/>
      <c r="F31" s="116">
        <v>2.0618556699999999E-2</v>
      </c>
      <c r="G31" s="116">
        <v>1.8574514E-2</v>
      </c>
      <c r="H31" s="116">
        <v>1.7070266000000001E-2</v>
      </c>
      <c r="I31" s="116">
        <v>1.6220600200000001E-2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2134</v>
      </c>
      <c r="G25" s="84">
        <v>2315</v>
      </c>
      <c r="H25" s="84">
        <v>2519</v>
      </c>
      <c r="I25" s="84">
        <v>2466</v>
      </c>
      <c r="J25" s="84"/>
      <c r="K25" s="84"/>
      <c r="L25" s="84"/>
      <c r="M25" s="84"/>
      <c r="N25" s="84"/>
      <c r="O25" s="84"/>
    </row>
    <row r="26" spans="1:16" s="9" customFormat="1" ht="15" customHeight="1" x14ac:dyDescent="0.2">
      <c r="A26" s="241" t="s">
        <v>124</v>
      </c>
      <c r="B26" s="242"/>
      <c r="C26" s="242"/>
      <c r="D26" s="242"/>
      <c r="E26" s="243"/>
      <c r="F26" s="84">
        <v>274</v>
      </c>
      <c r="G26" s="84">
        <v>256</v>
      </c>
      <c r="H26" s="84">
        <v>260</v>
      </c>
      <c r="I26" s="84">
        <v>280</v>
      </c>
      <c r="J26" s="84"/>
      <c r="K26" s="84"/>
      <c r="L26" s="84"/>
      <c r="M26" s="84"/>
      <c r="N26" s="84"/>
      <c r="O26" s="84"/>
    </row>
    <row r="27" spans="1:16" s="86" customFormat="1" ht="15" customHeight="1" x14ac:dyDescent="0.25">
      <c r="A27" s="241" t="s">
        <v>122</v>
      </c>
      <c r="B27" s="242"/>
      <c r="C27" s="242"/>
      <c r="D27" s="242"/>
      <c r="E27" s="243"/>
      <c r="F27" s="116">
        <v>0.12839737579999999</v>
      </c>
      <c r="G27" s="116">
        <v>0.1105831533</v>
      </c>
      <c r="H27" s="116">
        <v>0.1032155617</v>
      </c>
      <c r="I27" s="116">
        <v>0.11354420110000001</v>
      </c>
      <c r="J27" s="116"/>
      <c r="K27" s="116"/>
      <c r="L27" s="116"/>
      <c r="M27" s="116"/>
      <c r="N27" s="116"/>
      <c r="O27" s="116"/>
    </row>
    <row r="28" spans="1:16" s="9" customFormat="1" ht="15" customHeight="1" x14ac:dyDescent="0.2">
      <c r="A28" s="241" t="s">
        <v>125</v>
      </c>
      <c r="B28" s="242"/>
      <c r="C28" s="242"/>
      <c r="D28" s="242"/>
      <c r="E28" s="243"/>
      <c r="F28" s="58">
        <v>66</v>
      </c>
      <c r="G28" s="58">
        <v>70</v>
      </c>
      <c r="H28" s="58">
        <v>63</v>
      </c>
      <c r="I28" s="58">
        <v>70</v>
      </c>
      <c r="J28" s="58"/>
      <c r="K28" s="58"/>
      <c r="L28" s="58"/>
      <c r="M28" s="58"/>
      <c r="N28" s="58"/>
      <c r="O28" s="58"/>
    </row>
    <row r="29" spans="1:16" s="9" customFormat="1" ht="15" customHeight="1" x14ac:dyDescent="0.2">
      <c r="A29" s="241" t="s">
        <v>126</v>
      </c>
      <c r="B29" s="242"/>
      <c r="C29" s="242"/>
      <c r="D29" s="242"/>
      <c r="E29" s="243"/>
      <c r="F29" s="116">
        <v>3.0927835099999999E-2</v>
      </c>
      <c r="G29" s="116">
        <v>3.0237580999999999E-2</v>
      </c>
      <c r="H29" s="116">
        <v>2.50099246E-2</v>
      </c>
      <c r="I29" s="116">
        <v>2.83860503E-2</v>
      </c>
      <c r="J29" s="116"/>
      <c r="K29" s="116"/>
      <c r="L29" s="116"/>
      <c r="M29" s="116"/>
      <c r="N29" s="116"/>
      <c r="O29" s="116"/>
    </row>
    <row r="30" spans="1:16" s="9" customFormat="1" ht="15" customHeight="1" x14ac:dyDescent="0.2">
      <c r="A30" s="241" t="s">
        <v>127</v>
      </c>
      <c r="B30" s="242"/>
      <c r="C30" s="242"/>
      <c r="D30" s="242"/>
      <c r="E30" s="243"/>
      <c r="F30" s="58">
        <v>36</v>
      </c>
      <c r="G30" s="58">
        <v>36</v>
      </c>
      <c r="H30" s="58">
        <v>46</v>
      </c>
      <c r="I30" s="58">
        <v>31</v>
      </c>
      <c r="J30" s="58"/>
      <c r="K30" s="58"/>
      <c r="L30" s="58"/>
      <c r="M30" s="58"/>
      <c r="N30" s="58"/>
      <c r="O30" s="58"/>
    </row>
    <row r="31" spans="1:16" s="10" customFormat="1" ht="15" customHeight="1" x14ac:dyDescent="0.2">
      <c r="A31" s="241" t="s">
        <v>128</v>
      </c>
      <c r="B31" s="242"/>
      <c r="C31" s="242"/>
      <c r="D31" s="242"/>
      <c r="E31" s="243"/>
      <c r="F31" s="116">
        <v>1.68697282E-2</v>
      </c>
      <c r="G31" s="116">
        <v>1.5550755899999999E-2</v>
      </c>
      <c r="H31" s="116">
        <v>1.8261214800000002E-2</v>
      </c>
      <c r="I31" s="116">
        <v>1.25709651E-2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2134</v>
      </c>
      <c r="G25" s="84">
        <v>2315</v>
      </c>
      <c r="H25" s="84">
        <v>2519</v>
      </c>
      <c r="I25" s="84">
        <v>2466</v>
      </c>
      <c r="J25" s="84"/>
      <c r="K25" s="84"/>
      <c r="L25" s="84"/>
      <c r="M25" s="84"/>
      <c r="N25" s="84"/>
      <c r="O25" s="84"/>
    </row>
    <row r="26" spans="1:15" s="9" customFormat="1" ht="13.5" customHeight="1" x14ac:dyDescent="0.2">
      <c r="A26" s="241" t="s">
        <v>291</v>
      </c>
      <c r="B26" s="242"/>
      <c r="C26" s="242"/>
      <c r="D26" s="242"/>
      <c r="E26" s="243"/>
      <c r="F26" s="84">
        <v>209</v>
      </c>
      <c r="G26" s="84">
        <v>248</v>
      </c>
      <c r="H26" s="84">
        <v>257</v>
      </c>
      <c r="I26" s="84">
        <v>234</v>
      </c>
      <c r="J26" s="84"/>
      <c r="K26" s="84"/>
      <c r="L26" s="84"/>
      <c r="M26" s="84"/>
      <c r="N26" s="84"/>
      <c r="O26" s="84"/>
    </row>
    <row r="27" spans="1:15" s="152" customFormat="1" ht="13.5" customHeight="1" x14ac:dyDescent="0.25">
      <c r="A27" s="241" t="s">
        <v>292</v>
      </c>
      <c r="B27" s="242"/>
      <c r="C27" s="242"/>
      <c r="D27" s="242"/>
      <c r="E27" s="243"/>
      <c r="F27" s="116">
        <v>9.7938144300000002E-2</v>
      </c>
      <c r="G27" s="116">
        <v>0.10712742980000001</v>
      </c>
      <c r="H27" s="116">
        <v>0.10202461290000001</v>
      </c>
      <c r="I27" s="116">
        <v>9.4890510900000002E-2</v>
      </c>
      <c r="J27" s="116"/>
      <c r="K27" s="116"/>
      <c r="L27" s="116"/>
      <c r="M27" s="116"/>
      <c r="N27" s="116"/>
      <c r="O27" s="116"/>
    </row>
    <row r="28" spans="1:15" s="152" customFormat="1" ht="13.5" customHeight="1" x14ac:dyDescent="0.25">
      <c r="A28" s="177" t="s">
        <v>293</v>
      </c>
      <c r="B28" s="178"/>
      <c r="C28" s="178"/>
      <c r="D28" s="178"/>
      <c r="E28" s="179"/>
      <c r="F28" s="84">
        <v>128</v>
      </c>
      <c r="G28" s="84">
        <v>151</v>
      </c>
      <c r="H28" s="84">
        <v>161</v>
      </c>
      <c r="I28" s="84">
        <v>149</v>
      </c>
      <c r="J28" s="84"/>
      <c r="K28" s="84"/>
      <c r="L28" s="84"/>
      <c r="M28" s="84"/>
      <c r="N28" s="84"/>
      <c r="O28" s="84"/>
    </row>
    <row r="29" spans="1:15" s="152" customFormat="1" ht="13.5" customHeight="1" x14ac:dyDescent="0.25">
      <c r="A29" s="177" t="s">
        <v>294</v>
      </c>
      <c r="B29" s="178"/>
      <c r="C29" s="178"/>
      <c r="D29" s="178"/>
      <c r="E29" s="179"/>
      <c r="F29" s="116">
        <v>9.7412480999999995E-2</v>
      </c>
      <c r="G29" s="116">
        <v>0.10957910009999999</v>
      </c>
      <c r="H29" s="116">
        <v>0.1091525424</v>
      </c>
      <c r="I29" s="116">
        <v>0.1046348315</v>
      </c>
      <c r="J29" s="116"/>
      <c r="K29" s="116"/>
      <c r="L29" s="116"/>
      <c r="M29" s="116"/>
      <c r="N29" s="116"/>
      <c r="O29" s="116"/>
    </row>
    <row r="30" spans="1:15" s="152" customFormat="1" ht="13.5" customHeight="1" x14ac:dyDescent="0.25">
      <c r="A30" s="241" t="s">
        <v>23</v>
      </c>
      <c r="B30" s="242"/>
      <c r="C30" s="242"/>
      <c r="D30" s="242"/>
      <c r="E30" s="243"/>
      <c r="F30" s="84">
        <v>56</v>
      </c>
      <c r="G30" s="84">
        <v>79</v>
      </c>
      <c r="H30" s="84">
        <v>75</v>
      </c>
      <c r="I30" s="84">
        <v>68</v>
      </c>
      <c r="J30" s="84"/>
      <c r="K30" s="84"/>
      <c r="L30" s="84"/>
      <c r="M30" s="84"/>
      <c r="N30" s="84"/>
      <c r="O30" s="84"/>
    </row>
    <row r="31" spans="1:15" s="152" customFormat="1" ht="13.5" customHeight="1" x14ac:dyDescent="0.25">
      <c r="A31" s="241" t="s">
        <v>24</v>
      </c>
      <c r="B31" s="242"/>
      <c r="C31" s="242"/>
      <c r="D31" s="242"/>
      <c r="E31" s="243"/>
      <c r="F31" s="116">
        <v>9.0322580599999994E-2</v>
      </c>
      <c r="G31" s="116">
        <v>0.1095700416</v>
      </c>
      <c r="H31" s="116">
        <v>9.2707045700000004E-2</v>
      </c>
      <c r="I31" s="116">
        <v>8.3847102300000004E-2</v>
      </c>
      <c r="J31" s="116"/>
      <c r="K31" s="116"/>
      <c r="L31" s="116"/>
      <c r="M31" s="116"/>
      <c r="N31" s="116"/>
      <c r="O31" s="116"/>
    </row>
    <row r="32" spans="1:15" s="9" customFormat="1" ht="13.5" customHeight="1" x14ac:dyDescent="0.2">
      <c r="A32" s="241" t="s">
        <v>25</v>
      </c>
      <c r="B32" s="242"/>
      <c r="C32" s="242"/>
      <c r="D32" s="242"/>
      <c r="E32" s="243"/>
      <c r="F32" s="84" t="s">
        <v>334</v>
      </c>
      <c r="G32" s="84">
        <v>11</v>
      </c>
      <c r="H32" s="84" t="s">
        <v>334</v>
      </c>
      <c r="I32" s="84" t="s">
        <v>334</v>
      </c>
      <c r="J32" s="84"/>
      <c r="K32" s="84"/>
      <c r="L32" s="84"/>
      <c r="M32" s="84"/>
      <c r="N32" s="84"/>
      <c r="O32" s="84"/>
    </row>
    <row r="33" spans="1:15" s="9" customFormat="1" ht="13.5" customHeight="1" x14ac:dyDescent="0.2">
      <c r="A33" s="241" t="s">
        <v>26</v>
      </c>
      <c r="B33" s="242"/>
      <c r="C33" s="242"/>
      <c r="D33" s="242"/>
      <c r="E33" s="243"/>
      <c r="F33" s="116"/>
      <c r="G33" s="116">
        <v>0.11578947370000001</v>
      </c>
      <c r="H33" s="116"/>
      <c r="I33" s="116"/>
      <c r="J33" s="116"/>
      <c r="K33" s="116"/>
      <c r="L33" s="116"/>
      <c r="M33" s="116"/>
      <c r="N33" s="116"/>
      <c r="O33" s="116"/>
    </row>
    <row r="34" spans="1:15" s="9" customFormat="1" ht="13.5" customHeight="1" x14ac:dyDescent="0.2">
      <c r="A34" s="241" t="s">
        <v>27</v>
      </c>
      <c r="B34" s="242"/>
      <c r="C34" s="242"/>
      <c r="D34" s="242"/>
      <c r="E34" s="243"/>
      <c r="F34" s="84" t="s">
        <v>334</v>
      </c>
      <c r="G34" s="84" t="s">
        <v>334</v>
      </c>
      <c r="H34" s="84" t="s">
        <v>334</v>
      </c>
      <c r="I34" s="84" t="s">
        <v>334</v>
      </c>
      <c r="J34" s="84"/>
      <c r="K34" s="84"/>
      <c r="L34" s="84"/>
      <c r="M34" s="84"/>
      <c r="N34" s="84"/>
      <c r="O34" s="84"/>
    </row>
    <row r="35" spans="1:15" s="10" customFormat="1" ht="13.5" customHeight="1" x14ac:dyDescent="0.2">
      <c r="A35" s="241" t="s">
        <v>28</v>
      </c>
      <c r="B35" s="242"/>
      <c r="C35" s="242"/>
      <c r="D35" s="242"/>
      <c r="E35" s="243"/>
      <c r="F35" s="116"/>
      <c r="G35" s="116"/>
      <c r="H35" s="116"/>
      <c r="I35" s="116"/>
      <c r="J35" s="116"/>
      <c r="K35" s="116"/>
      <c r="L35" s="116"/>
      <c r="M35" s="116"/>
      <c r="N35" s="116"/>
      <c r="O35" s="116"/>
    </row>
    <row r="36" spans="1:15" s="10" customFormat="1" ht="13.5" customHeight="1" x14ac:dyDescent="0.2">
      <c r="A36" s="241" t="s">
        <v>29</v>
      </c>
      <c r="B36" s="242"/>
      <c r="C36" s="242"/>
      <c r="D36" s="242"/>
      <c r="E36" s="243"/>
      <c r="F36" s="84" t="s">
        <v>334</v>
      </c>
      <c r="G36" s="84" t="s">
        <v>334</v>
      </c>
      <c r="H36" s="84" t="s">
        <v>334</v>
      </c>
      <c r="I36" s="84" t="s">
        <v>334</v>
      </c>
      <c r="J36" s="84"/>
      <c r="K36" s="84"/>
      <c r="L36" s="84"/>
      <c r="M36" s="84"/>
      <c r="N36" s="84"/>
      <c r="O36" s="84"/>
    </row>
    <row r="37" spans="1:15" s="10" customFormat="1" ht="13.5" customHeight="1" x14ac:dyDescent="0.2">
      <c r="A37" s="241" t="s">
        <v>30</v>
      </c>
      <c r="B37" s="242"/>
      <c r="C37" s="242"/>
      <c r="D37" s="242"/>
      <c r="E37" s="243"/>
      <c r="F37" s="116"/>
      <c r="G37" s="116"/>
      <c r="H37" s="116"/>
      <c r="I37" s="116"/>
      <c r="J37" s="116"/>
      <c r="K37" s="116"/>
      <c r="L37" s="116"/>
      <c r="M37" s="116"/>
      <c r="N37" s="116"/>
      <c r="O37" s="116"/>
    </row>
    <row r="38" spans="1:15" s="1" customFormat="1" ht="13.5" customHeight="1" x14ac:dyDescent="0.25">
      <c r="A38" s="241" t="s">
        <v>31</v>
      </c>
      <c r="B38" s="242"/>
      <c r="C38" s="242"/>
      <c r="D38" s="242"/>
      <c r="E38" s="243"/>
      <c r="F38" s="84">
        <v>19</v>
      </c>
      <c r="G38" s="84">
        <v>18</v>
      </c>
      <c r="H38" s="84">
        <v>20</v>
      </c>
      <c r="I38" s="84">
        <v>15</v>
      </c>
      <c r="J38" s="84"/>
      <c r="K38" s="84"/>
      <c r="L38" s="84"/>
      <c r="M38" s="84"/>
      <c r="N38" s="84"/>
      <c r="O38" s="84"/>
    </row>
    <row r="39" spans="1:15" s="1" customFormat="1" ht="13.5" customHeight="1" x14ac:dyDescent="0.25">
      <c r="A39" s="241" t="s">
        <v>32</v>
      </c>
      <c r="B39" s="242"/>
      <c r="C39" s="242"/>
      <c r="D39" s="242"/>
      <c r="E39" s="243"/>
      <c r="F39" s="116">
        <v>0.2209302326</v>
      </c>
      <c r="G39" s="116">
        <v>0.1978021978</v>
      </c>
      <c r="H39" s="116">
        <v>0.21978021980000001</v>
      </c>
      <c r="I39" s="116">
        <v>0.18987341769999999</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2134</v>
      </c>
      <c r="G25" s="84">
        <v>2315</v>
      </c>
      <c r="H25" s="84">
        <v>2519</v>
      </c>
      <c r="I25" s="84">
        <v>2466</v>
      </c>
      <c r="J25" s="84"/>
      <c r="K25" s="84"/>
      <c r="L25" s="84"/>
      <c r="M25" s="84"/>
      <c r="N25" s="84"/>
      <c r="O25" s="84"/>
    </row>
    <row r="26" spans="1:15" s="9" customFormat="1" ht="15" customHeight="1" x14ac:dyDescent="0.2">
      <c r="A26" s="241" t="s">
        <v>291</v>
      </c>
      <c r="B26" s="242"/>
      <c r="C26" s="242"/>
      <c r="D26" s="242"/>
      <c r="E26" s="243"/>
      <c r="F26" s="84">
        <v>209</v>
      </c>
      <c r="G26" s="84">
        <v>248</v>
      </c>
      <c r="H26" s="84">
        <v>257</v>
      </c>
      <c r="I26" s="84">
        <v>234</v>
      </c>
      <c r="J26" s="84"/>
      <c r="K26" s="84"/>
      <c r="L26" s="84"/>
      <c r="M26" s="84"/>
      <c r="N26" s="84"/>
      <c r="O26" s="84"/>
    </row>
    <row r="27" spans="1:15" s="86" customFormat="1" ht="15" customHeight="1" x14ac:dyDescent="0.25">
      <c r="A27" s="241" t="s">
        <v>292</v>
      </c>
      <c r="B27" s="242"/>
      <c r="C27" s="242"/>
      <c r="D27" s="242"/>
      <c r="E27" s="243"/>
      <c r="F27" s="116">
        <v>9.7938144300000002E-2</v>
      </c>
      <c r="G27" s="116">
        <v>0.10712742980000001</v>
      </c>
      <c r="H27" s="116">
        <v>0.10202461290000001</v>
      </c>
      <c r="I27" s="116">
        <v>9.4890510900000002E-2</v>
      </c>
      <c r="J27" s="116"/>
      <c r="K27" s="116"/>
      <c r="L27" s="116"/>
      <c r="M27" s="116"/>
      <c r="N27" s="116"/>
      <c r="O27" s="116"/>
    </row>
    <row r="28" spans="1:15" s="150" customFormat="1" ht="15" customHeight="1" x14ac:dyDescent="0.25">
      <c r="A28" s="173" t="s">
        <v>324</v>
      </c>
      <c r="B28" s="174"/>
      <c r="C28" s="174"/>
      <c r="D28" s="174"/>
      <c r="E28" s="175"/>
      <c r="F28" s="84">
        <v>24</v>
      </c>
      <c r="G28" s="84">
        <v>35</v>
      </c>
      <c r="H28" s="84">
        <v>40</v>
      </c>
      <c r="I28" s="84">
        <v>40</v>
      </c>
      <c r="J28" s="84"/>
      <c r="K28" s="84"/>
      <c r="L28" s="84"/>
      <c r="M28" s="84"/>
      <c r="N28" s="84"/>
      <c r="O28" s="84"/>
    </row>
    <row r="29" spans="1:15" s="150" customFormat="1" ht="15" customHeight="1" x14ac:dyDescent="0.25">
      <c r="A29" s="182" t="s">
        <v>295</v>
      </c>
      <c r="B29" s="174"/>
      <c r="C29" s="174"/>
      <c r="D29" s="174"/>
      <c r="E29" s="175"/>
      <c r="F29" s="116">
        <v>0.1052631579</v>
      </c>
      <c r="G29" s="116">
        <v>0.1258992806</v>
      </c>
      <c r="H29" s="116">
        <v>0.1423487544</v>
      </c>
      <c r="I29" s="116">
        <v>0.13698630140000001</v>
      </c>
      <c r="J29" s="116"/>
      <c r="K29" s="116"/>
      <c r="L29" s="116"/>
      <c r="M29" s="116"/>
      <c r="N29" s="116"/>
      <c r="O29" s="116"/>
    </row>
    <row r="30" spans="1:15" s="150" customFormat="1" ht="15" customHeight="1" x14ac:dyDescent="0.25">
      <c r="A30" s="182" t="s">
        <v>320</v>
      </c>
      <c r="B30" s="178"/>
      <c r="C30" s="178"/>
      <c r="D30" s="178"/>
      <c r="E30" s="179"/>
      <c r="F30" s="84">
        <v>114</v>
      </c>
      <c r="G30" s="84">
        <v>134</v>
      </c>
      <c r="H30" s="84">
        <v>133</v>
      </c>
      <c r="I30" s="84">
        <v>129</v>
      </c>
      <c r="J30" s="84"/>
      <c r="K30" s="84"/>
      <c r="L30" s="84"/>
      <c r="M30" s="84"/>
      <c r="N30" s="84"/>
      <c r="O30" s="84"/>
    </row>
    <row r="31" spans="1:15" s="150" customFormat="1" ht="15" customHeight="1" x14ac:dyDescent="0.25">
      <c r="A31" s="182" t="s">
        <v>332</v>
      </c>
      <c r="B31" s="178"/>
      <c r="C31" s="178"/>
      <c r="D31" s="178"/>
      <c r="E31" s="179"/>
      <c r="F31" s="116">
        <v>0.1853658537</v>
      </c>
      <c r="G31" s="116">
        <v>0.18953323899999999</v>
      </c>
      <c r="H31" s="116">
        <v>0.1635916359</v>
      </c>
      <c r="I31" s="116">
        <v>0.15985130110000001</v>
      </c>
      <c r="J31" s="116"/>
      <c r="K31" s="116"/>
      <c r="L31" s="116"/>
      <c r="M31" s="116"/>
      <c r="N31" s="116"/>
      <c r="O31" s="116"/>
    </row>
    <row r="32" spans="1:15" s="9" customFormat="1" ht="15" customHeight="1" x14ac:dyDescent="0.2">
      <c r="A32" s="182" t="s">
        <v>321</v>
      </c>
      <c r="B32" s="178"/>
      <c r="C32" s="178"/>
      <c r="D32" s="178"/>
      <c r="E32" s="179"/>
      <c r="F32" s="84">
        <v>67</v>
      </c>
      <c r="G32" s="84">
        <v>78</v>
      </c>
      <c r="H32" s="84">
        <v>80</v>
      </c>
      <c r="I32" s="84">
        <v>61</v>
      </c>
      <c r="J32" s="84"/>
      <c r="K32" s="84"/>
      <c r="L32" s="84"/>
      <c r="M32" s="84"/>
      <c r="N32" s="84"/>
      <c r="O32" s="84"/>
    </row>
    <row r="33" spans="1:15" s="9" customFormat="1" ht="15" customHeight="1" x14ac:dyDescent="0.2">
      <c r="A33" s="182" t="s">
        <v>322</v>
      </c>
      <c r="B33" s="178"/>
      <c r="C33" s="178"/>
      <c r="D33" s="178"/>
      <c r="E33" s="179"/>
      <c r="F33" s="116">
        <v>0.13701431489999999</v>
      </c>
      <c r="G33" s="116">
        <v>0.16352201259999999</v>
      </c>
      <c r="H33" s="116">
        <v>0.1616161616</v>
      </c>
      <c r="I33" s="116">
        <v>0.130620985</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2,466</v>
      </c>
      <c r="B10" s="222"/>
      <c r="C10" s="222"/>
      <c r="D10" s="222"/>
      <c r="E10" s="77"/>
      <c r="F10" s="222" t="str">
        <f>"n = "&amp;TEXT('1'!I25,"#,##0")</f>
        <v>n = 1,165</v>
      </c>
      <c r="G10" s="222"/>
      <c r="H10" s="77"/>
      <c r="J10" s="217" t="str">
        <f>"Among those with Medicaid coverage (n = "&amp;TEXT('6a'!I26,"#,##0")&amp;", "&amp;TEXT('6a'!I27,"##.0%")&amp;"). Percent with these conditions or visiting an Emergency Department (ED)."</f>
        <v>Among those with Medicaid coverage (n = 1,717, 75.8%).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1,717, 75.8%).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0.44437973209999998</v>
      </c>
      <c r="K30" s="213"/>
      <c r="L30" s="38"/>
      <c r="M30" s="38"/>
      <c r="N30" s="38"/>
      <c r="O30" s="56"/>
      <c r="P30" s="213">
        <f>'7a'!I30</f>
        <v>0.2061361457</v>
      </c>
      <c r="Q30" s="213"/>
      <c r="R30" s="213"/>
    </row>
    <row r="31" spans="1:18" s="16" customFormat="1" ht="12.75" customHeight="1" x14ac:dyDescent="0.2">
      <c r="A31" s="14"/>
      <c r="B31" s="14"/>
      <c r="C31" s="14"/>
      <c r="D31" s="14"/>
      <c r="E31" s="14"/>
      <c r="F31" s="14"/>
      <c r="G31" s="14"/>
      <c r="H31" s="28"/>
      <c r="I31" s="34"/>
      <c r="J31" s="214" t="str">
        <f>"n = "&amp;TEXT('7a'!I27,"#,##0")</f>
        <v>n = 763</v>
      </c>
      <c r="K31" s="214"/>
      <c r="L31" s="39"/>
      <c r="M31" s="39"/>
      <c r="N31" s="39"/>
      <c r="O31" s="39"/>
      <c r="P31" s="214" t="str">
        <f>"n = "&amp;TEXT('7a'!I29,"#,##0")</f>
        <v>n = 215</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1021</v>
      </c>
      <c r="G25" s="100">
        <v>1077</v>
      </c>
      <c r="H25" s="100">
        <v>1181</v>
      </c>
      <c r="I25" s="100">
        <v>1165</v>
      </c>
      <c r="J25" s="84"/>
      <c r="K25" s="100"/>
      <c r="L25" s="100"/>
      <c r="M25" s="100"/>
      <c r="N25" s="100"/>
      <c r="O25" s="84"/>
    </row>
    <row r="26" spans="1:15" s="9" customFormat="1" ht="15" customHeight="1" x14ac:dyDescent="0.2">
      <c r="A26" s="241" t="s">
        <v>204</v>
      </c>
      <c r="B26" s="242"/>
      <c r="C26" s="242"/>
      <c r="D26" s="242"/>
      <c r="E26" s="243"/>
      <c r="F26" s="100">
        <v>2134</v>
      </c>
      <c r="G26" s="100">
        <v>2315</v>
      </c>
      <c r="H26" s="100">
        <v>2519</v>
      </c>
      <c r="I26" s="100">
        <v>2466</v>
      </c>
      <c r="J26" s="84"/>
      <c r="K26" s="100"/>
      <c r="L26" s="100"/>
      <c r="M26" s="100"/>
      <c r="N26" s="100"/>
      <c r="O26" s="84"/>
    </row>
    <row r="27" spans="1:15" s="5" customFormat="1" ht="15" customHeight="1" x14ac:dyDescent="0.25">
      <c r="A27" s="241" t="s">
        <v>13</v>
      </c>
      <c r="B27" s="242"/>
      <c r="C27" s="242"/>
      <c r="D27" s="242"/>
      <c r="E27" s="243"/>
      <c r="F27" s="100">
        <v>252</v>
      </c>
      <c r="G27" s="100">
        <v>260</v>
      </c>
      <c r="H27" s="100">
        <v>276</v>
      </c>
      <c r="I27" s="100">
        <v>274</v>
      </c>
      <c r="J27" s="59"/>
      <c r="K27" s="100"/>
      <c r="L27" s="100"/>
      <c r="M27" s="100"/>
      <c r="N27" s="100"/>
      <c r="O27" s="59"/>
    </row>
    <row r="28" spans="1:15" s="9" customFormat="1" ht="15" customHeight="1" x14ac:dyDescent="0.2">
      <c r="A28" s="241" t="s">
        <v>14</v>
      </c>
      <c r="B28" s="242"/>
      <c r="C28" s="242"/>
      <c r="D28" s="242"/>
      <c r="E28" s="243"/>
      <c r="F28" s="118">
        <v>0.2468168462</v>
      </c>
      <c r="G28" s="118">
        <v>0.24141132779999999</v>
      </c>
      <c r="H28" s="118">
        <v>0.233700254</v>
      </c>
      <c r="I28" s="118">
        <v>0.235193133</v>
      </c>
      <c r="J28" s="119"/>
      <c r="K28" s="118"/>
      <c r="L28" s="118"/>
      <c r="M28" s="118"/>
      <c r="N28" s="118"/>
      <c r="O28" s="119"/>
    </row>
    <row r="29" spans="1:15" s="9" customFormat="1" ht="15" customHeight="1" x14ac:dyDescent="0.2">
      <c r="A29" s="241" t="s">
        <v>17</v>
      </c>
      <c r="B29" s="242"/>
      <c r="C29" s="242"/>
      <c r="D29" s="242"/>
      <c r="E29" s="243"/>
      <c r="F29" s="100">
        <v>393</v>
      </c>
      <c r="G29" s="100">
        <v>426</v>
      </c>
      <c r="H29" s="100">
        <v>458</v>
      </c>
      <c r="I29" s="100">
        <v>442</v>
      </c>
      <c r="J29" s="59"/>
      <c r="K29" s="100"/>
      <c r="L29" s="100"/>
      <c r="M29" s="100"/>
      <c r="N29" s="100"/>
      <c r="O29" s="59"/>
    </row>
    <row r="30" spans="1:15" s="9" customFormat="1" ht="15" customHeight="1" x14ac:dyDescent="0.2">
      <c r="A30" s="241" t="s">
        <v>18</v>
      </c>
      <c r="B30" s="242"/>
      <c r="C30" s="242"/>
      <c r="D30" s="242"/>
      <c r="E30" s="243"/>
      <c r="F30" s="118">
        <v>0.3849167483</v>
      </c>
      <c r="G30" s="118">
        <v>0.39554317550000001</v>
      </c>
      <c r="H30" s="118">
        <v>0.38780694329999998</v>
      </c>
      <c r="I30" s="118">
        <v>0.37939914159999999</v>
      </c>
      <c r="J30" s="117"/>
      <c r="K30" s="118"/>
      <c r="L30" s="118"/>
      <c r="M30" s="118"/>
      <c r="N30" s="118"/>
      <c r="O30" s="117"/>
    </row>
    <row r="31" spans="1:15" s="9" customFormat="1" ht="15" customHeight="1" x14ac:dyDescent="0.2">
      <c r="A31" s="241" t="s">
        <v>15</v>
      </c>
      <c r="B31" s="242"/>
      <c r="C31" s="242"/>
      <c r="D31" s="242"/>
      <c r="E31" s="243"/>
      <c r="F31" s="100">
        <v>65</v>
      </c>
      <c r="G31" s="100">
        <v>84</v>
      </c>
      <c r="H31" s="100">
        <v>95</v>
      </c>
      <c r="I31" s="100">
        <v>97</v>
      </c>
      <c r="J31" s="60"/>
      <c r="K31" s="100"/>
      <c r="L31" s="100"/>
      <c r="M31" s="100"/>
      <c r="N31" s="100"/>
      <c r="O31" s="60"/>
    </row>
    <row r="32" spans="1:15" s="9" customFormat="1" ht="15" customHeight="1" x14ac:dyDescent="0.2">
      <c r="A32" s="241" t="s">
        <v>16</v>
      </c>
      <c r="B32" s="242"/>
      <c r="C32" s="242"/>
      <c r="D32" s="242"/>
      <c r="E32" s="243"/>
      <c r="F32" s="118">
        <v>6.3663075400000005E-2</v>
      </c>
      <c r="G32" s="118">
        <v>7.7994429000000004E-2</v>
      </c>
      <c r="H32" s="118">
        <v>8.0440304800000001E-2</v>
      </c>
      <c r="I32" s="118">
        <v>8.3261802600000004E-2</v>
      </c>
      <c r="J32" s="117"/>
      <c r="K32" s="118"/>
      <c r="L32" s="118"/>
      <c r="M32" s="118"/>
      <c r="N32" s="118"/>
      <c r="O32" s="117"/>
    </row>
    <row r="33" spans="1:15" s="9" customFormat="1" ht="15" customHeight="1" x14ac:dyDescent="0.2">
      <c r="A33" s="241" t="s">
        <v>300</v>
      </c>
      <c r="B33" s="242"/>
      <c r="C33" s="242"/>
      <c r="D33" s="242"/>
      <c r="E33" s="243"/>
      <c r="F33" s="100">
        <v>31</v>
      </c>
      <c r="G33" s="100">
        <v>44</v>
      </c>
      <c r="H33" s="100">
        <v>51</v>
      </c>
      <c r="I33" s="100">
        <v>51</v>
      </c>
      <c r="J33" s="60"/>
      <c r="K33" s="100"/>
      <c r="L33" s="100"/>
      <c r="M33" s="100"/>
      <c r="N33" s="100"/>
      <c r="O33" s="60"/>
    </row>
    <row r="34" spans="1:15" s="9" customFormat="1" ht="15" customHeight="1" x14ac:dyDescent="0.2">
      <c r="A34" s="241" t="s">
        <v>154</v>
      </c>
      <c r="B34" s="242"/>
      <c r="C34" s="242"/>
      <c r="D34" s="242"/>
      <c r="E34" s="243"/>
      <c r="F34" s="118">
        <v>1.45267104E-2</v>
      </c>
      <c r="G34" s="118">
        <v>1.9006479499999999E-2</v>
      </c>
      <c r="H34" s="118">
        <v>2.02461294E-2</v>
      </c>
      <c r="I34" s="118">
        <v>2.06812652E-2</v>
      </c>
      <c r="J34" s="117"/>
      <c r="K34" s="118"/>
      <c r="L34" s="118"/>
      <c r="M34" s="118"/>
      <c r="N34" s="118"/>
      <c r="O34" s="117"/>
    </row>
    <row r="35" spans="1:15" s="10" customFormat="1" ht="15" customHeight="1" x14ac:dyDescent="0.2">
      <c r="A35" s="244"/>
      <c r="B35" s="245"/>
      <c r="C35" s="245"/>
      <c r="D35" s="245"/>
      <c r="E35" s="246"/>
      <c r="F35" s="124">
        <v>0.6150832517</v>
      </c>
      <c r="G35" s="124">
        <v>0.60445682450000005</v>
      </c>
      <c r="H35" s="124">
        <v>0.61219305670000002</v>
      </c>
      <c r="I35" s="124">
        <v>0.62060085840000001</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0.7531831538</v>
      </c>
      <c r="G36" s="124">
        <v>0.75858867220000004</v>
      </c>
      <c r="H36" s="124">
        <v>0.76629974599999995</v>
      </c>
      <c r="I36" s="124">
        <v>0.764806867</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0.93633692459999995</v>
      </c>
      <c r="G37" s="124">
        <v>0.92200557100000002</v>
      </c>
      <c r="H37" s="124">
        <v>0.91955969520000003</v>
      </c>
      <c r="I37" s="124">
        <v>0.91673819739999995</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A36" sqref="A36:E36"/>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77</v>
      </c>
      <c r="G25" s="84">
        <v>97</v>
      </c>
      <c r="H25" s="84">
        <v>106</v>
      </c>
      <c r="I25" s="84">
        <v>104</v>
      </c>
      <c r="J25" s="84"/>
      <c r="K25" s="84"/>
      <c r="L25" s="84"/>
      <c r="M25" s="84"/>
      <c r="N25" s="84"/>
      <c r="O25" s="84"/>
    </row>
    <row r="26" spans="1:15" s="9" customFormat="1" ht="15" customHeight="1" x14ac:dyDescent="0.2">
      <c r="A26" s="241" t="s">
        <v>205</v>
      </c>
      <c r="B26" s="242"/>
      <c r="C26" s="242"/>
      <c r="D26" s="242"/>
      <c r="E26" s="243"/>
      <c r="F26" s="84">
        <v>287</v>
      </c>
      <c r="G26" s="84">
        <v>362</v>
      </c>
      <c r="H26" s="84">
        <v>395</v>
      </c>
      <c r="I26" s="84">
        <v>380</v>
      </c>
      <c r="J26" s="84"/>
      <c r="K26" s="84"/>
      <c r="L26" s="84"/>
      <c r="M26" s="84"/>
      <c r="N26" s="84"/>
      <c r="O26" s="84"/>
    </row>
    <row r="27" spans="1:15" s="78" customFormat="1" ht="15" customHeight="1" x14ac:dyDescent="0.25">
      <c r="A27" s="241" t="s">
        <v>216</v>
      </c>
      <c r="B27" s="242"/>
      <c r="C27" s="242"/>
      <c r="D27" s="242"/>
      <c r="E27" s="243"/>
      <c r="F27" s="84">
        <v>909</v>
      </c>
      <c r="G27" s="84">
        <v>911</v>
      </c>
      <c r="H27" s="84">
        <v>1007</v>
      </c>
      <c r="I27" s="84">
        <v>976</v>
      </c>
      <c r="J27" s="59"/>
      <c r="K27" s="59"/>
      <c r="L27" s="59"/>
      <c r="M27" s="59"/>
      <c r="N27" s="59"/>
      <c r="O27" s="59"/>
    </row>
    <row r="28" spans="1:15" s="9" customFormat="1" ht="15" customHeight="1" x14ac:dyDescent="0.2">
      <c r="A28" s="241" t="s">
        <v>217</v>
      </c>
      <c r="B28" s="242"/>
      <c r="C28" s="242"/>
      <c r="D28" s="242"/>
      <c r="E28" s="243"/>
      <c r="F28" s="84">
        <v>1783</v>
      </c>
      <c r="G28" s="84">
        <v>1783</v>
      </c>
      <c r="H28" s="84">
        <v>1965</v>
      </c>
      <c r="I28" s="84">
        <v>1879</v>
      </c>
      <c r="J28" s="58"/>
      <c r="K28" s="58"/>
      <c r="L28" s="58"/>
      <c r="M28" s="58"/>
      <c r="N28" s="58"/>
      <c r="O28" s="58"/>
    </row>
    <row r="29" spans="1:15" s="9" customFormat="1" ht="15" customHeight="1" x14ac:dyDescent="0.2">
      <c r="A29" s="241" t="s">
        <v>218</v>
      </c>
      <c r="B29" s="242"/>
      <c r="C29" s="242"/>
      <c r="D29" s="242"/>
      <c r="E29" s="243"/>
      <c r="F29" s="84">
        <v>36</v>
      </c>
      <c r="G29" s="84">
        <v>70</v>
      </c>
      <c r="H29" s="84">
        <v>69</v>
      </c>
      <c r="I29" s="84">
        <v>85</v>
      </c>
      <c r="J29" s="59"/>
      <c r="K29" s="59"/>
      <c r="L29" s="59"/>
      <c r="M29" s="59"/>
      <c r="N29" s="59"/>
      <c r="O29" s="59"/>
    </row>
    <row r="30" spans="1:15" s="9" customFormat="1" ht="15" customHeight="1" x14ac:dyDescent="0.2">
      <c r="A30" s="241" t="s">
        <v>219</v>
      </c>
      <c r="B30" s="242"/>
      <c r="C30" s="242"/>
      <c r="D30" s="242"/>
      <c r="E30" s="243"/>
      <c r="F30" s="84">
        <v>65</v>
      </c>
      <c r="G30" s="84">
        <v>171</v>
      </c>
      <c r="H30" s="84">
        <v>163</v>
      </c>
      <c r="I30" s="84">
        <v>207</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2134</v>
      </c>
      <c r="G25" s="84">
        <v>2315</v>
      </c>
      <c r="H25" s="84">
        <v>2519</v>
      </c>
      <c r="I25" s="84">
        <v>2466</v>
      </c>
      <c r="J25" s="84"/>
      <c r="K25" s="84"/>
      <c r="L25" s="84"/>
      <c r="M25" s="84"/>
      <c r="N25" s="84"/>
      <c r="O25" s="84"/>
    </row>
    <row r="26" spans="1:15" s="9" customFormat="1" ht="13.5" customHeight="1" x14ac:dyDescent="0.2">
      <c r="A26" s="241" t="s">
        <v>21</v>
      </c>
      <c r="B26" s="242"/>
      <c r="C26" s="242"/>
      <c r="D26" s="242"/>
      <c r="E26" s="243"/>
      <c r="F26" s="84">
        <v>1314</v>
      </c>
      <c r="G26" s="84">
        <v>1378</v>
      </c>
      <c r="H26" s="84">
        <v>1475</v>
      </c>
      <c r="I26" s="84">
        <v>1424</v>
      </c>
      <c r="J26" s="84"/>
      <c r="K26" s="84"/>
      <c r="L26" s="84"/>
      <c r="M26" s="84"/>
      <c r="N26" s="84"/>
      <c r="O26" s="84"/>
    </row>
    <row r="27" spans="1:15" s="78" customFormat="1" ht="13.5" customHeight="1" x14ac:dyDescent="0.25">
      <c r="A27" s="241" t="s">
        <v>22</v>
      </c>
      <c r="B27" s="242"/>
      <c r="C27" s="242"/>
      <c r="D27" s="242"/>
      <c r="E27" s="243"/>
      <c r="F27" s="116">
        <v>0.61574507970000003</v>
      </c>
      <c r="G27" s="116">
        <v>0.59524838010000003</v>
      </c>
      <c r="H27" s="116">
        <v>0.5855498214</v>
      </c>
      <c r="I27" s="116">
        <v>0.57745336579999995</v>
      </c>
      <c r="J27" s="116"/>
      <c r="K27" s="116"/>
      <c r="L27" s="116"/>
      <c r="M27" s="116"/>
      <c r="N27" s="116"/>
      <c r="O27" s="116"/>
    </row>
    <row r="28" spans="1:15" s="102" customFormat="1" ht="13.5" customHeight="1" x14ac:dyDescent="0.25">
      <c r="A28" s="241" t="s">
        <v>144</v>
      </c>
      <c r="B28" s="242"/>
      <c r="C28" s="242"/>
      <c r="D28" s="242"/>
      <c r="E28" s="243"/>
      <c r="F28" s="84">
        <v>778</v>
      </c>
      <c r="G28" s="84">
        <v>892</v>
      </c>
      <c r="H28" s="84">
        <v>980</v>
      </c>
      <c r="I28" s="84">
        <v>972</v>
      </c>
      <c r="J28" s="59"/>
      <c r="K28" s="59"/>
      <c r="L28" s="59"/>
      <c r="M28" s="59"/>
      <c r="N28" s="59"/>
      <c r="O28" s="59"/>
    </row>
    <row r="29" spans="1:15" s="102" customFormat="1" ht="13.5" customHeight="1" x14ac:dyDescent="0.25">
      <c r="A29" s="241" t="s">
        <v>145</v>
      </c>
      <c r="B29" s="242"/>
      <c r="C29" s="242"/>
      <c r="D29" s="242"/>
      <c r="E29" s="243"/>
      <c r="F29" s="116">
        <v>0.36457357080000002</v>
      </c>
      <c r="G29" s="116">
        <v>0.3853131749</v>
      </c>
      <c r="H29" s="116">
        <v>0.38904327109999998</v>
      </c>
      <c r="I29" s="116">
        <v>0.39416058389999997</v>
      </c>
      <c r="J29" s="116"/>
      <c r="K29" s="116"/>
      <c r="L29" s="116"/>
      <c r="M29" s="116"/>
      <c r="N29" s="116"/>
      <c r="O29" s="116"/>
    </row>
    <row r="30" spans="1:15" s="9" customFormat="1" ht="13.5" customHeight="1" x14ac:dyDescent="0.2">
      <c r="A30" s="241" t="s">
        <v>23</v>
      </c>
      <c r="B30" s="242"/>
      <c r="C30" s="242"/>
      <c r="D30" s="242"/>
      <c r="E30" s="243"/>
      <c r="F30" s="58">
        <v>620</v>
      </c>
      <c r="G30" s="58">
        <v>721</v>
      </c>
      <c r="H30" s="58">
        <v>809</v>
      </c>
      <c r="I30" s="58">
        <v>811</v>
      </c>
      <c r="J30" s="58"/>
      <c r="K30" s="58"/>
      <c r="L30" s="58"/>
      <c r="M30" s="58"/>
      <c r="N30" s="58"/>
      <c r="O30" s="58"/>
    </row>
    <row r="31" spans="1:15" s="9" customFormat="1" ht="13.5" customHeight="1" x14ac:dyDescent="0.2">
      <c r="A31" s="241" t="s">
        <v>24</v>
      </c>
      <c r="B31" s="242"/>
      <c r="C31" s="242"/>
      <c r="D31" s="242"/>
      <c r="E31" s="243"/>
      <c r="F31" s="116">
        <v>0.29053420810000002</v>
      </c>
      <c r="G31" s="116">
        <v>0.3114470842</v>
      </c>
      <c r="H31" s="116">
        <v>0.3211591902</v>
      </c>
      <c r="I31" s="116">
        <v>0.3288726683</v>
      </c>
      <c r="J31" s="120"/>
      <c r="K31" s="120"/>
      <c r="L31" s="120"/>
      <c r="M31" s="120"/>
      <c r="N31" s="116"/>
      <c r="O31" s="116"/>
    </row>
    <row r="32" spans="1:15" s="9" customFormat="1" ht="13.5" customHeight="1" x14ac:dyDescent="0.2">
      <c r="A32" s="241" t="s">
        <v>25</v>
      </c>
      <c r="B32" s="242"/>
      <c r="C32" s="242"/>
      <c r="D32" s="242"/>
      <c r="E32" s="243"/>
      <c r="F32" s="58">
        <v>88</v>
      </c>
      <c r="G32" s="58">
        <v>95</v>
      </c>
      <c r="H32" s="58">
        <v>101</v>
      </c>
      <c r="I32" s="58">
        <v>105</v>
      </c>
      <c r="J32" s="58"/>
      <c r="K32" s="58"/>
      <c r="L32" s="58"/>
      <c r="M32" s="58"/>
      <c r="N32" s="58"/>
      <c r="O32" s="58"/>
    </row>
    <row r="33" spans="1:15" s="10" customFormat="1" ht="13.5" customHeight="1" x14ac:dyDescent="0.2">
      <c r="A33" s="241" t="s">
        <v>26</v>
      </c>
      <c r="B33" s="242"/>
      <c r="C33" s="242"/>
      <c r="D33" s="242"/>
      <c r="E33" s="243"/>
      <c r="F33" s="116">
        <v>4.1237113399999997E-2</v>
      </c>
      <c r="G33" s="116">
        <v>4.1036717100000002E-2</v>
      </c>
      <c r="H33" s="116">
        <v>4.0095275899999998E-2</v>
      </c>
      <c r="I33" s="116">
        <v>4.2579075399999999E-2</v>
      </c>
      <c r="J33" s="116"/>
      <c r="K33" s="116"/>
      <c r="L33" s="116"/>
      <c r="M33" s="116"/>
      <c r="N33" s="116"/>
      <c r="O33" s="116"/>
    </row>
    <row r="34" spans="1:15" s="10" customFormat="1" ht="13.5" customHeight="1" x14ac:dyDescent="0.2">
      <c r="A34" s="241" t="s">
        <v>27</v>
      </c>
      <c r="B34" s="242"/>
      <c r="C34" s="242"/>
      <c r="D34" s="242"/>
      <c r="E34" s="243"/>
      <c r="F34" s="58">
        <v>21</v>
      </c>
      <c r="G34" s="58">
        <v>24</v>
      </c>
      <c r="H34" s="58">
        <v>23</v>
      </c>
      <c r="I34" s="58">
        <v>22</v>
      </c>
      <c r="J34" s="58"/>
      <c r="K34" s="58"/>
      <c r="L34" s="58"/>
      <c r="M34" s="58"/>
      <c r="N34" s="58"/>
      <c r="O34" s="58"/>
    </row>
    <row r="35" spans="1:15" s="10" customFormat="1" ht="13.5" customHeight="1" x14ac:dyDescent="0.2">
      <c r="A35" s="241" t="s">
        <v>28</v>
      </c>
      <c r="B35" s="242"/>
      <c r="C35" s="242"/>
      <c r="D35" s="242"/>
      <c r="E35" s="243"/>
      <c r="F35" s="116">
        <v>9.8406747999999992E-3</v>
      </c>
      <c r="G35" s="116">
        <v>1.03671706E-2</v>
      </c>
      <c r="H35" s="116">
        <v>9.1306074000000008E-3</v>
      </c>
      <c r="I35" s="116">
        <v>8.9213300999999995E-3</v>
      </c>
      <c r="J35" s="116"/>
      <c r="K35" s="116"/>
      <c r="L35" s="116"/>
      <c r="M35" s="116"/>
      <c r="N35" s="116"/>
      <c r="O35" s="116"/>
    </row>
    <row r="36" spans="1:15" s="10" customFormat="1" ht="13.5" customHeight="1" x14ac:dyDescent="0.2">
      <c r="A36" s="241" t="s">
        <v>29</v>
      </c>
      <c r="B36" s="242"/>
      <c r="C36" s="242"/>
      <c r="D36" s="242"/>
      <c r="E36" s="243"/>
      <c r="F36" s="58">
        <v>23</v>
      </c>
      <c r="G36" s="58">
        <v>33</v>
      </c>
      <c r="H36" s="58">
        <v>30</v>
      </c>
      <c r="I36" s="58">
        <v>25</v>
      </c>
      <c r="J36" s="58"/>
      <c r="K36" s="58"/>
      <c r="L36" s="58"/>
      <c r="M36" s="58"/>
      <c r="N36" s="58"/>
      <c r="O36" s="58"/>
    </row>
    <row r="37" spans="1:15" s="10" customFormat="1" ht="13.5" customHeight="1" x14ac:dyDescent="0.2">
      <c r="A37" s="241" t="s">
        <v>30</v>
      </c>
      <c r="B37" s="242"/>
      <c r="C37" s="242"/>
      <c r="D37" s="242"/>
      <c r="E37" s="243"/>
      <c r="F37" s="116">
        <v>1.0777881899999999E-2</v>
      </c>
      <c r="G37" s="116">
        <v>1.4254859599999999E-2</v>
      </c>
      <c r="H37" s="116">
        <v>1.19094879E-2</v>
      </c>
      <c r="I37" s="116">
        <v>1.0137875100000001E-2</v>
      </c>
      <c r="J37" s="116"/>
      <c r="K37" s="116"/>
      <c r="L37" s="116"/>
      <c r="M37" s="116"/>
      <c r="N37" s="116"/>
      <c r="O37" s="116"/>
    </row>
    <row r="38" spans="1:15" s="10" customFormat="1" ht="13.5" customHeight="1" x14ac:dyDescent="0.2">
      <c r="A38" s="241" t="s">
        <v>31</v>
      </c>
      <c r="B38" s="242"/>
      <c r="C38" s="242"/>
      <c r="D38" s="242"/>
      <c r="E38" s="243"/>
      <c r="F38" s="58">
        <v>86</v>
      </c>
      <c r="G38" s="58">
        <v>91</v>
      </c>
      <c r="H38" s="58">
        <v>91</v>
      </c>
      <c r="I38" s="58">
        <v>79</v>
      </c>
      <c r="J38" s="58"/>
      <c r="K38" s="58"/>
      <c r="L38" s="58"/>
      <c r="M38" s="58"/>
      <c r="N38" s="58"/>
      <c r="O38" s="58"/>
    </row>
    <row r="39" spans="1:15" s="10" customFormat="1" ht="13.5" customHeight="1" x14ac:dyDescent="0.2">
      <c r="A39" s="241" t="s">
        <v>32</v>
      </c>
      <c r="B39" s="242"/>
      <c r="C39" s="242"/>
      <c r="D39" s="242"/>
      <c r="E39" s="243"/>
      <c r="F39" s="116">
        <v>4.02999063E-2</v>
      </c>
      <c r="G39" s="116">
        <v>3.9308855300000001E-2</v>
      </c>
      <c r="H39" s="116">
        <v>3.61254466E-2</v>
      </c>
      <c r="I39" s="116">
        <v>3.2035685299999998E-2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2134</v>
      </c>
      <c r="G25" s="84">
        <v>2315</v>
      </c>
      <c r="H25" s="84">
        <v>2519</v>
      </c>
      <c r="I25" s="84">
        <v>2466</v>
      </c>
      <c r="J25" s="84"/>
      <c r="K25" s="84"/>
      <c r="L25" s="84"/>
      <c r="M25" s="84"/>
      <c r="N25" s="84"/>
      <c r="O25" s="84"/>
    </row>
    <row r="26" spans="1:17" s="9" customFormat="1" ht="14.25" customHeight="1" x14ac:dyDescent="0.2">
      <c r="A26" s="241" t="s">
        <v>46</v>
      </c>
      <c r="B26" s="242"/>
      <c r="C26" s="242"/>
      <c r="D26" s="242"/>
      <c r="E26" s="243"/>
      <c r="F26" s="84">
        <v>803</v>
      </c>
      <c r="G26" s="84">
        <v>852</v>
      </c>
      <c r="H26" s="84">
        <v>923</v>
      </c>
      <c r="I26" s="84">
        <v>892</v>
      </c>
      <c r="J26" s="84"/>
      <c r="K26" s="84"/>
      <c r="L26" s="84"/>
      <c r="M26" s="84"/>
      <c r="N26" s="84"/>
      <c r="O26" s="84"/>
    </row>
    <row r="27" spans="1:17" s="78" customFormat="1" ht="14.25" customHeight="1" x14ac:dyDescent="0.25">
      <c r="A27" s="241" t="s">
        <v>47</v>
      </c>
      <c r="B27" s="242"/>
      <c r="C27" s="242"/>
      <c r="D27" s="242"/>
      <c r="E27" s="243"/>
      <c r="F27" s="116">
        <v>0.62199845080000005</v>
      </c>
      <c r="G27" s="116">
        <v>0.62371888730000002</v>
      </c>
      <c r="H27" s="116">
        <v>0.61206896550000001</v>
      </c>
      <c r="I27" s="116">
        <v>0.60474576270000002</v>
      </c>
      <c r="J27" s="116"/>
      <c r="K27" s="116"/>
      <c r="L27" s="116"/>
      <c r="M27" s="116"/>
      <c r="N27" s="116"/>
      <c r="O27" s="116"/>
      <c r="Q27" s="152"/>
    </row>
    <row r="28" spans="1:17" s="9" customFormat="1" ht="14.25" customHeight="1" x14ac:dyDescent="0.2">
      <c r="A28" s="241" t="s">
        <v>48</v>
      </c>
      <c r="B28" s="242"/>
      <c r="C28" s="242"/>
      <c r="D28" s="242"/>
      <c r="E28" s="243"/>
      <c r="F28" s="58">
        <v>488</v>
      </c>
      <c r="G28" s="58">
        <v>514</v>
      </c>
      <c r="H28" s="58">
        <v>585</v>
      </c>
      <c r="I28" s="58">
        <v>583</v>
      </c>
      <c r="J28" s="58"/>
      <c r="K28" s="58"/>
      <c r="L28" s="58"/>
      <c r="M28" s="58"/>
      <c r="N28" s="58"/>
      <c r="O28" s="58"/>
    </row>
    <row r="29" spans="1:17" s="9" customFormat="1" ht="14.25" customHeight="1" x14ac:dyDescent="0.2">
      <c r="A29" s="241" t="s">
        <v>49</v>
      </c>
      <c r="B29" s="242"/>
      <c r="C29" s="242"/>
      <c r="D29" s="242"/>
      <c r="E29" s="243"/>
      <c r="F29" s="116">
        <v>0.37800154920000001</v>
      </c>
      <c r="G29" s="116">
        <v>0.37628111269999998</v>
      </c>
      <c r="H29" s="116">
        <v>0.38793103449999999</v>
      </c>
      <c r="I29" s="116">
        <v>0.39525423729999998</v>
      </c>
      <c r="J29" s="116"/>
      <c r="K29" s="116"/>
      <c r="L29" s="116"/>
      <c r="M29" s="116"/>
      <c r="N29" s="116"/>
      <c r="O29" s="116"/>
    </row>
    <row r="30" spans="1:17" s="9" customFormat="1" ht="14.25" customHeight="1" x14ac:dyDescent="0.2">
      <c r="A30" s="241" t="s">
        <v>53</v>
      </c>
      <c r="B30" s="242"/>
      <c r="C30" s="242"/>
      <c r="D30" s="242"/>
      <c r="E30" s="243"/>
      <c r="F30" s="58">
        <v>843</v>
      </c>
      <c r="G30" s="58">
        <v>949</v>
      </c>
      <c r="H30" s="58">
        <v>1010</v>
      </c>
      <c r="I30" s="58">
        <v>991</v>
      </c>
      <c r="J30" s="58"/>
      <c r="K30" s="58"/>
      <c r="L30" s="58"/>
      <c r="M30" s="58"/>
      <c r="N30" s="58"/>
      <c r="O30" s="58"/>
    </row>
    <row r="31" spans="1:17" s="10" customFormat="1" ht="14.25" customHeight="1" x14ac:dyDescent="0.2">
      <c r="A31" s="241" t="s">
        <v>50</v>
      </c>
      <c r="B31" s="242"/>
      <c r="C31" s="242"/>
      <c r="D31" s="242"/>
      <c r="E31" s="243"/>
      <c r="F31" s="116">
        <v>0.39503280219999998</v>
      </c>
      <c r="G31" s="116">
        <v>0.40993520519999999</v>
      </c>
      <c r="H31" s="116">
        <v>0.40095275899999999</v>
      </c>
      <c r="I31" s="116">
        <v>0.40186536899999997</v>
      </c>
      <c r="J31" s="116"/>
      <c r="K31" s="116"/>
      <c r="L31" s="116"/>
      <c r="M31" s="116"/>
      <c r="N31" s="116"/>
      <c r="O31" s="116"/>
    </row>
    <row r="32" spans="1:17" s="10" customFormat="1" ht="14.25" customHeight="1" x14ac:dyDescent="0.2">
      <c r="A32" s="241" t="s">
        <v>64</v>
      </c>
      <c r="B32" s="242"/>
      <c r="C32" s="242"/>
      <c r="D32" s="242"/>
      <c r="E32" s="243"/>
      <c r="F32" s="58">
        <v>649</v>
      </c>
      <c r="G32" s="58">
        <v>755</v>
      </c>
      <c r="H32" s="58">
        <v>856</v>
      </c>
      <c r="I32" s="58">
        <v>841</v>
      </c>
      <c r="J32" s="58"/>
      <c r="K32" s="58"/>
      <c r="L32" s="58"/>
      <c r="M32" s="58"/>
      <c r="N32" s="58"/>
      <c r="O32" s="58"/>
    </row>
    <row r="33" spans="1:15" s="10" customFormat="1" ht="14.25" customHeight="1" x14ac:dyDescent="0.2">
      <c r="A33" s="241" t="s">
        <v>65</v>
      </c>
      <c r="B33" s="242"/>
      <c r="C33" s="242"/>
      <c r="D33" s="242"/>
      <c r="E33" s="243"/>
      <c r="F33" s="116">
        <v>0.30412371129999999</v>
      </c>
      <c r="G33" s="116">
        <v>0.32613390930000002</v>
      </c>
      <c r="H33" s="116">
        <v>0.33981738789999999</v>
      </c>
      <c r="I33" s="116">
        <v>0.34103811839999998</v>
      </c>
      <c r="J33" s="116"/>
      <c r="K33" s="116"/>
      <c r="L33" s="116"/>
      <c r="M33" s="116"/>
      <c r="N33" s="116"/>
      <c r="O33" s="116"/>
    </row>
    <row r="34" spans="1:15" s="10" customFormat="1" ht="14.25" customHeight="1" x14ac:dyDescent="0.2">
      <c r="A34" s="241" t="s">
        <v>66</v>
      </c>
      <c r="B34" s="242"/>
      <c r="C34" s="242"/>
      <c r="D34" s="242"/>
      <c r="E34" s="243"/>
      <c r="F34" s="58">
        <v>455</v>
      </c>
      <c r="G34" s="58">
        <v>429</v>
      </c>
      <c r="H34" s="58">
        <v>452</v>
      </c>
      <c r="I34" s="58">
        <v>433</v>
      </c>
      <c r="J34" s="58"/>
      <c r="K34" s="58"/>
      <c r="L34" s="58"/>
      <c r="M34" s="58"/>
      <c r="N34" s="58"/>
      <c r="O34" s="58"/>
    </row>
    <row r="35" spans="1:15" s="10" customFormat="1" ht="14.25" customHeight="1" x14ac:dyDescent="0.2">
      <c r="A35" s="241" t="s">
        <v>147</v>
      </c>
      <c r="B35" s="242"/>
      <c r="C35" s="242"/>
      <c r="D35" s="242"/>
      <c r="E35" s="243"/>
      <c r="F35" s="116">
        <v>0.2132146204</v>
      </c>
      <c r="G35" s="116">
        <v>0.18531317489999999</v>
      </c>
      <c r="H35" s="116">
        <v>0.17943628419999999</v>
      </c>
      <c r="I35" s="116">
        <v>0.17558799680000001</v>
      </c>
      <c r="J35" s="116"/>
      <c r="K35" s="116"/>
      <c r="L35" s="116"/>
      <c r="M35" s="116"/>
      <c r="N35" s="116"/>
      <c r="O35" s="116"/>
    </row>
    <row r="36" spans="1:15" s="10" customFormat="1" ht="14.25" customHeight="1" x14ac:dyDescent="0.2">
      <c r="A36" s="241" t="s">
        <v>52</v>
      </c>
      <c r="B36" s="242"/>
      <c r="C36" s="242"/>
      <c r="D36" s="242"/>
      <c r="E36" s="243"/>
      <c r="F36" s="58">
        <v>187</v>
      </c>
      <c r="G36" s="58">
        <v>182</v>
      </c>
      <c r="H36" s="58">
        <v>201</v>
      </c>
      <c r="I36" s="58">
        <v>201</v>
      </c>
      <c r="J36" s="58"/>
      <c r="K36" s="58"/>
      <c r="L36" s="58"/>
      <c r="M36" s="58"/>
      <c r="N36" s="58"/>
      <c r="O36" s="58"/>
    </row>
    <row r="37" spans="1:15" s="10" customFormat="1" ht="14.25" customHeight="1" x14ac:dyDescent="0.2">
      <c r="A37" s="241" t="s">
        <v>51</v>
      </c>
      <c r="B37" s="242"/>
      <c r="C37" s="242"/>
      <c r="D37" s="242"/>
      <c r="E37" s="243"/>
      <c r="F37" s="116">
        <v>8.7628866E-2</v>
      </c>
      <c r="G37" s="116">
        <v>7.8617710600000001E-2</v>
      </c>
      <c r="H37" s="116">
        <v>7.97935689E-2</v>
      </c>
      <c r="I37" s="116">
        <v>8.15085158E-2</v>
      </c>
      <c r="J37" s="116"/>
      <c r="K37" s="116"/>
      <c r="L37" s="116"/>
      <c r="M37" s="116"/>
      <c r="N37" s="116"/>
      <c r="O37" s="116"/>
    </row>
    <row r="38" spans="1:15" s="1" customFormat="1" ht="6.75" customHeight="1" x14ac:dyDescent="0.25">
      <c r="B38"/>
      <c r="C38"/>
      <c r="D38"/>
      <c r="E38"/>
      <c r="F38"/>
      <c r="G38"/>
      <c r="H38"/>
      <c r="I38" s="125">
        <f>1-I37</f>
        <v>0.91849148420000004</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0.82441200319999997</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2134</v>
      </c>
      <c r="G25" s="84">
        <v>2315</v>
      </c>
      <c r="H25" s="84">
        <v>2519</v>
      </c>
      <c r="I25" s="84">
        <v>2466</v>
      </c>
      <c r="J25" s="84"/>
      <c r="K25" s="84"/>
      <c r="L25" s="84"/>
      <c r="M25" s="84"/>
      <c r="N25" s="84"/>
      <c r="O25" s="84"/>
    </row>
    <row r="26" spans="1:16" s="9" customFormat="1" ht="15" customHeight="1" x14ac:dyDescent="0.2">
      <c r="A26" s="241" t="s">
        <v>172</v>
      </c>
      <c r="B26" s="242"/>
      <c r="C26" s="242"/>
      <c r="D26" s="242"/>
      <c r="E26" s="243"/>
      <c r="F26" s="84">
        <v>649</v>
      </c>
      <c r="G26" s="84">
        <v>755</v>
      </c>
      <c r="H26" s="84">
        <v>856</v>
      </c>
      <c r="I26" s="84">
        <v>841</v>
      </c>
      <c r="J26" s="84"/>
      <c r="K26" s="84"/>
      <c r="L26" s="84"/>
      <c r="M26" s="84"/>
      <c r="N26" s="84"/>
      <c r="O26" s="84"/>
    </row>
    <row r="27" spans="1:16" s="79" customFormat="1" ht="15" customHeight="1" x14ac:dyDescent="0.25">
      <c r="A27" s="241" t="s">
        <v>171</v>
      </c>
      <c r="B27" s="242"/>
      <c r="C27" s="242"/>
      <c r="D27" s="242"/>
      <c r="E27" s="243"/>
      <c r="F27" s="116">
        <v>0.30412371129999999</v>
      </c>
      <c r="G27" s="116">
        <v>0.32613390930000002</v>
      </c>
      <c r="H27" s="116">
        <v>0.33981738789999999</v>
      </c>
      <c r="I27" s="116">
        <v>0.34103811839999998</v>
      </c>
      <c r="J27" s="116"/>
      <c r="K27" s="116"/>
      <c r="L27" s="116"/>
      <c r="M27" s="116"/>
      <c r="N27" s="116"/>
      <c r="O27" s="116"/>
      <c r="P27" s="112"/>
    </row>
    <row r="28" spans="1:16" s="9" customFormat="1" ht="15" customHeight="1" x14ac:dyDescent="0.2">
      <c r="A28" s="241" t="s">
        <v>62</v>
      </c>
      <c r="B28" s="242"/>
      <c r="C28" s="242"/>
      <c r="D28" s="242"/>
      <c r="E28" s="243"/>
      <c r="F28" s="58">
        <v>284</v>
      </c>
      <c r="G28" s="58">
        <v>323</v>
      </c>
      <c r="H28" s="58">
        <v>406</v>
      </c>
      <c r="I28" s="58">
        <v>379</v>
      </c>
      <c r="J28" s="58"/>
      <c r="K28" s="58"/>
      <c r="L28" s="58"/>
      <c r="M28" s="58"/>
      <c r="N28" s="58"/>
      <c r="O28" s="58"/>
    </row>
    <row r="29" spans="1:16" s="9" customFormat="1" ht="15" customHeight="1" x14ac:dyDescent="0.2">
      <c r="A29" s="241" t="s">
        <v>67</v>
      </c>
      <c r="B29" s="242"/>
      <c r="C29" s="242"/>
      <c r="D29" s="242"/>
      <c r="E29" s="243"/>
      <c r="F29" s="116">
        <v>0.43759630199999999</v>
      </c>
      <c r="G29" s="116">
        <v>0.42781456950000002</v>
      </c>
      <c r="H29" s="116">
        <v>0.4742990654</v>
      </c>
      <c r="I29" s="116">
        <v>0.45065398340000001</v>
      </c>
      <c r="J29" s="116"/>
      <c r="K29" s="116"/>
      <c r="L29" s="116"/>
      <c r="M29" s="116"/>
      <c r="N29" s="116"/>
      <c r="O29" s="116"/>
    </row>
    <row r="30" spans="1:16" s="9" customFormat="1" ht="15" customHeight="1" x14ac:dyDescent="0.2">
      <c r="A30" s="241" t="s">
        <v>262</v>
      </c>
      <c r="B30" s="242"/>
      <c r="C30" s="242"/>
      <c r="D30" s="242"/>
      <c r="E30" s="243"/>
      <c r="F30" s="108">
        <v>613.47374955999999</v>
      </c>
      <c r="G30" s="108">
        <v>708.51416556000004</v>
      </c>
      <c r="H30" s="108">
        <v>804.23291596000001</v>
      </c>
      <c r="I30" s="108">
        <v>852.28333154999996</v>
      </c>
      <c r="J30" s="108"/>
      <c r="K30" s="108"/>
      <c r="L30" s="108"/>
      <c r="M30" s="108"/>
      <c r="N30" s="108"/>
      <c r="O30" s="108"/>
    </row>
    <row r="31" spans="1:16" s="10" customFormat="1" ht="15" customHeight="1" x14ac:dyDescent="0.2">
      <c r="A31" s="241" t="s">
        <v>263</v>
      </c>
      <c r="B31" s="242"/>
      <c r="C31" s="242"/>
      <c r="D31" s="242"/>
      <c r="E31" s="243"/>
      <c r="F31" s="113">
        <v>9.8768126662999993</v>
      </c>
      <c r="G31" s="113">
        <v>9.9259654999000002</v>
      </c>
      <c r="H31" s="113">
        <v>10</v>
      </c>
      <c r="I31" s="113">
        <v>10.357713703</v>
      </c>
      <c r="J31" s="113"/>
      <c r="K31" s="113"/>
      <c r="L31" s="113"/>
      <c r="M31" s="113"/>
      <c r="N31" s="113"/>
      <c r="O31" s="113"/>
      <c r="P31" s="83"/>
    </row>
    <row r="32" spans="1:16" s="10" customFormat="1" ht="15" customHeight="1" x14ac:dyDescent="0.2">
      <c r="A32" s="241" t="s">
        <v>264</v>
      </c>
      <c r="B32" s="242"/>
      <c r="C32" s="242"/>
      <c r="D32" s="242"/>
      <c r="E32" s="243"/>
      <c r="F32" s="60">
        <v>15.201923077</v>
      </c>
      <c r="G32" s="60">
        <v>16.480769231</v>
      </c>
      <c r="H32" s="60">
        <v>17.490384615</v>
      </c>
      <c r="I32" s="60">
        <v>18.403846154</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649</v>
      </c>
      <c r="G25" s="84">
        <v>755</v>
      </c>
      <c r="H25" s="84">
        <v>856</v>
      </c>
      <c r="I25" s="84">
        <v>841</v>
      </c>
      <c r="J25" s="84"/>
      <c r="K25" s="84"/>
      <c r="L25" s="84"/>
      <c r="M25" s="84"/>
      <c r="N25" s="84"/>
      <c r="O25" s="84"/>
    </row>
    <row r="26" spans="1:16" s="9" customFormat="1" ht="15" customHeight="1" x14ac:dyDescent="0.2">
      <c r="A26" s="241" t="s">
        <v>157</v>
      </c>
      <c r="B26" s="242"/>
      <c r="C26" s="242"/>
      <c r="D26" s="242"/>
      <c r="E26" s="243"/>
      <c r="F26" s="84">
        <v>284</v>
      </c>
      <c r="G26" s="84">
        <v>323</v>
      </c>
      <c r="H26" s="84">
        <v>406</v>
      </c>
      <c r="I26" s="84">
        <v>379</v>
      </c>
      <c r="J26" s="84"/>
      <c r="K26" s="84"/>
      <c r="L26" s="84"/>
      <c r="M26" s="84"/>
      <c r="N26" s="84"/>
      <c r="O26" s="84"/>
    </row>
    <row r="27" spans="1:16" s="79" customFormat="1" ht="15" customHeight="1" x14ac:dyDescent="0.25">
      <c r="A27" s="241" t="s">
        <v>156</v>
      </c>
      <c r="B27" s="242"/>
      <c r="C27" s="242"/>
      <c r="D27" s="242"/>
      <c r="E27" s="243"/>
      <c r="F27" s="84">
        <v>273</v>
      </c>
      <c r="G27" s="84">
        <v>333</v>
      </c>
      <c r="H27" s="84">
        <v>409</v>
      </c>
      <c r="I27" s="84">
        <v>395</v>
      </c>
      <c r="J27" s="84"/>
      <c r="K27" s="84"/>
      <c r="L27" s="84"/>
      <c r="M27" s="84"/>
      <c r="N27" s="84"/>
      <c r="O27" s="84"/>
    </row>
    <row r="28" spans="1:16" s="9" customFormat="1" ht="15" customHeight="1" x14ac:dyDescent="0.2">
      <c r="A28" s="241" t="s">
        <v>73</v>
      </c>
      <c r="B28" s="242"/>
      <c r="C28" s="242"/>
      <c r="D28" s="242"/>
      <c r="E28" s="243"/>
      <c r="F28" s="116">
        <v>0.43759630199999999</v>
      </c>
      <c r="G28" s="116">
        <v>0.42781456950000002</v>
      </c>
      <c r="H28" s="116">
        <v>0.4742990654</v>
      </c>
      <c r="I28" s="116">
        <v>0.45065398340000001</v>
      </c>
      <c r="J28" s="116"/>
      <c r="K28" s="119"/>
      <c r="L28" s="119"/>
      <c r="M28" s="119"/>
      <c r="N28" s="119"/>
      <c r="O28" s="116"/>
    </row>
    <row r="29" spans="1:16" s="9" customFormat="1" ht="15" customHeight="1" x14ac:dyDescent="0.2">
      <c r="A29" s="109" t="s">
        <v>158</v>
      </c>
      <c r="B29" s="110"/>
      <c r="C29" s="110"/>
      <c r="D29" s="110"/>
      <c r="E29" s="111"/>
      <c r="F29" s="116">
        <v>0.42064714949999998</v>
      </c>
      <c r="G29" s="116">
        <v>0.44105960259999999</v>
      </c>
      <c r="H29" s="116">
        <v>0.4778037383</v>
      </c>
      <c r="I29" s="116">
        <v>0.4696789536</v>
      </c>
      <c r="J29" s="116"/>
      <c r="K29" s="116"/>
      <c r="L29" s="116"/>
      <c r="M29" s="116"/>
      <c r="N29" s="116"/>
      <c r="O29" s="116"/>
    </row>
    <row r="30" spans="1:16" s="9" customFormat="1" ht="15" customHeight="1" x14ac:dyDescent="0.2">
      <c r="A30" s="241" t="s">
        <v>265</v>
      </c>
      <c r="B30" s="242"/>
      <c r="C30" s="242"/>
      <c r="D30" s="242"/>
      <c r="E30" s="243"/>
      <c r="F30" s="108">
        <v>613.47374955999999</v>
      </c>
      <c r="G30" s="108">
        <v>708.51416556000004</v>
      </c>
      <c r="H30" s="108">
        <v>804.23291596000001</v>
      </c>
      <c r="I30" s="108">
        <v>852.28333154999996</v>
      </c>
      <c r="J30" s="108"/>
      <c r="K30" s="108"/>
      <c r="L30" s="108"/>
      <c r="M30" s="108"/>
      <c r="N30" s="108"/>
      <c r="O30" s="108"/>
    </row>
    <row r="31" spans="1:16" s="10" customFormat="1" ht="15" customHeight="1" x14ac:dyDescent="0.2">
      <c r="A31" s="241" t="s">
        <v>266</v>
      </c>
      <c r="B31" s="242"/>
      <c r="C31" s="242"/>
      <c r="D31" s="242"/>
      <c r="E31" s="243"/>
      <c r="F31" s="108">
        <v>987.67333094000003</v>
      </c>
      <c r="G31" s="108">
        <v>984.44999886000005</v>
      </c>
      <c r="H31" s="108">
        <v>965.78499921000002</v>
      </c>
      <c r="I31" s="108">
        <v>1197.112498</v>
      </c>
      <c r="J31" s="108"/>
      <c r="K31" s="108"/>
      <c r="L31" s="108"/>
      <c r="M31" s="108"/>
      <c r="N31" s="108"/>
      <c r="O31" s="108"/>
      <c r="P31" s="9"/>
    </row>
    <row r="32" spans="1:16" s="10" customFormat="1" ht="15" customHeight="1" x14ac:dyDescent="0.2">
      <c r="A32" s="241" t="s">
        <v>267</v>
      </c>
      <c r="B32" s="242"/>
      <c r="C32" s="242"/>
      <c r="D32" s="242"/>
      <c r="E32" s="243"/>
      <c r="F32" s="113">
        <v>9.8768126662999993</v>
      </c>
      <c r="G32" s="113">
        <v>9.9259654999000002</v>
      </c>
      <c r="H32" s="113">
        <v>10</v>
      </c>
      <c r="I32" s="113">
        <v>10.357713703</v>
      </c>
      <c r="J32" s="113"/>
      <c r="K32" s="114"/>
      <c r="L32" s="114"/>
      <c r="M32" s="114"/>
      <c r="N32" s="114"/>
      <c r="O32" s="113"/>
      <c r="P32" s="83"/>
    </row>
    <row r="33" spans="1:15" s="10" customFormat="1" ht="15" customHeight="1" x14ac:dyDescent="0.2">
      <c r="A33" s="109" t="s">
        <v>268</v>
      </c>
      <c r="B33" s="110"/>
      <c r="C33" s="110"/>
      <c r="D33" s="110"/>
      <c r="E33" s="111"/>
      <c r="F33" s="113">
        <v>10.059953171</v>
      </c>
      <c r="G33" s="113">
        <v>10.436455162</v>
      </c>
      <c r="H33" s="113">
        <v>10.603777957</v>
      </c>
      <c r="I33" s="113">
        <v>11.202495768</v>
      </c>
      <c r="J33" s="114"/>
      <c r="K33" s="114"/>
      <c r="L33" s="114"/>
      <c r="M33" s="114"/>
      <c r="N33" s="114"/>
      <c r="O33" s="114"/>
    </row>
    <row r="34" spans="1:15" s="10" customFormat="1" ht="15" customHeight="1" x14ac:dyDescent="0.2">
      <c r="A34" s="109" t="s">
        <v>269</v>
      </c>
      <c r="B34" s="110"/>
      <c r="C34" s="110"/>
      <c r="D34" s="110"/>
      <c r="E34" s="111"/>
      <c r="F34" s="121">
        <v>15.201923077</v>
      </c>
      <c r="G34" s="121">
        <v>16.480769231</v>
      </c>
      <c r="H34" s="121">
        <v>17.490384615</v>
      </c>
      <c r="I34" s="121">
        <v>18.403846154</v>
      </c>
      <c r="J34" s="121"/>
      <c r="K34" s="121"/>
      <c r="L34" s="121"/>
      <c r="M34" s="121"/>
      <c r="N34" s="121"/>
      <c r="O34" s="121"/>
    </row>
    <row r="35" spans="1:15" s="10" customFormat="1" ht="15" customHeight="1" x14ac:dyDescent="0.2">
      <c r="A35" s="109" t="s">
        <v>270</v>
      </c>
      <c r="B35" s="110"/>
      <c r="C35" s="110"/>
      <c r="D35" s="110"/>
      <c r="E35" s="111"/>
      <c r="F35" s="122">
        <v>22.365384615</v>
      </c>
      <c r="G35" s="122">
        <v>20.038461538</v>
      </c>
      <c r="H35" s="122">
        <v>20</v>
      </c>
      <c r="I35" s="122">
        <v>24.5</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2016-09-07T22:11:41Z</dcterms:modified>
</cp:coreProperties>
</file>