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<sst xmlns="http://schemas.openxmlformats.org/spreadsheetml/2006/main" count="679" uniqueCount="336">
  <si>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</si>
  <si>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</si>
  <si>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</si>
  <si>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</si>
  <si>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</si>
  <si>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</si>
  <si>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</si>
  <si>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</si>
  <si>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</si>
  <si>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</si>
  <si>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</si>
  <si>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</si>
  <si>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</si>
  <si>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</si>
  <si>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</si>
  <si>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</si>
  <si>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</si>
  <si>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</si>
  <si>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</si>
  <si>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</si>
  <si>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</si>
  <si>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</si>
  <si>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</si>
  <si>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</si>
  <si>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</si>
  <si>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</si>
  <si>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</si>
  <si>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</si>
  <si>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</si>
  <si>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</si>
  <si>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</si>
  <si>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</si>
  <si>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</si>
  <si>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</si>
  <si>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</si>
  <si>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</si>
  <si>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</si>
  <si>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</si>
  <si>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</si>
  <si>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</si>
  <si>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</si>
  <si>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</si>
  <si>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</si>
  <si>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</si>
  <si>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</si>
  <si>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</si>
  <si>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</si>
  <si>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</si>
  <si>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</si>
  <si>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</si>
  <si>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</si>
  <si>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</si>
  <si>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</si>
  <si>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</si>
  <si>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</si>
  <si>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</si>
  <si>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</si>
  <si>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</si>
  <si>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</si>
  <si>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</si>
  <si>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</si>
  <si>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</si>
  <si>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</si>
  <si>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</si>
  <si>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</si>
  <si>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</si>
  <si>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</si>
  <si>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</si>
  <si>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</si>
  <si>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</si>
  <si>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</si>
  <si>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</si>
  <si>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</si>
  <si>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</si>
  <si>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</si>
  <si>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</si>
  <si>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</si>
  <si>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</si>
  <si>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</si>
  <si>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</si>
  <si>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</si>
  <si>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</si>
  <si>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</si>
  <si>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</si>
  <si>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</si>
  <si>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</si>
  <si>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</si>
  <si>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</si>
  <si>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</si>
  <si>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</si>
  <si>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</si>
  <si>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</si>
  <si>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</si>
  <si>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</si>
  <si>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</si>
  <si>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</si>
  <si>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</si>
  <si>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</si>
  <si>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</si>
  <si>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</si>
  <si>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</si>
  <si>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</si>
  <si>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</si>
  <si>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</si>
  <si>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</si>
  <si>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</si>
  <si>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</si>
  <si>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</si>
  <si>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</si>
  <si>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</si>
  <si>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</si>
  <si>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</si>
  <si>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</si>
  <si>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</si>
  <si>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</si>
  <si>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</si>
  <si>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</si>
  <si>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</si>
  <si>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</si>
  <si>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</si>
  <si>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</si>
  <si>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</si>
  <si>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</si>
  <si>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</si>
  <si>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</si>
  <si>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</si>
  <si>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</si>
  <si>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</si>
  <si>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</si>
  <si>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</si>
  <si>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</si>
  <si>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</si>
  <si>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</si>
  <si>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</si>
  <si>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</si>
  <si>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</si>
  <si>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</si>
  <si>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</si>
  <si>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</si>
  <si>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</si>
  <si>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</si>
  <si>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</si>
  <si>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</si>
  <si>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</si>
  <si>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</si>
  <si>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</si>
  <si>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</si>
  <si>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</si>
  <si>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</si>
  <si>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</si>
  <si>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</si>
  <si>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</si>
  <si>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</si>
  <si>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</si>
  <si>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</si>
  <si>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</si>
  <si>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</si>
  <si>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</si>
  <si>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</si>
  <si>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</si>
  <si>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</si>
  <si>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</si>
  <si>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</si>
  <si>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</si>
  <si>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</si>
  <si>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</si>
  <si>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</si>
  <si>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</si>
  <si>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</si>
  <si>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</si>
  <si>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</si>
  <si>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</si>
  <si>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</si>
  <si>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</si>
  <si>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</si>
  <si>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</si>
  <si>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</si>
  <si>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</si>
  <si>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</si>
  <si>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</si>
  <si>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</si>
  <si>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</si>
  <si>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</si>
  <si>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</si>
  <si>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</si>
  <si>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</si>
  <si>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</si>
  <si>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</si>
  <si>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</si>
  <si>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</si>
  <si>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</si>
  <si>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</si>
  <si>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</si>
  <si>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</si>
  <si>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</si>
  <si>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</si>
  <si>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</si>
  <si>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</si>
  <si>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Profile of Persons Served by DSHS and Washington 
State Public Housing Authorities</t>
  </si>
  <si>
    <t>Households and Persons by Program</t>
  </si>
  <si>
    <t>Households and Persons</t>
  </si>
  <si>
    <t>Persons by Program</t>
  </si>
  <si>
    <t>Persons by Race/Ethnicity</t>
  </si>
  <si>
    <t>Profile of Persons Service by DSHS and Washington 
State Public Housing Authorities</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</si>
  <si>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</si>
  <si>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</si>
  <si>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</si>
  <si>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</si>
  <si>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</si>
  <si>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</si>
  <si>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</si>
  <si>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</si>
  <si>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</si>
  <si>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</si>
  <si>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</si>
  <si>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 xml:space="preserve">Profile of Persons Serviced by DSHS and Washington
State Public Housing Authorities
</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</si>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</sst>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0.42767705579999998</c:v>
                </c:pt>
                <c:pt idx="1">
                  <c:v>0.53509490950000005</c:v>
                </c:pt>
                <c:pt idx="2">
                  <c:v>0.12787778259999999</c:v>
                </c:pt>
                <c:pt idx="3">
                  <c:v>0.29869559890000003</c:v>
                </c:pt>
                <c:pt idx="4">
                  <c:v>7.17194731E-2</c:v>
                </c:pt>
                <c:pt idx="5">
                  <c:v>3.78863667E-2</c:v>
                </c:pt>
                <c:pt idx="6">
                  <c:v>6.7756572000000001E-2</c:v>
                </c:pt>
              </c:numCache>
            </c:numRef>
          </c:val>
        </c:ser>
        <c:dLbls>
          <c:showLegendKey val="0"/>
          <c:showVal val="0"/>
          <c:showCatName val="0"/>
          <c:showSerName val="0"/>
          <c:showPercent val="0"/>
          <c:showBubbleSize val="0"/>
        </c:dLbls>
        <c:gapWidth val="45"/>
        <c:axId val="39151488"/>
        <c:axId val="39157760"/>
      </c:barChart>
      <c:catAx>
        <c:axId val="39151488"/>
        <c:scaling>
          <c:orientation val="minMax"/>
        </c:scaling>
        <c:delete val="0"/>
        <c:axPos val="b"/>
        <c:majorTickMark val="none"/>
        <c:minorTickMark val="none"/>
        <c:tickLblPos val="none"/>
        <c:spPr>
          <a:ln>
            <a:solidFill>
              <a:schemeClr val="bg1">
                <a:lumMod val="75000"/>
              </a:schemeClr>
            </a:solidFill>
          </a:ln>
        </c:spPr>
        <c:crossAx val="39157760"/>
        <c:crosses val="autoZero"/>
        <c:auto val="1"/>
        <c:lblAlgn val="ctr"/>
        <c:lblOffset val="100"/>
        <c:noMultiLvlLbl val="0"/>
      </c:catAx>
      <c:valAx>
        <c:axId val="39157760"/>
        <c:scaling>
          <c:orientation val="minMax"/>
          <c:min val="0"/>
        </c:scaling>
        <c:delete val="1"/>
        <c:axPos val="l"/>
        <c:numFmt formatCode="0.0%" sourceLinked="1"/>
        <c:majorTickMark val="out"/>
        <c:minorTickMark val="none"/>
        <c:tickLblPos val="nextTo"/>
        <c:crossAx val="39151488"/>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0.13207687830000001</c:v>
                </c:pt>
                <c:pt idx="1">
                  <c:v>0.1410379219</c:v>
                </c:pt>
                <c:pt idx="2">
                  <c:v>0.14091084910000001</c:v>
                </c:pt>
                <c:pt idx="3">
                  <c:v>0.1407532145</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4.6381331499999998E-2</c:v>
                </c:pt>
                <c:pt idx="1">
                  <c:v>4.6921619900000003E-2</c:v>
                </c:pt>
                <c:pt idx="2">
                  <c:v>4.5856709900000001E-2</c:v>
                </c:pt>
                <c:pt idx="3">
                  <c:v>4.5508819700000001E-2</c:v>
                </c:pt>
              </c:numCache>
            </c:numRef>
          </c:val>
          <c:smooth val="0"/>
        </c:ser>
        <c:dLbls>
          <c:showLegendKey val="0"/>
          <c:showVal val="0"/>
          <c:showCatName val="0"/>
          <c:showSerName val="0"/>
          <c:showPercent val="0"/>
          <c:showBubbleSize val="0"/>
        </c:dLbls>
        <c:marker val="1"/>
        <c:smooth val="0"/>
        <c:axId val="52586368"/>
        <c:axId val="52683136"/>
      </c:lineChart>
      <c:catAx>
        <c:axId val="52586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683136"/>
        <c:crosses val="autoZero"/>
        <c:auto val="1"/>
        <c:lblAlgn val="ctr"/>
        <c:lblOffset val="50"/>
        <c:noMultiLvlLbl val="0"/>
      </c:catAx>
      <c:valAx>
        <c:axId val="5268313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5863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13434</c:v>
                </c:pt>
                <c:pt idx="1">
                  <c:v>14719</c:v>
                </c:pt>
                <c:pt idx="2">
                  <c:v>13823</c:v>
                </c:pt>
                <c:pt idx="3">
                  <c:v>13663</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27595</c:v>
                </c:pt>
                <c:pt idx="1">
                  <c:v>30768</c:v>
                </c:pt>
                <c:pt idx="2">
                  <c:v>28899</c:v>
                </c:pt>
                <c:pt idx="3">
                  <c:v>28272</c:v>
                </c:pt>
              </c:numCache>
            </c:numRef>
          </c:val>
          <c:smooth val="0"/>
        </c:ser>
        <c:dLbls>
          <c:showLegendKey val="0"/>
          <c:showVal val="0"/>
          <c:showCatName val="0"/>
          <c:showSerName val="0"/>
          <c:showPercent val="0"/>
          <c:showBubbleSize val="0"/>
        </c:dLbls>
        <c:marker val="1"/>
        <c:smooth val="0"/>
        <c:axId val="53570560"/>
        <c:axId val="53981952"/>
      </c:lineChart>
      <c:catAx>
        <c:axId val="535705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981952"/>
        <c:crosses val="autoZero"/>
        <c:auto val="1"/>
        <c:lblAlgn val="ctr"/>
        <c:lblOffset val="50"/>
        <c:noMultiLvlLbl val="0"/>
      </c:catAx>
      <c:valAx>
        <c:axId val="53981952"/>
        <c:scaling>
          <c:orientation val="minMax"/>
          <c:max val="140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57056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49361</c:v>
                </c:pt>
                <c:pt idx="1">
                  <c:v>53120</c:v>
                </c:pt>
                <c:pt idx="2">
                  <c:v>53439</c:v>
                </c:pt>
                <c:pt idx="3">
                  <c:v>52279</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111447</c:v>
                </c:pt>
                <c:pt idx="1">
                  <c:v>120462</c:v>
                </c:pt>
                <c:pt idx="2">
                  <c:v>120629</c:v>
                </c:pt>
                <c:pt idx="3">
                  <c:v>117503</c:v>
                </c:pt>
              </c:numCache>
            </c:numRef>
          </c:val>
          <c:smooth val="0"/>
        </c:ser>
        <c:dLbls>
          <c:showLegendKey val="0"/>
          <c:showVal val="0"/>
          <c:showCatName val="0"/>
          <c:showSerName val="0"/>
          <c:showPercent val="0"/>
          <c:showBubbleSize val="0"/>
        </c:dLbls>
        <c:marker val="1"/>
        <c:smooth val="0"/>
        <c:axId val="54372608"/>
        <c:axId val="54562816"/>
      </c:lineChart>
      <c:catAx>
        <c:axId val="54372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562816"/>
        <c:crosses val="autoZero"/>
        <c:auto val="1"/>
        <c:lblAlgn val="ctr"/>
        <c:lblOffset val="50"/>
        <c:noMultiLvlLbl val="0"/>
      </c:catAx>
      <c:valAx>
        <c:axId val="5456281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37260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0.44935106159999999</c:v>
                </c:pt>
                <c:pt idx="1">
                  <c:v>0.43363381249999999</c:v>
                </c:pt>
                <c:pt idx="2">
                  <c:v>0.42891597339999998</c:v>
                </c:pt>
                <c:pt idx="3">
                  <c:v>0.42767705579999998</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0.11054378350000001</c:v>
                </c:pt>
                <c:pt idx="1">
                  <c:v>0.12466821660000001</c:v>
                </c:pt>
                <c:pt idx="2">
                  <c:v>0.12737473399999999</c:v>
                </c:pt>
                <c:pt idx="3">
                  <c:v>0.12787778259999999</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0.29405433009999998</c:v>
                </c:pt>
                <c:pt idx="1">
                  <c:v>0.2952444903</c:v>
                </c:pt>
                <c:pt idx="2">
                  <c:v>0.29819436379999997</c:v>
                </c:pt>
                <c:pt idx="3">
                  <c:v>0.29869559890000003</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7.4326049300000002E-2</c:v>
                </c:pt>
                <c:pt idx="1">
                  <c:v>7.4971968700000002E-2</c:v>
                </c:pt>
                <c:pt idx="2">
                  <c:v>7.2683304300000001E-2</c:v>
                </c:pt>
                <c:pt idx="3">
                  <c:v>7.17194731E-2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3.4071855900000003E-2</c:v>
                </c:pt>
                <c:pt idx="1">
                  <c:v>3.5119948800000002E-2</c:v>
                </c:pt>
                <c:pt idx="2">
                  <c:v>3.6931708299999998E-2</c:v>
                </c:pt>
                <c:pt idx="3">
                  <c:v>3.78863667E-2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7.0675986199999999E-2</c:v>
                </c:pt>
                <c:pt idx="1">
                  <c:v>6.8915931299999997E-2</c:v>
                </c:pt>
                <c:pt idx="2">
                  <c:v>6.8736699600000006E-2</c:v>
                </c:pt>
                <c:pt idx="3">
                  <c:v>6.7756572000000001E-2</c:v>
                </c:pt>
              </c:numCache>
            </c:numRef>
          </c:val>
          <c:smooth val="0"/>
        </c:ser>
        <c:dLbls>
          <c:showLegendKey val="0"/>
          <c:showVal val="0"/>
          <c:showCatName val="0"/>
          <c:showSerName val="0"/>
          <c:showPercent val="0"/>
          <c:showBubbleSize val="0"/>
        </c:dLbls>
        <c:marker val="1"/>
        <c:smooth val="0"/>
        <c:axId val="64743680"/>
        <c:axId val="65458176"/>
      </c:lineChart>
      <c:catAx>
        <c:axId val="64743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5458176"/>
        <c:crosses val="autoZero"/>
        <c:auto val="1"/>
        <c:lblAlgn val="ctr"/>
        <c:lblOffset val="50"/>
        <c:noMultiLvlLbl val="0"/>
      </c:catAx>
      <c:valAx>
        <c:axId val="6545817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743680"/>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0.6651554623</c:v>
                </c:pt>
                <c:pt idx="1">
                  <c:v>0.65642677969999996</c:v>
                </c:pt>
                <c:pt idx="2">
                  <c:v>0.65319271089999997</c:v>
                </c:pt>
                <c:pt idx="3">
                  <c:v>0.64922255740000001</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0.3348445377</c:v>
                </c:pt>
                <c:pt idx="1">
                  <c:v>0.34357322029999998</c:v>
                </c:pt>
                <c:pt idx="2">
                  <c:v>0.34680728910000003</c:v>
                </c:pt>
                <c:pt idx="3">
                  <c:v>0.35077744259999999</c:v>
                </c:pt>
              </c:numCache>
            </c:numRef>
          </c:val>
          <c:smooth val="0"/>
        </c:ser>
        <c:dLbls>
          <c:showLegendKey val="0"/>
          <c:showVal val="0"/>
          <c:showCatName val="0"/>
          <c:showSerName val="0"/>
          <c:showPercent val="0"/>
          <c:showBubbleSize val="0"/>
        </c:dLbls>
        <c:marker val="1"/>
        <c:smooth val="0"/>
        <c:axId val="68186880"/>
        <c:axId val="68188416"/>
      </c:lineChart>
      <c:catAx>
        <c:axId val="68186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188416"/>
        <c:crosses val="autoZero"/>
        <c:auto val="1"/>
        <c:lblAlgn val="ctr"/>
        <c:lblOffset val="50"/>
        <c:noMultiLvlLbl val="0"/>
      </c:catAx>
      <c:valAx>
        <c:axId val="681884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186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0.38810038019999998</c:v>
                </c:pt>
                <c:pt idx="1">
                  <c:v>0.3963093647</c:v>
                </c:pt>
                <c:pt idx="2">
                  <c:v>0.39335783839999999</c:v>
                </c:pt>
                <c:pt idx="3">
                  <c:v>0.38808677079999998</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0.33323903430000001</c:v>
                </c:pt>
                <c:pt idx="1">
                  <c:v>0.32959793230000001</c:v>
                </c:pt>
                <c:pt idx="2">
                  <c:v>0.33303024440000001</c:v>
                </c:pt>
                <c:pt idx="3">
                  <c:v>0.33609144359999998</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0.1841522401</c:v>
                </c:pt>
                <c:pt idx="1">
                  <c:v>0.1783933764</c:v>
                </c:pt>
                <c:pt idx="2">
                  <c:v>0.17577868059999999</c:v>
                </c:pt>
                <c:pt idx="3">
                  <c:v>0.17441928009999999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9.4508345499999993E-2</c:v>
                </c:pt>
                <c:pt idx="1">
                  <c:v>9.5699326599999995E-2</c:v>
                </c:pt>
                <c:pt idx="2">
                  <c:v>9.7833236599999998E-2</c:v>
                </c:pt>
                <c:pt idx="3">
                  <c:v>0.1014025055</c:v>
                </c:pt>
              </c:numCache>
            </c:numRef>
          </c:val>
          <c:smooth val="0"/>
        </c:ser>
        <c:dLbls>
          <c:showLegendKey val="0"/>
          <c:showVal val="0"/>
          <c:showCatName val="0"/>
          <c:showSerName val="0"/>
          <c:showPercent val="0"/>
          <c:showBubbleSize val="0"/>
        </c:dLbls>
        <c:marker val="1"/>
        <c:smooth val="0"/>
        <c:axId val="69133056"/>
        <c:axId val="69134976"/>
      </c:lineChart>
      <c:catAx>
        <c:axId val="691330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134976"/>
        <c:crosses val="autoZero"/>
        <c:auto val="1"/>
        <c:lblAlgn val="ctr"/>
        <c:lblOffset val="50"/>
        <c:noMultiLvlLbl val="0"/>
      </c:catAx>
      <c:valAx>
        <c:axId val="6913497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1330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0.47792777870000003</c:v>
                </c:pt>
                <c:pt idx="1">
                  <c:v>0.4848741111</c:v>
                </c:pt>
                <c:pt idx="2">
                  <c:v>0.49073446549999999</c:v>
                </c:pt>
                <c:pt idx="3">
                  <c:v>0.50492577729999999</c:v>
                </c:pt>
              </c:numCache>
            </c:numRef>
          </c:val>
          <c:smooth val="0"/>
        </c:ser>
        <c:dLbls>
          <c:showLegendKey val="0"/>
          <c:showVal val="0"/>
          <c:showCatName val="0"/>
          <c:showSerName val="0"/>
          <c:showPercent val="0"/>
          <c:showBubbleSize val="0"/>
        </c:dLbls>
        <c:marker val="1"/>
        <c:smooth val="0"/>
        <c:axId val="138609792"/>
        <c:axId val="138611328"/>
      </c:lineChart>
      <c:catAx>
        <c:axId val="138609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611328"/>
        <c:crosses val="autoZero"/>
        <c:auto val="1"/>
        <c:lblAlgn val="ctr"/>
        <c:lblOffset val="50"/>
        <c:noMultiLvlLbl val="0"/>
      </c:catAx>
      <c:valAx>
        <c:axId val="1386113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6097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841.88666533000003</c:v>
                </c:pt>
                <c:pt idx="1">
                  <c:v>818.47666518000005</c:v>
                </c:pt>
                <c:pt idx="2">
                  <c:v>848.08249919000002</c:v>
                </c:pt>
                <c:pt idx="3">
                  <c:v>904.32749907000004</c:v>
                </c:pt>
              </c:numCache>
            </c:numRef>
          </c:val>
          <c:smooth val="0"/>
        </c:ser>
        <c:dLbls>
          <c:showLegendKey val="0"/>
          <c:showVal val="0"/>
          <c:showCatName val="0"/>
          <c:showSerName val="0"/>
          <c:showPercent val="0"/>
          <c:showBubbleSize val="0"/>
        </c:dLbls>
        <c:marker val="1"/>
        <c:smooth val="0"/>
        <c:axId val="140278016"/>
        <c:axId val="140312960"/>
      </c:lineChart>
      <c:catAx>
        <c:axId val="140278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0312960"/>
        <c:crosses val="autoZero"/>
        <c:auto val="1"/>
        <c:lblAlgn val="ctr"/>
        <c:lblOffset val="50"/>
        <c:noMultiLvlLbl val="0"/>
      </c:catAx>
      <c:valAx>
        <c:axId val="140312960"/>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0278016"/>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10.454688961</c:v>
                </c:pt>
                <c:pt idx="1">
                  <c:v>10.323405471999999</c:v>
                </c:pt>
                <c:pt idx="2">
                  <c:v>10.494289732</c:v>
                </c:pt>
                <c:pt idx="3">
                  <c:v>10.798146206</c:v>
                </c:pt>
              </c:numCache>
            </c:numRef>
          </c:val>
          <c:smooth val="0"/>
        </c:ser>
        <c:dLbls>
          <c:showLegendKey val="0"/>
          <c:showVal val="0"/>
          <c:showCatName val="0"/>
          <c:showSerName val="0"/>
          <c:showPercent val="0"/>
          <c:showBubbleSize val="0"/>
        </c:dLbls>
        <c:marker val="1"/>
        <c:smooth val="0"/>
        <c:axId val="140908416"/>
        <c:axId val="140909952"/>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18.461538462</c:v>
                </c:pt>
                <c:pt idx="1">
                  <c:v>18.096153846</c:v>
                </c:pt>
                <c:pt idx="2">
                  <c:v>18.038461538</c:v>
                </c:pt>
                <c:pt idx="3">
                  <c:v>18.807692308</c:v>
                </c:pt>
              </c:numCache>
            </c:numRef>
          </c:val>
          <c:smooth val="0"/>
        </c:ser>
        <c:dLbls>
          <c:showLegendKey val="0"/>
          <c:showVal val="0"/>
          <c:showCatName val="0"/>
          <c:showSerName val="0"/>
          <c:showPercent val="0"/>
          <c:showBubbleSize val="0"/>
        </c:dLbls>
        <c:marker val="1"/>
        <c:smooth val="0"/>
        <c:axId val="140921472"/>
        <c:axId val="140919936"/>
      </c:lineChart>
      <c:catAx>
        <c:axId val="140908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0909952"/>
        <c:crosses val="autoZero"/>
        <c:auto val="1"/>
        <c:lblAlgn val="ctr"/>
        <c:lblOffset val="50"/>
        <c:noMultiLvlLbl val="0"/>
      </c:catAx>
      <c:valAx>
        <c:axId val="140909952"/>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0908416"/>
        <c:crosses val="autoZero"/>
        <c:crossBetween val="midCat"/>
        <c:majorUnit val="5"/>
      </c:valAx>
      <c:valAx>
        <c:axId val="14091993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40921472"/>
        <c:crosses val="max"/>
        <c:crossBetween val="between"/>
        <c:majorUnit val="10"/>
      </c:valAx>
      <c:catAx>
        <c:axId val="140921472"/>
        <c:scaling>
          <c:orientation val="minMax"/>
        </c:scaling>
        <c:delete val="1"/>
        <c:axPos val="b"/>
        <c:numFmt formatCode="General" sourceLinked="1"/>
        <c:majorTickMark val="out"/>
        <c:minorTickMark val="none"/>
        <c:tickLblPos val="nextTo"/>
        <c:crossAx val="14091993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0.49248384960000002</c:v>
                </c:pt>
                <c:pt idx="1">
                  <c:v>0.50395925429999999</c:v>
                </c:pt>
                <c:pt idx="2">
                  <c:v>0.52349786030000001</c:v>
                </c:pt>
                <c:pt idx="3">
                  <c:v>0.54179709249999997</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0.47792777870000003</c:v>
                </c:pt>
                <c:pt idx="1">
                  <c:v>0.4848741111</c:v>
                </c:pt>
                <c:pt idx="2">
                  <c:v>0.49073446549999999</c:v>
                </c:pt>
                <c:pt idx="3">
                  <c:v>0.50492577729999999</c:v>
                </c:pt>
              </c:numCache>
            </c:numRef>
          </c:val>
          <c:smooth val="0"/>
        </c:ser>
        <c:dLbls>
          <c:showLegendKey val="0"/>
          <c:showVal val="0"/>
          <c:showCatName val="0"/>
          <c:showSerName val="0"/>
          <c:showPercent val="0"/>
          <c:showBubbleSize val="0"/>
        </c:dLbls>
        <c:marker val="1"/>
        <c:smooth val="0"/>
        <c:axId val="143296768"/>
        <c:axId val="143433728"/>
      </c:lineChart>
      <c:catAx>
        <c:axId val="1432967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433728"/>
        <c:crosses val="autoZero"/>
        <c:auto val="1"/>
        <c:lblAlgn val="ctr"/>
        <c:lblOffset val="50"/>
        <c:noMultiLvlLbl val="0"/>
      </c:catAx>
      <c:valAx>
        <c:axId val="1434337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2967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7.0164067999999996E-2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7.7617495600000003E-2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0.14020777009999999</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0.35745898300000001</c:v>
                </c:pt>
              </c:numCache>
            </c:numRef>
          </c:val>
        </c:ser>
        <c:dLbls>
          <c:showLegendKey val="0"/>
          <c:showVal val="0"/>
          <c:showCatName val="0"/>
          <c:showSerName val="0"/>
          <c:showPercent val="0"/>
          <c:showBubbleSize val="0"/>
        </c:dLbls>
        <c:gapWidth val="27"/>
        <c:overlap val="-24"/>
        <c:axId val="39697024"/>
        <c:axId val="39825792"/>
      </c:barChart>
      <c:catAx>
        <c:axId val="39697024"/>
        <c:scaling>
          <c:orientation val="maxMin"/>
        </c:scaling>
        <c:delete val="0"/>
        <c:axPos val="l"/>
        <c:majorTickMark val="none"/>
        <c:minorTickMark val="none"/>
        <c:tickLblPos val="none"/>
        <c:spPr>
          <a:ln>
            <a:solidFill>
              <a:schemeClr val="bg1">
                <a:lumMod val="75000"/>
              </a:schemeClr>
            </a:solidFill>
          </a:ln>
        </c:spPr>
        <c:crossAx val="39825792"/>
        <c:crosses val="autoZero"/>
        <c:auto val="1"/>
        <c:lblAlgn val="ctr"/>
        <c:lblOffset val="100"/>
        <c:noMultiLvlLbl val="0"/>
      </c:catAx>
      <c:valAx>
        <c:axId val="39825792"/>
        <c:scaling>
          <c:orientation val="minMax"/>
          <c:max val="0.60000000000000009"/>
          <c:min val="0"/>
        </c:scaling>
        <c:delete val="1"/>
        <c:axPos val="t"/>
        <c:numFmt formatCode="0.0%" sourceLinked="1"/>
        <c:majorTickMark val="out"/>
        <c:minorTickMark val="none"/>
        <c:tickLblPos val="nextTo"/>
        <c:crossAx val="39697024"/>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10.968897374000001</c:v>
                </c:pt>
                <c:pt idx="1">
                  <c:v>11.183333333</c:v>
                </c:pt>
                <c:pt idx="2">
                  <c:v>11.583768296000001</c:v>
                </c:pt>
                <c:pt idx="3">
                  <c:v>12.19106025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10.454688961</c:v>
                </c:pt>
                <c:pt idx="1">
                  <c:v>10.323405471999999</c:v>
                </c:pt>
                <c:pt idx="2">
                  <c:v>10.494289732</c:v>
                </c:pt>
                <c:pt idx="3">
                  <c:v>10.798146206</c:v>
                </c:pt>
              </c:numCache>
            </c:numRef>
          </c:val>
          <c:smooth val="0"/>
        </c:ser>
        <c:dLbls>
          <c:showLegendKey val="0"/>
          <c:showVal val="0"/>
          <c:showCatName val="0"/>
          <c:showSerName val="0"/>
          <c:showPercent val="0"/>
          <c:showBubbleSize val="0"/>
        </c:dLbls>
        <c:marker val="1"/>
        <c:smooth val="0"/>
        <c:axId val="143639296"/>
        <c:axId val="143641216"/>
      </c:lineChart>
      <c:catAx>
        <c:axId val="143639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641216"/>
        <c:crosses val="autoZero"/>
        <c:auto val="1"/>
        <c:lblAlgn val="ctr"/>
        <c:lblOffset val="50"/>
        <c:noMultiLvlLbl val="0"/>
      </c:catAx>
      <c:valAx>
        <c:axId val="143641216"/>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63929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21.5</c:v>
                </c:pt>
                <c:pt idx="1">
                  <c:v>22.115384615</c:v>
                </c:pt>
                <c:pt idx="2">
                  <c:v>22.365384615</c:v>
                </c:pt>
                <c:pt idx="3">
                  <c:v>23.134615385</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18.461538462</c:v>
                </c:pt>
                <c:pt idx="1">
                  <c:v>18.096153846</c:v>
                </c:pt>
                <c:pt idx="2">
                  <c:v>18.038461538</c:v>
                </c:pt>
                <c:pt idx="3">
                  <c:v>18.807692308</c:v>
                </c:pt>
              </c:numCache>
            </c:numRef>
          </c:val>
          <c:smooth val="0"/>
        </c:ser>
        <c:dLbls>
          <c:showLegendKey val="0"/>
          <c:showVal val="0"/>
          <c:showCatName val="0"/>
          <c:showSerName val="0"/>
          <c:showPercent val="0"/>
          <c:showBubbleSize val="0"/>
        </c:dLbls>
        <c:marker val="1"/>
        <c:smooth val="0"/>
        <c:axId val="143799808"/>
        <c:axId val="143990784"/>
      </c:lineChart>
      <c:catAx>
        <c:axId val="143799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990784"/>
        <c:crosses val="autoZero"/>
        <c:auto val="1"/>
        <c:lblAlgn val="ctr"/>
        <c:lblOffset val="50"/>
        <c:noMultiLvlLbl val="0"/>
      </c:catAx>
      <c:valAx>
        <c:axId val="143990784"/>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799808"/>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0.78237015359999995</c:v>
                </c:pt>
                <c:pt idx="1">
                  <c:v>0.78112390720000002</c:v>
                </c:pt>
                <c:pt idx="2">
                  <c:v>0.77887618930000002</c:v>
                </c:pt>
                <c:pt idx="3">
                  <c:v>0.7757459095</c:v>
                </c:pt>
              </c:numCache>
            </c:numRef>
          </c:val>
          <c:smooth val="0"/>
        </c:ser>
        <c:dLbls>
          <c:showLegendKey val="0"/>
          <c:showVal val="0"/>
          <c:showCatName val="0"/>
          <c:showSerName val="0"/>
          <c:showPercent val="0"/>
          <c:showBubbleSize val="0"/>
        </c:dLbls>
        <c:marker val="1"/>
        <c:smooth val="0"/>
        <c:axId val="144691200"/>
        <c:axId val="144692736"/>
      </c:lineChart>
      <c:catAx>
        <c:axId val="144691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692736"/>
        <c:crosses val="autoZero"/>
        <c:auto val="1"/>
        <c:lblAlgn val="ctr"/>
        <c:lblOffset val="50"/>
        <c:noMultiLvlLbl val="0"/>
      </c:catAx>
      <c:valAx>
        <c:axId val="1446927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69120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7.4324061100000005E-2</c:v>
                </c:pt>
                <c:pt idx="1">
                  <c:v>7.2156904899999999E-2</c:v>
                </c:pt>
                <c:pt idx="2">
                  <c:v>7.1032634600000005E-2</c:v>
                </c:pt>
                <c:pt idx="3">
                  <c:v>7.0164067999999996E-2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7.8765388800000002E-2</c:v>
                </c:pt>
                <c:pt idx="1">
                  <c:v>7.9725936499999997E-2</c:v>
                </c:pt>
                <c:pt idx="2">
                  <c:v>7.8759957399999997E-2</c:v>
                </c:pt>
                <c:pt idx="3">
                  <c:v>7.7617495600000003E-2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0.1416841982</c:v>
                </c:pt>
                <c:pt idx="1">
                  <c:v>0.14495950930000001</c:v>
                </c:pt>
                <c:pt idx="2">
                  <c:v>0.14059689440000001</c:v>
                </c:pt>
                <c:pt idx="3">
                  <c:v>0.14020777009999999</c:v>
                </c:pt>
              </c:numCache>
            </c:numRef>
          </c:val>
          <c:smooth val="0"/>
        </c:ser>
        <c:dLbls>
          <c:showLegendKey val="0"/>
          <c:showVal val="0"/>
          <c:showCatName val="0"/>
          <c:showSerName val="0"/>
          <c:showPercent val="0"/>
          <c:showBubbleSize val="0"/>
        </c:dLbls>
        <c:marker val="1"/>
        <c:smooth val="0"/>
        <c:axId val="146544512"/>
        <c:axId val="146546048"/>
      </c:lineChart>
      <c:catAx>
        <c:axId val="1465445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546048"/>
        <c:crosses val="autoZero"/>
        <c:auto val="1"/>
        <c:lblAlgn val="ctr"/>
        <c:lblOffset val="50"/>
        <c:noMultiLvlLbl val="0"/>
      </c:catAx>
      <c:valAx>
        <c:axId val="14654604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54451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0.35238429170000002</c:v>
                </c:pt>
                <c:pt idx="1">
                  <c:v>0.37149237270000002</c:v>
                </c:pt>
                <c:pt idx="2">
                  <c:v>0.36365221539999998</c:v>
                </c:pt>
                <c:pt idx="3">
                  <c:v>0.35745898300000001</c:v>
                </c:pt>
              </c:numCache>
            </c:numRef>
          </c:val>
          <c:smooth val="0"/>
        </c:ser>
        <c:dLbls>
          <c:showLegendKey val="0"/>
          <c:showVal val="0"/>
          <c:showCatName val="0"/>
          <c:showSerName val="0"/>
          <c:showPercent val="0"/>
          <c:showBubbleSize val="0"/>
        </c:dLbls>
        <c:marker val="1"/>
        <c:smooth val="0"/>
        <c:axId val="147996032"/>
        <c:axId val="148495744"/>
      </c:lineChart>
      <c:catAx>
        <c:axId val="1479960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495744"/>
        <c:crosses val="autoZero"/>
        <c:auto val="1"/>
        <c:lblAlgn val="ctr"/>
        <c:lblOffset val="50"/>
        <c:noMultiLvlLbl val="0"/>
      </c:catAx>
      <c:valAx>
        <c:axId val="1484957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79960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0.94538375379999995</c:v>
                </c:pt>
                <c:pt idx="1">
                  <c:v>0.95046434680000003</c:v>
                </c:pt>
                <c:pt idx="2">
                  <c:v>0.95668710450000005</c:v>
                </c:pt>
                <c:pt idx="3">
                  <c:v>0.96050158829999999</c:v>
                </c:pt>
              </c:numCache>
            </c:numRef>
          </c:val>
          <c:smooth val="0"/>
        </c:ser>
        <c:dLbls>
          <c:showLegendKey val="0"/>
          <c:showVal val="0"/>
          <c:showCatName val="0"/>
          <c:showSerName val="0"/>
          <c:showPercent val="0"/>
          <c:showBubbleSize val="0"/>
        </c:dLbls>
        <c:marker val="1"/>
        <c:smooth val="0"/>
        <c:axId val="149288064"/>
        <c:axId val="149289600"/>
      </c:lineChart>
      <c:catAx>
        <c:axId val="149288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289600"/>
        <c:crosses val="autoZero"/>
        <c:auto val="1"/>
        <c:lblAlgn val="ctr"/>
        <c:lblOffset val="50"/>
        <c:noMultiLvlLbl val="0"/>
      </c:catAx>
      <c:valAx>
        <c:axId val="1492896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2880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5.2092149000000001E-3</c:v>
                </c:pt>
                <c:pt idx="1">
                  <c:v>5.1797787000000001E-3</c:v>
                </c:pt>
                <c:pt idx="2">
                  <c:v>5.9291246999999998E-3</c:v>
                </c:pt>
                <c:pt idx="3">
                  <c:v>5.7658344000000002E-3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pt idx="0">
                  <c:v>2.8960978000000001E-3</c:v>
                </c:pt>
                <c:pt idx="1">
                  <c:v>3.0103259000000002E-3</c:v>
                </c:pt>
                <c:pt idx="2">
                  <c:v>2.8274728E-3</c:v>
                </c:pt>
                <c:pt idx="3">
                  <c:v>2.9954635E-3</c:v>
                </c:pt>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0.1092994828</c:v>
                </c:pt>
                <c:pt idx="1">
                  <c:v>0.1140728533</c:v>
                </c:pt>
                <c:pt idx="2">
                  <c:v>0.1116251971</c:v>
                </c:pt>
                <c:pt idx="3">
                  <c:v>0.1082002978</c:v>
                </c:pt>
              </c:numCache>
            </c:numRef>
          </c:val>
          <c:smooth val="0"/>
        </c:ser>
        <c:dLbls>
          <c:showLegendKey val="0"/>
          <c:showVal val="0"/>
          <c:showCatName val="0"/>
          <c:showSerName val="0"/>
          <c:showPercent val="0"/>
          <c:showBubbleSize val="0"/>
        </c:dLbls>
        <c:marker val="1"/>
        <c:smooth val="0"/>
        <c:axId val="150561152"/>
        <c:axId val="150565248"/>
      </c:lineChart>
      <c:catAx>
        <c:axId val="150561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565248"/>
        <c:crosses val="autoZero"/>
        <c:auto val="1"/>
        <c:lblAlgn val="ctr"/>
        <c:lblOffset val="50"/>
        <c:noMultiLvlLbl val="0"/>
      </c:catAx>
      <c:valAx>
        <c:axId val="15056524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5611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0.295796897</c:v>
                </c:pt>
                <c:pt idx="1">
                  <c:v>0.31184622109999999</c:v>
                </c:pt>
                <c:pt idx="2">
                  <c:v>0.30726917539999998</c:v>
                </c:pt>
                <c:pt idx="3">
                  <c:v>0.30723413100000002</c:v>
                </c:pt>
              </c:numCache>
            </c:numRef>
          </c:val>
          <c:smooth val="0"/>
        </c:ser>
        <c:dLbls>
          <c:showLegendKey val="0"/>
          <c:showVal val="0"/>
          <c:showCatName val="0"/>
          <c:showSerName val="0"/>
          <c:showPercent val="0"/>
          <c:showBubbleSize val="0"/>
        </c:dLbls>
        <c:marker val="1"/>
        <c:smooth val="0"/>
        <c:axId val="151716992"/>
        <c:axId val="151718528"/>
      </c:lineChart>
      <c:catAx>
        <c:axId val="151716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1718528"/>
        <c:crosses val="autoZero"/>
        <c:auto val="1"/>
        <c:lblAlgn val="ctr"/>
        <c:lblOffset val="50"/>
        <c:noMultiLvlLbl val="0"/>
      </c:catAx>
      <c:valAx>
        <c:axId val="1517185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17169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0.47225443099999997</c:v>
                </c:pt>
                <c:pt idx="1">
                  <c:v>0.45904285989999999</c:v>
                </c:pt>
                <c:pt idx="2">
                  <c:v>0.45214259429999998</c:v>
                </c:pt>
                <c:pt idx="3">
                  <c:v>0.44602769190000002</c:v>
                </c:pt>
              </c:numCache>
            </c:numRef>
          </c:val>
          <c:smooth val="0"/>
        </c:ser>
        <c:dLbls>
          <c:showLegendKey val="0"/>
          <c:showVal val="0"/>
          <c:showCatName val="0"/>
          <c:showSerName val="0"/>
          <c:showPercent val="0"/>
          <c:showBubbleSize val="0"/>
        </c:dLbls>
        <c:marker val="1"/>
        <c:smooth val="0"/>
        <c:axId val="152540288"/>
        <c:axId val="152542208"/>
      </c:lineChart>
      <c:catAx>
        <c:axId val="152540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542208"/>
        <c:crosses val="autoZero"/>
        <c:auto val="1"/>
        <c:lblAlgn val="ctr"/>
        <c:lblOffset val="50"/>
        <c:noMultiLvlLbl val="0"/>
      </c:catAx>
      <c:valAx>
        <c:axId val="1525422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5402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5.7216766000000002E-2</c:v>
                </c:pt>
                <c:pt idx="1">
                  <c:v>5.7025623800000001E-2</c:v>
                </c:pt>
                <c:pt idx="2">
                  <c:v>5.5160599599999999E-2</c:v>
                </c:pt>
                <c:pt idx="3">
                  <c:v>5.6962025299999997E-2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7.9577341300000007E-2</c:v>
                </c:pt>
                <c:pt idx="1">
                  <c:v>7.9090604600000003E-2</c:v>
                </c:pt>
                <c:pt idx="2">
                  <c:v>7.8458244100000005E-2</c:v>
                </c:pt>
                <c:pt idx="3">
                  <c:v>7.8059071699999996E-2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0.1059715889</c:v>
                </c:pt>
                <c:pt idx="1">
                  <c:v>0.10546809579999999</c:v>
                </c:pt>
                <c:pt idx="2">
                  <c:v>0.1003426124</c:v>
                </c:pt>
                <c:pt idx="3">
                  <c:v>0.1091449238</c:v>
                </c:pt>
              </c:numCache>
            </c:numRef>
          </c:val>
          <c:smooth val="0"/>
        </c:ser>
        <c:dLbls>
          <c:showLegendKey val="0"/>
          <c:showVal val="0"/>
          <c:showCatName val="0"/>
          <c:showSerName val="0"/>
          <c:showPercent val="0"/>
          <c:showBubbleSize val="0"/>
        </c:dLbls>
        <c:marker val="1"/>
        <c:smooth val="0"/>
        <c:axId val="161748096"/>
        <c:axId val="161865728"/>
      </c:lineChart>
      <c:catAx>
        <c:axId val="161748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865728"/>
        <c:crosses val="autoZero"/>
        <c:auto val="1"/>
        <c:lblAlgn val="ctr"/>
        <c:lblOffset val="50"/>
        <c:noMultiLvlLbl val="0"/>
      </c:catAx>
      <c:valAx>
        <c:axId val="16186572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17480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0.39191985499999998</c:v>
                </c:pt>
                <c:pt idx="1">
                  <c:v>0.60808014499999996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0.41125920729999998</c:v>
                </c:pt>
                <c:pt idx="1">
                  <c:v>0.41132138670000001</c:v>
                </c:pt>
                <c:pt idx="2">
                  <c:v>0.39897216270000002</c:v>
                </c:pt>
                <c:pt idx="3">
                  <c:v>0.40549384309999997</c:v>
                </c:pt>
              </c:numCache>
            </c:numRef>
          </c:val>
          <c:smooth val="0"/>
        </c:ser>
        <c:dLbls>
          <c:showLegendKey val="0"/>
          <c:showVal val="0"/>
          <c:showCatName val="0"/>
          <c:showSerName val="0"/>
          <c:showPercent val="0"/>
          <c:showBubbleSize val="0"/>
        </c:dLbls>
        <c:marker val="1"/>
        <c:smooth val="0"/>
        <c:axId val="162989184"/>
        <c:axId val="162990720"/>
      </c:lineChart>
      <c:catAx>
        <c:axId val="162989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2990720"/>
        <c:crosses val="autoZero"/>
        <c:auto val="1"/>
        <c:lblAlgn val="ctr"/>
        <c:lblOffset val="50"/>
        <c:noMultiLvlLbl val="0"/>
      </c:catAx>
      <c:valAx>
        <c:axId val="1629907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29891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64022144"/>
        <c:axId val="164023680"/>
      </c:lineChart>
      <c:catAx>
        <c:axId val="1640221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4023680"/>
        <c:crosses val="autoZero"/>
        <c:auto val="1"/>
        <c:lblAlgn val="ctr"/>
        <c:lblOffset val="50"/>
        <c:noMultiLvlLbl val="0"/>
      </c:catAx>
      <c:valAx>
        <c:axId val="1640236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402214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0.22664768260000001</c:v>
                </c:pt>
                <c:pt idx="1">
                  <c:v>0.2264124143</c:v>
                </c:pt>
                <c:pt idx="2">
                  <c:v>0.2240076308</c:v>
                </c:pt>
                <c:pt idx="3">
                  <c:v>0.2191385435</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0.22923301730000001</c:v>
                </c:pt>
                <c:pt idx="1">
                  <c:v>0.24224992009999999</c:v>
                </c:pt>
                <c:pt idx="2">
                  <c:v>0.24158045340000001</c:v>
                </c:pt>
                <c:pt idx="3">
                  <c:v>0.2367155121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0.2367267414</c:v>
                </c:pt>
                <c:pt idx="1">
                  <c:v>0.24367032420000001</c:v>
                </c:pt>
                <c:pt idx="2">
                  <c:v>0.23710470319999999</c:v>
                </c:pt>
                <c:pt idx="3">
                  <c:v>0.23530935459999999</c:v>
                </c:pt>
              </c:numCache>
            </c:numRef>
          </c:val>
          <c:smooth val="0"/>
        </c:ser>
        <c:dLbls>
          <c:showLegendKey val="0"/>
          <c:showVal val="0"/>
          <c:showCatName val="0"/>
          <c:showSerName val="0"/>
          <c:showPercent val="0"/>
          <c:showBubbleSize val="0"/>
        </c:dLbls>
        <c:marker val="1"/>
        <c:smooth val="0"/>
        <c:axId val="164608640"/>
        <c:axId val="170684800"/>
      </c:lineChart>
      <c:catAx>
        <c:axId val="164608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684800"/>
        <c:crosses val="autoZero"/>
        <c:auto val="1"/>
        <c:lblAlgn val="ctr"/>
        <c:lblOffset val="50"/>
        <c:noMultiLvlLbl val="0"/>
      </c:catAx>
      <c:valAx>
        <c:axId val="17068480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46086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0.41481509239999997</c:v>
                </c:pt>
                <c:pt idx="1">
                  <c:v>0.46365540999999999</c:v>
                </c:pt>
                <c:pt idx="2">
                  <c:v>0.45410521679999999</c:v>
                </c:pt>
                <c:pt idx="3">
                  <c:v>0.4235124334</c:v>
                </c:pt>
              </c:numCache>
            </c:numRef>
          </c:val>
          <c:smooth val="0"/>
        </c:ser>
        <c:dLbls>
          <c:showLegendKey val="0"/>
          <c:showVal val="0"/>
          <c:showCatName val="0"/>
          <c:showSerName val="0"/>
          <c:showPercent val="0"/>
          <c:showBubbleSize val="0"/>
        </c:dLbls>
        <c:marker val="1"/>
        <c:smooth val="0"/>
        <c:axId val="170833792"/>
        <c:axId val="170835328"/>
      </c:lineChart>
      <c:catAx>
        <c:axId val="170833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835328"/>
        <c:crosses val="autoZero"/>
        <c:auto val="1"/>
        <c:lblAlgn val="ctr"/>
        <c:lblOffset val="50"/>
        <c:noMultiLvlLbl val="0"/>
      </c:catAx>
      <c:valAx>
        <c:axId val="1708353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8337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0.41883863180000003</c:v>
                </c:pt>
                <c:pt idx="1">
                  <c:v>0.41001910190000002</c:v>
                </c:pt>
                <c:pt idx="2">
                  <c:v>0.40587717039999999</c:v>
                </c:pt>
                <c:pt idx="3">
                  <c:v>0.4021425132</c:v>
                </c:pt>
              </c:numCache>
            </c:numRef>
          </c:val>
          <c:smooth val="0"/>
        </c:ser>
        <c:dLbls>
          <c:showLegendKey val="0"/>
          <c:showVal val="0"/>
          <c:showCatName val="0"/>
          <c:showSerName val="0"/>
          <c:showPercent val="0"/>
          <c:showBubbleSize val="0"/>
        </c:dLbls>
        <c:marker val="1"/>
        <c:smooth val="0"/>
        <c:axId val="176626688"/>
        <c:axId val="180166656"/>
      </c:lineChart>
      <c:catAx>
        <c:axId val="1766266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0166656"/>
        <c:crosses val="autoZero"/>
        <c:auto val="1"/>
        <c:lblAlgn val="ctr"/>
        <c:lblOffset val="50"/>
        <c:noMultiLvlLbl val="0"/>
      </c:catAx>
      <c:valAx>
        <c:axId val="1801666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62668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0.2045153499</c:v>
                </c:pt>
                <c:pt idx="1">
                  <c:v>0.19702798930000001</c:v>
                </c:pt>
                <c:pt idx="2">
                  <c:v>0.19404573990000001</c:v>
                </c:pt>
                <c:pt idx="3">
                  <c:v>0.19024295399999999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0.1060074801</c:v>
                </c:pt>
                <c:pt idx="1">
                  <c:v>0.1029352417</c:v>
                </c:pt>
                <c:pt idx="2">
                  <c:v>0.1007396938</c:v>
                </c:pt>
                <c:pt idx="3">
                  <c:v>9.8514869800000002E-2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5.3500467500000003E-2</c:v>
                </c:pt>
                <c:pt idx="1">
                  <c:v>5.0992314400000002E-2</c:v>
                </c:pt>
                <c:pt idx="2">
                  <c:v>5.0438677000000001E-2</c:v>
                </c:pt>
                <c:pt idx="3">
                  <c:v>5.0479611899999999E-2</c:v>
                </c:pt>
              </c:numCache>
            </c:numRef>
          </c:val>
          <c:smooth val="0"/>
        </c:ser>
        <c:dLbls>
          <c:showLegendKey val="0"/>
          <c:showVal val="0"/>
          <c:showCatName val="0"/>
          <c:showSerName val="0"/>
          <c:showPercent val="0"/>
          <c:showBubbleSize val="0"/>
        </c:dLbls>
        <c:marker val="1"/>
        <c:smooth val="0"/>
        <c:axId val="180463104"/>
        <c:axId val="180470144"/>
      </c:lineChart>
      <c:catAx>
        <c:axId val="180463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0470144"/>
        <c:crosses val="autoZero"/>
        <c:auto val="1"/>
        <c:lblAlgn val="ctr"/>
        <c:lblOffset val="50"/>
        <c:noMultiLvlLbl val="0"/>
      </c:catAx>
      <c:valAx>
        <c:axId val="1804701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04631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0.14646593899999999</c:v>
                </c:pt>
                <c:pt idx="1">
                  <c:v>0.1456460674</c:v>
                </c:pt>
                <c:pt idx="2">
                  <c:v>0.13836397140000001</c:v>
                </c:pt>
                <c:pt idx="3">
                  <c:v>0.13840617990000001</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0.17305231460000001</c:v>
                </c:pt>
                <c:pt idx="1">
                  <c:v>0.17344101119999999</c:v>
                </c:pt>
                <c:pt idx="2">
                  <c:v>0.16747368269999999</c:v>
                </c:pt>
                <c:pt idx="3">
                  <c:v>0.16753530480000001</c:v>
                </c:pt>
              </c:numCache>
            </c:numRef>
          </c:val>
          <c:smooth val="0"/>
        </c:ser>
        <c:dLbls>
          <c:showLegendKey val="0"/>
          <c:showVal val="0"/>
          <c:showCatName val="0"/>
          <c:showSerName val="0"/>
          <c:showPercent val="0"/>
          <c:showBubbleSize val="0"/>
        </c:dLbls>
        <c:marker val="1"/>
        <c:smooth val="0"/>
        <c:axId val="40643584"/>
        <c:axId val="40649472"/>
      </c:lineChart>
      <c:catAx>
        <c:axId val="40643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649472"/>
        <c:crosses val="autoZero"/>
        <c:auto val="1"/>
        <c:lblAlgn val="ctr"/>
        <c:lblOffset val="50"/>
        <c:noMultiLvlLbl val="0"/>
      </c:catAx>
      <c:valAx>
        <c:axId val="406494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6435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0.2116972261</c:v>
                </c:pt>
                <c:pt idx="1">
                  <c:v>0.21491036290000001</c:v>
                </c:pt>
                <c:pt idx="2">
                  <c:v>0.22141682090000001</c:v>
                </c:pt>
                <c:pt idx="3">
                  <c:v>0.2239325415</c:v>
                </c:pt>
              </c:numCache>
            </c:numRef>
          </c:val>
          <c:smooth val="0"/>
        </c:ser>
        <c:dLbls>
          <c:showLegendKey val="0"/>
          <c:showVal val="0"/>
          <c:showCatName val="0"/>
          <c:showSerName val="0"/>
          <c:showPercent val="0"/>
          <c:showBubbleSize val="0"/>
        </c:dLbls>
        <c:marker val="1"/>
        <c:smooth val="0"/>
        <c:axId val="40716928"/>
        <c:axId val="40731008"/>
      </c:lineChart>
      <c:catAx>
        <c:axId val="407169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731008"/>
        <c:crosses val="autoZero"/>
        <c:auto val="1"/>
        <c:lblAlgn val="ctr"/>
        <c:lblOffset val="50"/>
        <c:noMultiLvlLbl val="0"/>
      </c:catAx>
      <c:valAx>
        <c:axId val="407310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71692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4.8537846699999998E-2</c:v>
                </c:pt>
                <c:pt idx="1">
                  <c:v>4.9426524499999999E-2</c:v>
                </c:pt>
                <c:pt idx="2">
                  <c:v>5.1391459299999998E-2</c:v>
                </c:pt>
                <c:pt idx="3">
                  <c:v>5.3935658099999999E-2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2.33944523E-2</c:v>
                </c:pt>
                <c:pt idx="1">
                  <c:v>2.31408294E-2</c:v>
                </c:pt>
                <c:pt idx="2">
                  <c:v>2.2174240899999999E-2</c:v>
                </c:pt>
                <c:pt idx="3">
                  <c:v>2.21629671E-2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5.8298072000000003E-3</c:v>
                </c:pt>
                <c:pt idx="1">
                  <c:v>5.2806835000000002E-3</c:v>
                </c:pt>
                <c:pt idx="2">
                  <c:v>5.7748989000000004E-3</c:v>
                </c:pt>
                <c:pt idx="3">
                  <c:v>6.5103716000000002E-3</c:v>
                </c:pt>
              </c:numCache>
            </c:numRef>
          </c:val>
          <c:smooth val="0"/>
        </c:ser>
        <c:dLbls>
          <c:showLegendKey val="0"/>
          <c:showVal val="0"/>
          <c:showCatName val="0"/>
          <c:showSerName val="0"/>
          <c:showPercent val="0"/>
          <c:showBubbleSize val="0"/>
        </c:dLbls>
        <c:marker val="1"/>
        <c:smooth val="0"/>
        <c:axId val="40760448"/>
        <c:axId val="40761984"/>
      </c:lineChart>
      <c:catAx>
        <c:axId val="40760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0761984"/>
        <c:crosses val="autoZero"/>
        <c:auto val="1"/>
        <c:lblAlgn val="ctr"/>
        <c:lblOffset val="50"/>
        <c:noMultiLvlLbl val="0"/>
      </c:catAx>
      <c:valAx>
        <c:axId val="407619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07604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4.0406427199999997E-2</c:v>
                </c:pt>
                <c:pt idx="1">
                  <c:v>3.8371182500000003E-2</c:v>
                </c:pt>
                <c:pt idx="2">
                  <c:v>3.9942276999999998E-2</c:v>
                </c:pt>
                <c:pt idx="3">
                  <c:v>4.2258504799999999E-2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6.0137050999999997E-2</c:v>
                </c:pt>
                <c:pt idx="1">
                  <c:v>5.8992430200000001E-2</c:v>
                </c:pt>
                <c:pt idx="2">
                  <c:v>6.12276452E-2</c:v>
                </c:pt>
                <c:pt idx="3">
                  <c:v>6.2124045900000001E-2</c:v>
                </c:pt>
              </c:numCache>
            </c:numRef>
          </c:val>
          <c:smooth val="0"/>
        </c:ser>
        <c:dLbls>
          <c:showLegendKey val="0"/>
          <c:showVal val="0"/>
          <c:showCatName val="0"/>
          <c:showSerName val="0"/>
          <c:showPercent val="0"/>
          <c:showBubbleSize val="0"/>
        </c:dLbls>
        <c:marker val="1"/>
        <c:smooth val="0"/>
        <c:axId val="41048704"/>
        <c:axId val="41070976"/>
      </c:lineChart>
      <c:catAx>
        <c:axId val="410487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070976"/>
        <c:crosses val="autoZero"/>
        <c:auto val="1"/>
        <c:lblAlgn val="ctr"/>
        <c:lblOffset val="50"/>
        <c:noMultiLvlLbl val="0"/>
      </c:catAx>
      <c:valAx>
        <c:axId val="4107097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0487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0.24171934980000001</c:v>
                </c:pt>
                <c:pt idx="1">
                  <c:v>0.75828065020000002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0.45764643980000003</c:v>
                </c:pt>
                <c:pt idx="1">
                  <c:v>0.44657511300000002</c:v>
                </c:pt>
                <c:pt idx="2">
                  <c:v>0.43498929339999998</c:v>
                </c:pt>
                <c:pt idx="3">
                  <c:v>0.43007836049999998</c:v>
                </c:pt>
              </c:numCache>
            </c:numRef>
          </c:val>
          <c:smooth val="0"/>
        </c:ser>
        <c:dLbls>
          <c:showLegendKey val="0"/>
          <c:showVal val="0"/>
          <c:showCatName val="0"/>
          <c:showSerName val="0"/>
          <c:showPercent val="0"/>
          <c:showBubbleSize val="0"/>
        </c:dLbls>
        <c:marker val="1"/>
        <c:smooth val="0"/>
        <c:axId val="41085184"/>
        <c:axId val="41226240"/>
      </c:lineChart>
      <c:catAx>
        <c:axId val="41085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226240"/>
        <c:crosses val="autoZero"/>
        <c:auto val="1"/>
        <c:lblAlgn val="ctr"/>
        <c:lblOffset val="50"/>
        <c:noMultiLvlLbl val="0"/>
      </c:catAx>
      <c:valAx>
        <c:axId val="412262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08518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0.25403367240000002</c:v>
                </c:pt>
                <c:pt idx="1">
                  <c:v>0.25657343830000001</c:v>
                </c:pt>
                <c:pt idx="2">
                  <c:v>0.25087794429999999</c:v>
                </c:pt>
                <c:pt idx="3">
                  <c:v>0.24386463450000001</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7.4184496700000005E-2</c:v>
                </c:pt>
                <c:pt idx="1">
                  <c:v>7.1596047600000004E-2</c:v>
                </c:pt>
                <c:pt idx="2">
                  <c:v>6.7366167000000005E-2</c:v>
                </c:pt>
                <c:pt idx="3">
                  <c:v>6.3807801600000005E-2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1.51701157E-2</c:v>
                </c:pt>
                <c:pt idx="1">
                  <c:v>1.52821973E-2</c:v>
                </c:pt>
                <c:pt idx="2">
                  <c:v>1.59743041E-2</c:v>
                </c:pt>
                <c:pt idx="3">
                  <c:v>1.6490140399999999E-2</c:v>
                </c:pt>
              </c:numCache>
            </c:numRef>
          </c:val>
          <c:smooth val="0"/>
        </c:ser>
        <c:dLbls>
          <c:showLegendKey val="0"/>
          <c:showVal val="0"/>
          <c:showCatName val="0"/>
          <c:showSerName val="0"/>
          <c:showPercent val="0"/>
          <c:showBubbleSize val="0"/>
        </c:dLbls>
        <c:marker val="1"/>
        <c:smooth val="0"/>
        <c:axId val="41259776"/>
        <c:axId val="41261312"/>
      </c:lineChart>
      <c:catAx>
        <c:axId val="41259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261312"/>
        <c:crosses val="autoZero"/>
        <c:auto val="1"/>
        <c:lblAlgn val="ctr"/>
        <c:lblOffset val="50"/>
        <c:noMultiLvlLbl val="0"/>
      </c:catAx>
      <c:valAx>
        <c:axId val="412613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25977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0.11583654860000001</c:v>
                </c:pt>
                <c:pt idx="1">
                  <c:v>0.1154747948</c:v>
                </c:pt>
                <c:pt idx="2">
                  <c:v>0.1128907923</c:v>
                </c:pt>
                <c:pt idx="3">
                  <c:v>0.1138809954</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0.15893546119999999</c:v>
                </c:pt>
                <c:pt idx="1">
                  <c:v>0.15671579299999999</c:v>
                </c:pt>
                <c:pt idx="2">
                  <c:v>0.15614561029999999</c:v>
                </c:pt>
                <c:pt idx="3">
                  <c:v>0.1556875915</c:v>
                </c:pt>
              </c:numCache>
            </c:numRef>
          </c:val>
          <c:smooth val="0"/>
        </c:ser>
        <c:dLbls>
          <c:showLegendKey val="0"/>
          <c:showVal val="0"/>
          <c:showCatName val="0"/>
          <c:showSerName val="0"/>
          <c:showPercent val="0"/>
          <c:showBubbleSize val="0"/>
        </c:dLbls>
        <c:marker val="1"/>
        <c:smooth val="0"/>
        <c:axId val="41273600"/>
        <c:axId val="41279488"/>
      </c:lineChart>
      <c:catAx>
        <c:axId val="41273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279488"/>
        <c:crosses val="autoZero"/>
        <c:auto val="1"/>
        <c:lblAlgn val="ctr"/>
        <c:lblOffset val="50"/>
        <c:noMultiLvlLbl val="0"/>
      </c:catAx>
      <c:valAx>
        <c:axId val="4127948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2736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0.79838135560000001</c:v>
                </c:pt>
                <c:pt idx="1">
                  <c:v>0.79098753600000005</c:v>
                </c:pt>
                <c:pt idx="2">
                  <c:v>0.77584562329999995</c:v>
                </c:pt>
                <c:pt idx="3">
                  <c:v>0.75899200710000003</c:v>
                </c:pt>
              </c:numCache>
            </c:numRef>
          </c:val>
          <c:smooth val="0"/>
        </c:ser>
        <c:dLbls>
          <c:showLegendKey val="0"/>
          <c:showVal val="0"/>
          <c:showCatName val="0"/>
          <c:showSerName val="0"/>
          <c:showPercent val="0"/>
          <c:showBubbleSize val="0"/>
        </c:dLbls>
        <c:marker val="1"/>
        <c:smooth val="0"/>
        <c:axId val="41359232"/>
        <c:axId val="41360768"/>
      </c:lineChart>
      <c:catAx>
        <c:axId val="41359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360768"/>
        <c:crosses val="autoZero"/>
        <c:auto val="1"/>
        <c:lblAlgn val="ctr"/>
        <c:lblOffset val="50"/>
        <c:noMultiLvlLbl val="0"/>
      </c:catAx>
      <c:valAx>
        <c:axId val="41360768"/>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35923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0.47296639060000001</c:v>
                </c:pt>
                <c:pt idx="1">
                  <c:v>0.45818685419999999</c:v>
                </c:pt>
                <c:pt idx="2">
                  <c:v>0.4507667474</c:v>
                </c:pt>
                <c:pt idx="3">
                  <c:v>0.43546477210000001</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0.29780059199999998</c:v>
                </c:pt>
                <c:pt idx="1">
                  <c:v>0.29800078120000001</c:v>
                </c:pt>
                <c:pt idx="2">
                  <c:v>0.29752733139999998</c:v>
                </c:pt>
                <c:pt idx="3">
                  <c:v>0.2915186501</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0.1812357151</c:v>
                </c:pt>
                <c:pt idx="1">
                  <c:v>0.17779908380000001</c:v>
                </c:pt>
                <c:pt idx="2">
                  <c:v>0.17558148069999999</c:v>
                </c:pt>
                <c:pt idx="3">
                  <c:v>0.17366044999999999</c:v>
                </c:pt>
              </c:numCache>
            </c:numRef>
          </c:val>
          <c:smooth val="0"/>
        </c:ser>
        <c:dLbls>
          <c:showLegendKey val="0"/>
          <c:showVal val="0"/>
          <c:showCatName val="0"/>
          <c:showSerName val="0"/>
          <c:showPercent val="0"/>
          <c:showBubbleSize val="0"/>
        </c:dLbls>
        <c:marker val="1"/>
        <c:smooth val="0"/>
        <c:axId val="41382272"/>
        <c:axId val="41383808"/>
      </c:lineChart>
      <c:catAx>
        <c:axId val="41382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383808"/>
        <c:crosses val="autoZero"/>
        <c:auto val="1"/>
        <c:lblAlgn val="ctr"/>
        <c:lblOffset val="50"/>
        <c:noMultiLvlLbl val="0"/>
      </c:catAx>
      <c:valAx>
        <c:axId val="41383808"/>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3822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0.2399115741</c:v>
                </c:pt>
                <c:pt idx="1">
                  <c:v>0.24420297569999999</c:v>
                </c:pt>
                <c:pt idx="2">
                  <c:v>0.23024433189999999</c:v>
                </c:pt>
                <c:pt idx="3">
                  <c:v>0.22986974539999999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0.25673498449999999</c:v>
                </c:pt>
                <c:pt idx="1">
                  <c:v>0.2654735272</c:v>
                </c:pt>
                <c:pt idx="2">
                  <c:v>0.2528065155</c:v>
                </c:pt>
                <c:pt idx="3">
                  <c:v>0.25488454710000003</c:v>
                </c:pt>
              </c:numCache>
            </c:numRef>
          </c:val>
          <c:smooth val="0"/>
        </c:ser>
        <c:dLbls>
          <c:showLegendKey val="0"/>
          <c:showVal val="0"/>
          <c:showCatName val="0"/>
          <c:showSerName val="0"/>
          <c:showPercent val="0"/>
          <c:showBubbleSize val="0"/>
        </c:dLbls>
        <c:marker val="1"/>
        <c:smooth val="0"/>
        <c:axId val="41400192"/>
        <c:axId val="41401728"/>
      </c:lineChart>
      <c:catAx>
        <c:axId val="41400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401728"/>
        <c:crosses val="autoZero"/>
        <c:auto val="1"/>
        <c:lblAlgn val="ctr"/>
        <c:lblOffset val="50"/>
        <c:noMultiLvlLbl val="0"/>
      </c:catAx>
      <c:valAx>
        <c:axId val="41401728"/>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4001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0.26448122870000002</c:v>
                </c:pt>
                <c:pt idx="1">
                  <c:v>0.2479047758</c:v>
                </c:pt>
                <c:pt idx="2">
                  <c:v>0.18510995029999999</c:v>
                </c:pt>
                <c:pt idx="3">
                  <c:v>0.1696302368</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0.83994231659999996</c:v>
                </c:pt>
                <c:pt idx="1">
                  <c:v>0.85540894089999997</c:v>
                </c:pt>
                <c:pt idx="2">
                  <c:v>0.8691300703</c:v>
                </c:pt>
                <c:pt idx="3">
                  <c:v>0.87095400069999995</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0.53651788119999999</c:v>
                </c:pt>
                <c:pt idx="1">
                  <c:v>0.52240923859999999</c:v>
                </c:pt>
                <c:pt idx="2">
                  <c:v>0.50953762820000004</c:v>
                </c:pt>
                <c:pt idx="3">
                  <c:v>0.5005002033</c:v>
                </c:pt>
              </c:numCache>
            </c:numRef>
          </c:val>
          <c:smooth val="0"/>
        </c:ser>
        <c:dLbls>
          <c:showLegendKey val="0"/>
          <c:showVal val="0"/>
          <c:showCatName val="0"/>
          <c:showSerName val="0"/>
          <c:showPercent val="0"/>
          <c:showBubbleSize val="0"/>
        </c:dLbls>
        <c:marker val="1"/>
        <c:smooth val="0"/>
        <c:axId val="41452288"/>
        <c:axId val="41453824"/>
      </c:lineChart>
      <c:catAx>
        <c:axId val="41452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453824"/>
        <c:crosses val="autoZero"/>
        <c:auto val="1"/>
        <c:lblAlgn val="ctr"/>
        <c:lblOffset val="50"/>
        <c:noMultiLvlLbl val="0"/>
      </c:catAx>
      <c:valAx>
        <c:axId val="414538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4522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8.4235214316999993</c:v>
                </c:pt>
                <c:pt idx="1">
                  <c:v>6.7085654418000003</c:v>
                </c:pt>
                <c:pt idx="2">
                  <c:v>7.7416477965999997</c:v>
                </c:pt>
                <c:pt idx="3">
                  <c:v>7.5677269614</c:v>
                </c:pt>
              </c:numCache>
            </c:numRef>
          </c:val>
          <c:smooth val="0"/>
        </c:ser>
        <c:dLbls>
          <c:showLegendKey val="0"/>
          <c:showVal val="0"/>
          <c:showCatName val="0"/>
          <c:showSerName val="0"/>
          <c:showPercent val="0"/>
          <c:showBubbleSize val="0"/>
        </c:dLbls>
        <c:marker val="1"/>
        <c:smooth val="0"/>
        <c:axId val="41466112"/>
        <c:axId val="41472000"/>
      </c:lineChart>
      <c:catAx>
        <c:axId val="41466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472000"/>
        <c:crosses val="autoZero"/>
        <c:auto val="1"/>
        <c:lblAlgn val="ctr"/>
        <c:lblOffset val="50"/>
        <c:noMultiLvlLbl val="0"/>
      </c:catAx>
      <c:valAx>
        <c:axId val="4147200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466112"/>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0.17221536060000001</c:v>
                </c:pt>
                <c:pt idx="1">
                  <c:v>0.1117833003</c:v>
                </c:pt>
                <c:pt idx="2">
                  <c:v>7.5372412499999999E-2</c:v>
                </c:pt>
                <c:pt idx="3">
                  <c:v>6.5181331800000006E-2</c:v>
                </c:pt>
              </c:numCache>
            </c:numRef>
          </c:val>
          <c:smooth val="0"/>
        </c:ser>
        <c:dLbls>
          <c:showLegendKey val="0"/>
          <c:showVal val="0"/>
          <c:showCatName val="0"/>
          <c:showSerName val="0"/>
          <c:showPercent val="0"/>
          <c:showBubbleSize val="0"/>
        </c:dLbls>
        <c:marker val="1"/>
        <c:smooth val="0"/>
        <c:axId val="41512960"/>
        <c:axId val="41514496"/>
      </c:lineChart>
      <c:catAx>
        <c:axId val="41512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514496"/>
        <c:crosses val="autoZero"/>
        <c:auto val="1"/>
        <c:lblAlgn val="ctr"/>
        <c:lblOffset val="50"/>
        <c:noMultiLvlLbl val="0"/>
      </c:catAx>
      <c:valAx>
        <c:axId val="415144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51296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0.1114545743</c:v>
                </c:pt>
                <c:pt idx="1">
                  <c:v>0.1130249146</c:v>
                </c:pt>
                <c:pt idx="2">
                  <c:v>0.1101180112</c:v>
                </c:pt>
                <c:pt idx="3">
                  <c:v>0.1092508568</c:v>
                </c:pt>
              </c:numCache>
            </c:numRef>
          </c:val>
          <c:smooth val="0"/>
        </c:ser>
        <c:dLbls>
          <c:showLegendKey val="0"/>
          <c:showVal val="0"/>
          <c:showCatName val="0"/>
          <c:showSerName val="0"/>
          <c:showPercent val="0"/>
          <c:showBubbleSize val="0"/>
        </c:dLbls>
        <c:marker val="1"/>
        <c:smooth val="0"/>
        <c:axId val="41593088"/>
        <c:axId val="41689088"/>
      </c:lineChart>
      <c:catAx>
        <c:axId val="41593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689088"/>
        <c:crosses val="autoZero"/>
        <c:auto val="1"/>
        <c:lblAlgn val="ctr"/>
        <c:lblOffset val="50"/>
        <c:noMultiLvlLbl val="0"/>
      </c:catAx>
      <c:valAx>
        <c:axId val="4168908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5930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0.1407532145</c:v>
                </c:pt>
                <c:pt idx="1">
                  <c:v>0.8592467855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7.0675986199999999E-2</c:v>
                </c:pt>
                <c:pt idx="1">
                  <c:v>6.8903261800000004E-2</c:v>
                </c:pt>
                <c:pt idx="2">
                  <c:v>6.9342877400000003E-2</c:v>
                </c:pt>
                <c:pt idx="3">
                  <c:v>7.1306402000000005E-2</c:v>
                </c:pt>
              </c:numCache>
            </c:numRef>
          </c:val>
          <c:smooth val="0"/>
        </c:ser>
        <c:dLbls>
          <c:showLegendKey val="0"/>
          <c:showVal val="0"/>
          <c:showCatName val="0"/>
          <c:showSerName val="0"/>
          <c:showPercent val="0"/>
          <c:showBubbleSize val="0"/>
        </c:dLbls>
        <c:marker val="1"/>
        <c:smooth val="0"/>
        <c:axId val="41696640"/>
        <c:axId val="41698432"/>
      </c:lineChart>
      <c:catAx>
        <c:axId val="41696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698432"/>
        <c:crosses val="autoZero"/>
        <c:auto val="1"/>
        <c:lblAlgn val="ctr"/>
        <c:lblOffset val="50"/>
        <c:noMultiLvlLbl val="0"/>
      </c:catAx>
      <c:valAx>
        <c:axId val="416984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6966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2.7544521799999999E-2</c:v>
                </c:pt>
                <c:pt idx="1">
                  <c:v>2.6973438299999999E-2</c:v>
                </c:pt>
                <c:pt idx="2">
                  <c:v>2.6684723E-2</c:v>
                </c:pt>
                <c:pt idx="3">
                  <c:v>2.6610815999999999E-2</c:v>
                </c:pt>
              </c:numCache>
            </c:numRef>
          </c:val>
          <c:smooth val="0"/>
        </c:ser>
        <c:dLbls>
          <c:showLegendKey val="0"/>
          <c:showVal val="0"/>
          <c:showCatName val="0"/>
          <c:showSerName val="0"/>
          <c:showPercent val="0"/>
          <c:showBubbleSize val="0"/>
        </c:dLbls>
        <c:marker val="1"/>
        <c:smooth val="0"/>
        <c:axId val="41759104"/>
        <c:axId val="41760640"/>
      </c:lineChart>
      <c:catAx>
        <c:axId val="41759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1760640"/>
        <c:crosses val="autoZero"/>
        <c:auto val="1"/>
        <c:lblAlgn val="ctr"/>
        <c:lblOffset val="50"/>
        <c:noMultiLvlLbl val="0"/>
      </c:catAx>
      <c:valAx>
        <c:axId val="4176064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17591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0.13240276270000001</c:v>
                </c:pt>
                <c:pt idx="1">
                  <c:v>0.1291468969</c:v>
                </c:pt>
                <c:pt idx="2">
                  <c:v>0.12835493649999999</c:v>
                </c:pt>
                <c:pt idx="3">
                  <c:v>0.12889109770000001</c:v>
                </c:pt>
              </c:numCache>
            </c:numRef>
          </c:val>
          <c:smooth val="0"/>
        </c:ser>
        <c:dLbls>
          <c:showLegendKey val="0"/>
          <c:showVal val="0"/>
          <c:showCatName val="0"/>
          <c:showSerName val="0"/>
          <c:showPercent val="0"/>
          <c:showBubbleSize val="0"/>
        </c:dLbls>
        <c:marker val="1"/>
        <c:smooth val="0"/>
        <c:axId val="43190144"/>
        <c:axId val="43191680"/>
      </c:lineChart>
      <c:catAx>
        <c:axId val="431901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191680"/>
        <c:crosses val="autoZero"/>
        <c:auto val="1"/>
        <c:lblAlgn val="ctr"/>
        <c:lblOffset val="50"/>
        <c:noMultiLvlLbl val="0"/>
      </c:catAx>
      <c:valAx>
        <c:axId val="431916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1901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3.4189154700000002E-2</c:v>
                </c:pt>
                <c:pt idx="1">
                  <c:v>3.1857543799999999E-2</c:v>
                </c:pt>
                <c:pt idx="2">
                  <c:v>3.0392725900000001E-2</c:v>
                </c:pt>
                <c:pt idx="3">
                  <c:v>2.9986381600000001E-2</c:v>
                </c:pt>
              </c:numCache>
            </c:numRef>
          </c:val>
          <c:smooth val="0"/>
        </c:ser>
        <c:dLbls>
          <c:showLegendKey val="0"/>
          <c:showVal val="0"/>
          <c:showCatName val="0"/>
          <c:showSerName val="0"/>
          <c:showPercent val="0"/>
          <c:showBubbleSize val="0"/>
        </c:dLbls>
        <c:marker val="1"/>
        <c:smooth val="0"/>
        <c:axId val="43199104"/>
        <c:axId val="43225472"/>
      </c:lineChart>
      <c:catAx>
        <c:axId val="43199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225472"/>
        <c:crosses val="autoZero"/>
        <c:auto val="1"/>
        <c:lblAlgn val="ctr"/>
        <c:lblOffset val="50"/>
        <c:noMultiLvlLbl val="0"/>
      </c:catAx>
      <c:valAx>
        <c:axId val="432254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1991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1.64425339E-2</c:v>
                </c:pt>
                <c:pt idx="1">
                  <c:v>1.53174669E-2</c:v>
                </c:pt>
                <c:pt idx="2">
                  <c:v>1.45998581E-2</c:v>
                </c:pt>
                <c:pt idx="3">
                  <c:v>1.3392540200000001E-2</c:v>
                </c:pt>
              </c:numCache>
            </c:numRef>
          </c:val>
          <c:smooth val="0"/>
        </c:ser>
        <c:dLbls>
          <c:showLegendKey val="0"/>
          <c:showVal val="0"/>
          <c:showCatName val="0"/>
          <c:showSerName val="0"/>
          <c:showPercent val="0"/>
          <c:showBubbleSize val="0"/>
        </c:dLbls>
        <c:marker val="1"/>
        <c:smooth val="0"/>
        <c:axId val="43240832"/>
        <c:axId val="43246720"/>
      </c:lineChart>
      <c:catAx>
        <c:axId val="432408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246720"/>
        <c:crosses val="autoZero"/>
        <c:auto val="1"/>
        <c:lblAlgn val="ctr"/>
        <c:lblOffset val="50"/>
        <c:noMultiLvlLbl val="0"/>
      </c:catAx>
      <c:valAx>
        <c:axId val="432467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2408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7.7286119400000006E-2</c:v>
                </c:pt>
                <c:pt idx="1">
                  <c:v>7.1500516299999997E-2</c:v>
                </c:pt>
                <c:pt idx="2">
                  <c:v>6.6557038799999996E-2</c:v>
                </c:pt>
                <c:pt idx="3">
                  <c:v>6.0844084999999999E-2</c:v>
                </c:pt>
              </c:numCache>
            </c:numRef>
          </c:val>
          <c:smooth val="0"/>
        </c:ser>
        <c:dLbls>
          <c:showLegendKey val="0"/>
          <c:showVal val="0"/>
          <c:showCatName val="0"/>
          <c:showSerName val="0"/>
          <c:showPercent val="0"/>
          <c:showBubbleSize val="0"/>
        </c:dLbls>
        <c:marker val="1"/>
        <c:smooth val="0"/>
        <c:axId val="43333504"/>
        <c:axId val="43335040"/>
      </c:lineChart>
      <c:catAx>
        <c:axId val="433335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335040"/>
        <c:crosses val="autoZero"/>
        <c:auto val="1"/>
        <c:lblAlgn val="ctr"/>
        <c:lblOffset val="50"/>
        <c:noMultiLvlLbl val="0"/>
      </c:catAx>
      <c:valAx>
        <c:axId val="4333504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33350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7.2093237500000004E-2</c:v>
                </c:pt>
                <c:pt idx="1">
                  <c:v>6.9288416899999997E-2</c:v>
                </c:pt>
                <c:pt idx="2">
                  <c:v>6.4740197299999996E-2</c:v>
                </c:pt>
                <c:pt idx="3">
                  <c:v>5.9580761500000003E-2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7.2342550399999997E-2</c:v>
                </c:pt>
                <c:pt idx="1">
                  <c:v>6.2754064999999998E-2</c:v>
                </c:pt>
                <c:pt idx="2">
                  <c:v>5.7867557700000002E-2</c:v>
                </c:pt>
                <c:pt idx="3">
                  <c:v>5.5165800199999997E-2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9.5431400599999994E-2</c:v>
                </c:pt>
                <c:pt idx="1">
                  <c:v>8.54378098E-2</c:v>
                </c:pt>
                <c:pt idx="2">
                  <c:v>7.9301918200000002E-2</c:v>
                </c:pt>
                <c:pt idx="3">
                  <c:v>7.2149354999999998E-2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4.4467136999999997E-2</c:v>
                </c:pt>
                <c:pt idx="1">
                  <c:v>4.2754541600000001E-2</c:v>
                </c:pt>
                <c:pt idx="2">
                  <c:v>4.0280365499999998E-2</c:v>
                </c:pt>
                <c:pt idx="3">
                  <c:v>3.5277177799999997E-2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6.6828675599999998E-2</c:v>
                </c:pt>
                <c:pt idx="1">
                  <c:v>6.4033189000000004E-2</c:v>
                </c:pt>
                <c:pt idx="2">
                  <c:v>5.7796403000000003E-2</c:v>
                </c:pt>
                <c:pt idx="3">
                  <c:v>5.3151618400000003E-2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0.1292590062</c:v>
                </c:pt>
                <c:pt idx="1">
                  <c:v>0.1185770751</c:v>
                </c:pt>
                <c:pt idx="2">
                  <c:v>0.1152078056</c:v>
                </c:pt>
                <c:pt idx="3">
                  <c:v>0.1062107068</c:v>
                </c:pt>
              </c:numCache>
            </c:numRef>
          </c:val>
          <c:smooth val="0"/>
        </c:ser>
        <c:dLbls>
          <c:showLegendKey val="0"/>
          <c:showVal val="0"/>
          <c:showCatName val="0"/>
          <c:showSerName val="0"/>
          <c:showPercent val="0"/>
          <c:showBubbleSize val="0"/>
        </c:dLbls>
        <c:marker val="1"/>
        <c:smooth val="0"/>
        <c:axId val="43354752"/>
        <c:axId val="43364736"/>
      </c:lineChart>
      <c:catAx>
        <c:axId val="43354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364736"/>
        <c:crosses val="autoZero"/>
        <c:auto val="1"/>
        <c:lblAlgn val="ctr"/>
        <c:lblOffset val="50"/>
        <c:noMultiLvlLbl val="0"/>
      </c:catAx>
      <c:valAx>
        <c:axId val="4336473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35475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7.7286119400000006E-2</c:v>
                </c:pt>
                <c:pt idx="1">
                  <c:v>7.1500516299999997E-2</c:v>
                </c:pt>
                <c:pt idx="2">
                  <c:v>6.6557038799999996E-2</c:v>
                </c:pt>
                <c:pt idx="3">
                  <c:v>6.0844084999999999E-2</c:v>
                </c:pt>
              </c:numCache>
            </c:numRef>
          </c:val>
          <c:smooth val="0"/>
        </c:ser>
        <c:dLbls>
          <c:showLegendKey val="0"/>
          <c:showVal val="0"/>
          <c:showCatName val="0"/>
          <c:showSerName val="0"/>
          <c:showPercent val="0"/>
          <c:showBubbleSize val="0"/>
        </c:dLbls>
        <c:marker val="1"/>
        <c:smooth val="0"/>
        <c:axId val="43383424"/>
        <c:axId val="43397504"/>
      </c:lineChart>
      <c:catAx>
        <c:axId val="433834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397504"/>
        <c:crosses val="autoZero"/>
        <c:auto val="1"/>
        <c:lblAlgn val="ctr"/>
        <c:lblOffset val="50"/>
        <c:noMultiLvlLbl val="0"/>
      </c:catAx>
      <c:valAx>
        <c:axId val="4339750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38342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5.2682403400000001E-2</c:v>
                </c:pt>
                <c:pt idx="1">
                  <c:v>4.6357932999999997E-2</c:v>
                </c:pt>
                <c:pt idx="2">
                  <c:v>4.2712482599999997E-2</c:v>
                </c:pt>
                <c:pt idx="3">
                  <c:v>4.2368847000000001E-2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0.1382406132</c:v>
                </c:pt>
                <c:pt idx="1">
                  <c:v>0.1284151372</c:v>
                </c:pt>
                <c:pt idx="2">
                  <c:v>0.1182555944</c:v>
                </c:pt>
                <c:pt idx="3">
                  <c:v>0.1063812905</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0.12755370220000001</c:v>
                </c:pt>
                <c:pt idx="1">
                  <c:v>0.1237587471</c:v>
                </c:pt>
                <c:pt idx="2">
                  <c:v>0.116212782</c:v>
                </c:pt>
                <c:pt idx="3">
                  <c:v>0.10525031379999999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pt idx="0">
                  <c:v>9.7831641999999996E-3</c:v>
                </c:pt>
                <c:pt idx="1">
                  <c:v>9.9291719000000004E-3</c:v>
                </c:pt>
                <c:pt idx="2">
                  <c:v>9.6236240000000008E-3</c:v>
                </c:pt>
                <c:pt idx="3">
                  <c:v>9.2928521000000004E-3</c:v>
                </c:pt>
              </c:numCache>
            </c:numRef>
          </c:val>
          <c:smooth val="0"/>
        </c:ser>
        <c:dLbls>
          <c:showLegendKey val="0"/>
          <c:showVal val="0"/>
          <c:showCatName val="0"/>
          <c:showSerName val="0"/>
          <c:showPercent val="0"/>
          <c:showBubbleSize val="0"/>
        </c:dLbls>
        <c:marker val="1"/>
        <c:smooth val="0"/>
        <c:axId val="43423616"/>
        <c:axId val="43425152"/>
      </c:lineChart>
      <c:catAx>
        <c:axId val="43423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3425152"/>
        <c:crosses val="autoZero"/>
        <c:auto val="1"/>
        <c:lblAlgn val="ctr"/>
        <c:lblOffset val="50"/>
        <c:noMultiLvlLbl val="0"/>
      </c:catAx>
      <c:valAx>
        <c:axId val="4342515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342361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13663</c:v>
                </c:pt>
                <c:pt idx="1">
                  <c:v>52279</c:v>
                </c:pt>
                <c:pt idx="2">
                  <c:v>4180</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28272</c:v>
                </c:pt>
                <c:pt idx="1">
                  <c:v>117503</c:v>
                </c:pt>
                <c:pt idx="2">
                  <c:v>9267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67067</c:v>
                </c:pt>
                <c:pt idx="1">
                  <c:v>70988</c:v>
                </c:pt>
                <c:pt idx="2">
                  <c:v>69803</c:v>
                </c:pt>
                <c:pt idx="3">
                  <c:v>70073</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144929</c:v>
                </c:pt>
                <c:pt idx="1">
                  <c:v>157859</c:v>
                </c:pt>
                <c:pt idx="2">
                  <c:v>155070</c:v>
                </c:pt>
                <c:pt idx="3">
                  <c:v>154937</c:v>
                </c:pt>
              </c:numCache>
            </c:numRef>
          </c:val>
          <c:smooth val="0"/>
        </c:ser>
        <c:dLbls>
          <c:showLegendKey val="0"/>
          <c:showVal val="0"/>
          <c:showCatName val="0"/>
          <c:showSerName val="0"/>
          <c:showPercent val="0"/>
          <c:showBubbleSize val="0"/>
        </c:dLbls>
        <c:marker val="1"/>
        <c:smooth val="0"/>
        <c:axId val="48363776"/>
        <c:axId val="49407104"/>
      </c:lineChart>
      <c:catAx>
        <c:axId val="48363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407104"/>
        <c:crosses val="autoZero"/>
        <c:auto val="1"/>
        <c:lblAlgn val="ctr"/>
        <c:lblOffset val="50"/>
        <c:noMultiLvlLbl val="0"/>
      </c:catAx>
      <c:valAx>
        <c:axId val="4940710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36377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0.25386553740000001</c:v>
                </c:pt>
                <c:pt idx="1">
                  <c:v>0.25398658930000001</c:v>
                </c:pt>
                <c:pt idx="2">
                  <c:v>0.24804091510000001</c:v>
                </c:pt>
                <c:pt idx="3">
                  <c:v>0.24171934980000001</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0.388849956</c:v>
                </c:pt>
                <c:pt idx="1">
                  <c:v>0.40284273399999998</c:v>
                </c:pt>
                <c:pt idx="2">
                  <c:v>0.39925218109999999</c:v>
                </c:pt>
                <c:pt idx="3">
                  <c:v>0.39191985499999998</c:v>
                </c:pt>
              </c:numCache>
            </c:numRef>
          </c:val>
          <c:smooth val="0"/>
        </c:ser>
        <c:dLbls>
          <c:showLegendKey val="0"/>
          <c:showVal val="0"/>
          <c:showCatName val="0"/>
          <c:showSerName val="0"/>
          <c:showPercent val="0"/>
          <c:showBubbleSize val="0"/>
        </c:dLbls>
        <c:marker val="1"/>
        <c:smooth val="0"/>
        <c:axId val="51783936"/>
        <c:axId val="52003200"/>
      </c:lineChart>
      <c:catAx>
        <c:axId val="517839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003200"/>
        <c:crosses val="autoZero"/>
        <c:auto val="1"/>
        <c:lblAlgn val="ctr"/>
        <c:lblOffset val="50"/>
        <c:noMultiLvlLbl val="0"/>
      </c:catAx>
      <c:valAx>
        <c:axId val="520032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7839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13.8%</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9,693</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26.4%</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2.9%</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2,040</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33,740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198</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329</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289</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290</v>
      </c>
      <c r="J41" s="191" t="s">
        <v>291</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252" t="s">
        <v>173</v>
      </c>
      <c r="F8" s="252"/>
      <c r="G8" s="252"/>
      <c r="H8" s="252"/>
      <c r="I8" s="105" t="s">
        <v>153</v>
      </c>
      <c r="J8" s="105"/>
      <c r="K8" s="105"/>
      <c r="L8" s="103"/>
      <c r="M8" s="81" t="s">
        <v>277</v>
      </c>
      <c r="N8" s="81"/>
      <c r="O8" s="81"/>
    </row>
    <row r="9" spans="1:16" s="82" customFormat="1" ht="14.25" customHeight="1" x14ac:dyDescent="0.2">
      <c r="A9" s="20"/>
      <c r="B9" s="256" t="s">
        <v>264</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281</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131232</v>
      </c>
      <c r="G25" s="84">
        <v>142752</v>
      </c>
      <c r="H25" s="84">
        <v>139899</v>
      </c>
      <c r="I25" s="84">
        <v>139226</v>
      </c>
      <c r="J25" s="84"/>
      <c r="K25" s="84"/>
      <c r="L25" s="84"/>
      <c r="M25" s="84"/>
      <c r="N25" s="84"/>
      <c r="O25" s="84"/>
    </row>
    <row r="26" spans="1:16" s="9" customFormat="1" ht="15" customHeight="1" x14ac:dyDescent="0.2">
      <c r="A26" s="241" t="s">
        <v>262</v>
      </c>
      <c r="B26" s="242"/>
      <c r="C26" s="242"/>
      <c r="D26" s="242"/>
      <c r="E26" s="243"/>
      <c r="F26" s="84">
        <v>102672</v>
      </c>
      <c r="G26" s="84">
        <v>111507</v>
      </c>
      <c r="H26" s="84">
        <v>108964</v>
      </c>
      <c r="I26" s="84">
        <v>108004</v>
      </c>
      <c r="J26" s="84"/>
      <c r="K26" s="84"/>
      <c r="L26" s="84"/>
      <c r="M26" s="84"/>
      <c r="N26" s="84"/>
      <c r="O26" s="84"/>
    </row>
    <row r="27" spans="1:16" s="82" customFormat="1" ht="15" customHeight="1" x14ac:dyDescent="0.25">
      <c r="A27" s="241" t="s">
        <v>263</v>
      </c>
      <c r="B27" s="242"/>
      <c r="C27" s="242"/>
      <c r="D27" s="242"/>
      <c r="E27" s="243"/>
      <c r="F27" s="116">
        <v>0.78237015359999995</v>
      </c>
      <c r="G27" s="116">
        <v>0.78112390720000002</v>
      </c>
      <c r="H27" s="116">
        <v>0.77887618930000002</v>
      </c>
      <c r="I27" s="116">
        <v>0.7757459095</v>
      </c>
      <c r="J27" s="116"/>
      <c r="K27" s="116"/>
      <c r="L27" s="116"/>
      <c r="M27" s="116"/>
      <c r="N27" s="116"/>
      <c r="O27" s="116"/>
    </row>
    <row r="28" spans="1:16" s="9" customFormat="1" ht="15" customHeight="1" x14ac:dyDescent="0.2">
      <c r="A28" s="168" t="s">
        <v>76</v>
      </c>
      <c r="B28" s="169"/>
      <c r="C28" s="169"/>
      <c r="D28" s="169"/>
      <c r="E28" s="170"/>
      <c r="F28" s="58">
        <v>7631</v>
      </c>
      <c r="G28" s="58">
        <v>8046</v>
      </c>
      <c r="H28" s="58">
        <v>7740</v>
      </c>
      <c r="I28" s="58">
        <v>7578</v>
      </c>
      <c r="J28" s="58"/>
      <c r="K28" s="58"/>
      <c r="L28" s="58"/>
      <c r="M28" s="58"/>
      <c r="N28" s="58"/>
      <c r="O28" s="58"/>
    </row>
    <row r="29" spans="1:16" s="9" customFormat="1" ht="15" customHeight="1" x14ac:dyDescent="0.2">
      <c r="A29" s="168" t="s">
        <v>77</v>
      </c>
      <c r="B29" s="169"/>
      <c r="C29" s="169"/>
      <c r="D29" s="169"/>
      <c r="E29" s="170"/>
      <c r="F29" s="116">
        <v>7.4324061100000005E-2</v>
      </c>
      <c r="G29" s="116">
        <v>7.2156904899999999E-2</v>
      </c>
      <c r="H29" s="116">
        <v>7.1032634600000005E-2</v>
      </c>
      <c r="I29" s="116">
        <v>7.0164067999999996E-2</v>
      </c>
      <c r="J29" s="116"/>
      <c r="K29" s="116"/>
      <c r="L29" s="116"/>
      <c r="M29" s="116"/>
      <c r="N29" s="116"/>
      <c r="O29" s="116"/>
    </row>
    <row r="30" spans="1:16" s="9" customFormat="1" ht="15" customHeight="1" x14ac:dyDescent="0.2">
      <c r="A30" s="168" t="s">
        <v>78</v>
      </c>
      <c r="B30" s="169"/>
      <c r="C30" s="169"/>
      <c r="D30" s="169"/>
      <c r="E30" s="170"/>
      <c r="F30" s="58">
        <v>8087</v>
      </c>
      <c r="G30" s="58">
        <v>8890</v>
      </c>
      <c r="H30" s="58">
        <v>8582</v>
      </c>
      <c r="I30" s="58">
        <v>8383</v>
      </c>
      <c r="J30" s="58"/>
      <c r="K30" s="58"/>
      <c r="L30" s="58"/>
      <c r="M30" s="58"/>
      <c r="N30" s="58"/>
      <c r="O30" s="58"/>
    </row>
    <row r="31" spans="1:16" s="10" customFormat="1" ht="15" customHeight="1" x14ac:dyDescent="0.2">
      <c r="A31" s="168" t="s">
        <v>79</v>
      </c>
      <c r="B31" s="169"/>
      <c r="C31" s="169"/>
      <c r="D31" s="169"/>
      <c r="E31" s="170"/>
      <c r="F31" s="116">
        <v>7.8765388800000002E-2</v>
      </c>
      <c r="G31" s="116">
        <v>7.9725936499999997E-2</v>
      </c>
      <c r="H31" s="116">
        <v>7.8759957399999997E-2</v>
      </c>
      <c r="I31" s="116">
        <v>7.7617495600000003E-2</v>
      </c>
      <c r="J31" s="116"/>
      <c r="K31" s="116"/>
      <c r="L31" s="116"/>
      <c r="M31" s="116"/>
      <c r="N31" s="116"/>
      <c r="O31" s="116"/>
      <c r="P31" s="83"/>
    </row>
    <row r="32" spans="1:16" s="10" customFormat="1" ht="15" customHeight="1" x14ac:dyDescent="0.2">
      <c r="A32" s="241" t="s">
        <v>80</v>
      </c>
      <c r="B32" s="242"/>
      <c r="C32" s="242"/>
      <c r="D32" s="242"/>
      <c r="E32" s="243"/>
      <c r="F32" s="58">
        <v>14547</v>
      </c>
      <c r="G32" s="58">
        <v>16164</v>
      </c>
      <c r="H32" s="58">
        <v>15320</v>
      </c>
      <c r="I32" s="58">
        <v>15143</v>
      </c>
      <c r="J32" s="58"/>
      <c r="K32" s="58"/>
      <c r="L32" s="58"/>
      <c r="M32" s="58"/>
      <c r="N32" s="58"/>
      <c r="O32" s="58"/>
    </row>
    <row r="33" spans="1:15" s="10" customFormat="1" ht="15" customHeight="1" x14ac:dyDescent="0.2">
      <c r="A33" s="241" t="s">
        <v>81</v>
      </c>
      <c r="B33" s="242"/>
      <c r="C33" s="242"/>
      <c r="D33" s="242"/>
      <c r="E33" s="243"/>
      <c r="F33" s="116">
        <v>0.1416841982</v>
      </c>
      <c r="G33" s="116">
        <v>0.14495950930000001</v>
      </c>
      <c r="H33" s="116">
        <v>0.14059689440000001</v>
      </c>
      <c r="I33" s="116">
        <v>0.14020777009999999</v>
      </c>
      <c r="J33" s="116"/>
      <c r="K33" s="116"/>
      <c r="L33" s="116"/>
      <c r="M33" s="116"/>
      <c r="N33" s="116"/>
      <c r="O33" s="116"/>
    </row>
    <row r="34" spans="1:15" s="10" customFormat="1" ht="15" customHeight="1" x14ac:dyDescent="0.2">
      <c r="A34" s="241" t="s">
        <v>275</v>
      </c>
      <c r="B34" s="242"/>
      <c r="C34" s="242"/>
      <c r="D34" s="242"/>
      <c r="E34" s="243"/>
      <c r="F34" s="84">
        <v>36180</v>
      </c>
      <c r="G34" s="84">
        <v>41424</v>
      </c>
      <c r="H34" s="84">
        <v>39625</v>
      </c>
      <c r="I34" s="84">
        <v>38607</v>
      </c>
      <c r="J34" s="84"/>
      <c r="K34" s="84"/>
      <c r="L34" s="84"/>
      <c r="M34" s="84"/>
      <c r="N34" s="84"/>
      <c r="O34" s="84"/>
    </row>
    <row r="35" spans="1:15" s="10" customFormat="1" ht="15" customHeight="1" x14ac:dyDescent="0.2">
      <c r="A35" s="241" t="s">
        <v>276</v>
      </c>
      <c r="B35" s="242"/>
      <c r="C35" s="242"/>
      <c r="D35" s="242"/>
      <c r="E35" s="243"/>
      <c r="F35" s="116">
        <v>0.35238429170000002</v>
      </c>
      <c r="G35" s="116">
        <v>0.37149237270000002</v>
      </c>
      <c r="H35" s="116">
        <v>0.36365221539999998</v>
      </c>
      <c r="I35" s="116">
        <v>0.35745898300000001</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225</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242</v>
      </c>
      <c r="B8" s="230"/>
      <c r="C8" s="230"/>
      <c r="D8" s="74"/>
      <c r="E8" s="252" t="s">
        <v>173</v>
      </c>
      <c r="F8" s="252"/>
      <c r="G8" s="252"/>
      <c r="H8" s="252"/>
      <c r="I8" s="144" t="s">
        <v>153</v>
      </c>
      <c r="J8" s="144"/>
      <c r="K8" s="144"/>
      <c r="M8" s="81" t="s">
        <v>277</v>
      </c>
      <c r="N8" s="81"/>
      <c r="O8" s="81"/>
    </row>
    <row r="9" spans="1:16" s="143" customFormat="1" ht="14.25" customHeight="1" x14ac:dyDescent="0.2">
      <c r="A9" s="20"/>
      <c r="B9" s="256" t="s">
        <v>264</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56247</v>
      </c>
      <c r="G25" s="84">
        <v>62561</v>
      </c>
      <c r="H25" s="84">
        <v>60998</v>
      </c>
      <c r="I25" s="84">
        <v>60129</v>
      </c>
      <c r="J25" s="84"/>
      <c r="K25" s="84"/>
      <c r="L25" s="84"/>
      <c r="M25" s="84"/>
      <c r="N25" s="84"/>
      <c r="O25" s="84"/>
    </row>
    <row r="26" spans="1:16" s="9" customFormat="1" ht="15" customHeight="1" x14ac:dyDescent="0.2">
      <c r="A26" s="241" t="s">
        <v>262</v>
      </c>
      <c r="B26" s="242"/>
      <c r="C26" s="242"/>
      <c r="D26" s="242"/>
      <c r="E26" s="243"/>
      <c r="F26" s="84">
        <v>53175</v>
      </c>
      <c r="G26" s="84">
        <v>59462</v>
      </c>
      <c r="H26" s="84">
        <v>58356</v>
      </c>
      <c r="I26" s="84">
        <v>57754</v>
      </c>
      <c r="J26" s="84"/>
      <c r="K26" s="84"/>
      <c r="L26" s="84"/>
      <c r="M26" s="84"/>
      <c r="N26" s="84"/>
      <c r="O26" s="84"/>
    </row>
    <row r="27" spans="1:16" s="143" customFormat="1" ht="15" customHeight="1" x14ac:dyDescent="0.25">
      <c r="A27" s="241" t="s">
        <v>263</v>
      </c>
      <c r="B27" s="242"/>
      <c r="C27" s="242"/>
      <c r="D27" s="242"/>
      <c r="E27" s="243"/>
      <c r="F27" s="116">
        <v>0.94538375379999995</v>
      </c>
      <c r="G27" s="116">
        <v>0.95046434680000003</v>
      </c>
      <c r="H27" s="116">
        <v>0.95668710450000005</v>
      </c>
      <c r="I27" s="116">
        <v>0.96050158829999999</v>
      </c>
      <c r="J27" s="116"/>
      <c r="K27" s="116"/>
      <c r="L27" s="116"/>
      <c r="M27" s="116"/>
      <c r="N27" s="116"/>
      <c r="O27" s="116"/>
    </row>
    <row r="28" spans="1:16" s="9" customFormat="1" ht="15" customHeight="1" x14ac:dyDescent="0.2">
      <c r="A28" s="168" t="s">
        <v>76</v>
      </c>
      <c r="B28" s="169"/>
      <c r="C28" s="169"/>
      <c r="D28" s="169"/>
      <c r="E28" s="170"/>
      <c r="F28" s="58">
        <v>277</v>
      </c>
      <c r="G28" s="58">
        <v>308</v>
      </c>
      <c r="H28" s="58">
        <v>346</v>
      </c>
      <c r="I28" s="58">
        <v>333</v>
      </c>
      <c r="J28" s="58"/>
      <c r="K28" s="58"/>
      <c r="L28" s="58"/>
      <c r="M28" s="58"/>
      <c r="N28" s="58"/>
      <c r="O28" s="58"/>
    </row>
    <row r="29" spans="1:16" s="9" customFormat="1" ht="15" customHeight="1" x14ac:dyDescent="0.2">
      <c r="A29" s="168" t="s">
        <v>77</v>
      </c>
      <c r="B29" s="169"/>
      <c r="C29" s="169"/>
      <c r="D29" s="169"/>
      <c r="E29" s="170"/>
      <c r="F29" s="116">
        <v>5.2092149000000001E-3</v>
      </c>
      <c r="G29" s="116">
        <v>5.1797787000000001E-3</v>
      </c>
      <c r="H29" s="116">
        <v>5.9291246999999998E-3</v>
      </c>
      <c r="I29" s="116">
        <v>5.7658344000000002E-3</v>
      </c>
      <c r="J29" s="116"/>
      <c r="K29" s="116"/>
      <c r="L29" s="116"/>
      <c r="M29" s="116"/>
      <c r="N29" s="116"/>
      <c r="O29" s="116"/>
    </row>
    <row r="30" spans="1:16" s="9" customFormat="1" ht="15" customHeight="1" x14ac:dyDescent="0.2">
      <c r="A30" s="168" t="s">
        <v>78</v>
      </c>
      <c r="B30" s="169"/>
      <c r="C30" s="169"/>
      <c r="D30" s="169"/>
      <c r="E30" s="170"/>
      <c r="F30" s="58">
        <v>154</v>
      </c>
      <c r="G30" s="58">
        <v>179</v>
      </c>
      <c r="H30" s="58">
        <v>165</v>
      </c>
      <c r="I30" s="58">
        <v>173</v>
      </c>
      <c r="J30" s="58"/>
      <c r="K30" s="58"/>
      <c r="L30" s="58"/>
      <c r="M30" s="58"/>
      <c r="N30" s="58"/>
      <c r="O30" s="58"/>
    </row>
    <row r="31" spans="1:16" s="10" customFormat="1" ht="15" customHeight="1" x14ac:dyDescent="0.2">
      <c r="A31" s="168" t="s">
        <v>79</v>
      </c>
      <c r="B31" s="169"/>
      <c r="C31" s="169"/>
      <c r="D31" s="169"/>
      <c r="E31" s="170"/>
      <c r="F31" s="116">
        <v>2.8960978000000001E-3</v>
      </c>
      <c r="G31" s="116">
        <v>3.0103259000000002E-3</v>
      </c>
      <c r="H31" s="116">
        <v>2.8274728E-3</v>
      </c>
      <c r="I31" s="116">
        <v>2.9954635E-3</v>
      </c>
      <c r="J31" s="116"/>
      <c r="K31" s="116"/>
      <c r="L31" s="116"/>
      <c r="M31" s="116"/>
      <c r="N31" s="116"/>
      <c r="O31" s="116"/>
      <c r="P31" s="83"/>
    </row>
    <row r="32" spans="1:16" s="10" customFormat="1" ht="15" customHeight="1" x14ac:dyDescent="0.2">
      <c r="A32" s="241" t="s">
        <v>80</v>
      </c>
      <c r="B32" s="242"/>
      <c r="C32" s="242"/>
      <c r="D32" s="242"/>
      <c r="E32" s="243"/>
      <c r="F32" s="58">
        <v>5812</v>
      </c>
      <c r="G32" s="58">
        <v>6783</v>
      </c>
      <c r="H32" s="58">
        <v>6514</v>
      </c>
      <c r="I32" s="58">
        <v>6249</v>
      </c>
      <c r="J32" s="58"/>
      <c r="K32" s="58"/>
      <c r="L32" s="58"/>
      <c r="M32" s="58"/>
      <c r="N32" s="58"/>
      <c r="O32" s="58"/>
    </row>
    <row r="33" spans="1:16" s="10" customFormat="1" ht="15" customHeight="1" x14ac:dyDescent="0.2">
      <c r="A33" s="241" t="s">
        <v>81</v>
      </c>
      <c r="B33" s="242"/>
      <c r="C33" s="242"/>
      <c r="D33" s="242"/>
      <c r="E33" s="243"/>
      <c r="F33" s="116">
        <v>0.1092994828</v>
      </c>
      <c r="G33" s="116">
        <v>0.1140728533</v>
      </c>
      <c r="H33" s="116">
        <v>0.1116251971</v>
      </c>
      <c r="I33" s="116">
        <v>0.1082002978</v>
      </c>
      <c r="J33" s="116"/>
      <c r="K33" s="116"/>
      <c r="L33" s="116"/>
      <c r="M33" s="116"/>
      <c r="N33" s="116"/>
      <c r="O33" s="116"/>
    </row>
    <row r="34" spans="1:16" s="10" customFormat="1" ht="15" customHeight="1" x14ac:dyDescent="0.2">
      <c r="A34" s="241" t="s">
        <v>275</v>
      </c>
      <c r="B34" s="242"/>
      <c r="C34" s="242"/>
      <c r="D34" s="242"/>
      <c r="E34" s="243"/>
      <c r="F34" s="84">
        <v>15729</v>
      </c>
      <c r="G34" s="84">
        <v>18543</v>
      </c>
      <c r="H34" s="84">
        <v>17931</v>
      </c>
      <c r="I34" s="84">
        <v>17744</v>
      </c>
      <c r="J34" s="84"/>
      <c r="K34" s="84"/>
      <c r="L34" s="84"/>
      <c r="M34" s="84"/>
      <c r="N34" s="84"/>
      <c r="O34" s="84"/>
    </row>
    <row r="35" spans="1:16" s="10" customFormat="1" ht="15" customHeight="1" x14ac:dyDescent="0.2">
      <c r="A35" s="241" t="s">
        <v>276</v>
      </c>
      <c r="B35" s="242"/>
      <c r="C35" s="242"/>
      <c r="D35" s="242"/>
      <c r="E35" s="243"/>
      <c r="F35" s="116">
        <v>0.295796897</v>
      </c>
      <c r="G35" s="116">
        <v>0.31184622109999999</v>
      </c>
      <c r="H35" s="116">
        <v>0.30726917539999998</v>
      </c>
      <c r="I35" s="116">
        <v>0.30723413100000002</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244</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242</v>
      </c>
      <c r="B8" s="230"/>
      <c r="C8" s="230"/>
      <c r="D8" s="74"/>
      <c r="E8" s="252" t="s">
        <v>173</v>
      </c>
      <c r="F8" s="252"/>
      <c r="G8" s="252"/>
      <c r="H8" s="252"/>
      <c r="I8" s="144" t="s">
        <v>153</v>
      </c>
      <c r="J8" s="144"/>
      <c r="K8" s="144"/>
      <c r="M8" s="81" t="s">
        <v>277</v>
      </c>
      <c r="N8" s="81"/>
      <c r="O8" s="81"/>
    </row>
    <row r="9" spans="1:16" s="143" customFormat="1" ht="14.25" customHeight="1" x14ac:dyDescent="0.2">
      <c r="A9" s="20"/>
      <c r="B9" s="256" t="s">
        <v>264</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48296</v>
      </c>
      <c r="G25" s="84">
        <v>52030</v>
      </c>
      <c r="H25" s="84">
        <v>51643</v>
      </c>
      <c r="I25" s="84">
        <v>52073</v>
      </c>
      <c r="J25" s="84"/>
      <c r="K25" s="84"/>
      <c r="L25" s="84"/>
      <c r="M25" s="84"/>
      <c r="N25" s="84"/>
      <c r="O25" s="84"/>
    </row>
    <row r="26" spans="1:16" s="9" customFormat="1" ht="15" customHeight="1" x14ac:dyDescent="0.2">
      <c r="A26" s="241" t="s">
        <v>262</v>
      </c>
      <c r="B26" s="242"/>
      <c r="C26" s="242"/>
      <c r="D26" s="242"/>
      <c r="E26" s="243"/>
      <c r="F26" s="84">
        <v>22808</v>
      </c>
      <c r="G26" s="84">
        <v>23884</v>
      </c>
      <c r="H26" s="84">
        <v>23350</v>
      </c>
      <c r="I26" s="84">
        <v>23226</v>
      </c>
      <c r="J26" s="84"/>
      <c r="K26" s="84"/>
      <c r="L26" s="84"/>
      <c r="M26" s="84"/>
      <c r="N26" s="84"/>
      <c r="O26" s="84"/>
    </row>
    <row r="27" spans="1:16" s="143" customFormat="1" ht="15" customHeight="1" x14ac:dyDescent="0.25">
      <c r="A27" s="241" t="s">
        <v>263</v>
      </c>
      <c r="B27" s="242"/>
      <c r="C27" s="242"/>
      <c r="D27" s="242"/>
      <c r="E27" s="243"/>
      <c r="F27" s="116">
        <v>0.47225443099999997</v>
      </c>
      <c r="G27" s="116">
        <v>0.45904285989999999</v>
      </c>
      <c r="H27" s="116">
        <v>0.45214259429999998</v>
      </c>
      <c r="I27" s="116">
        <v>0.44602769190000002</v>
      </c>
      <c r="J27" s="116"/>
      <c r="K27" s="116"/>
      <c r="L27" s="116"/>
      <c r="M27" s="116"/>
      <c r="N27" s="116"/>
      <c r="O27" s="116"/>
    </row>
    <row r="28" spans="1:16" s="9" customFormat="1" ht="15" customHeight="1" x14ac:dyDescent="0.2">
      <c r="A28" s="168" t="s">
        <v>76</v>
      </c>
      <c r="B28" s="169"/>
      <c r="C28" s="169"/>
      <c r="D28" s="169"/>
      <c r="E28" s="170"/>
      <c r="F28" s="58">
        <v>1305</v>
      </c>
      <c r="G28" s="58">
        <v>1362</v>
      </c>
      <c r="H28" s="58">
        <v>1288</v>
      </c>
      <c r="I28" s="58">
        <v>1323</v>
      </c>
      <c r="J28" s="58"/>
      <c r="K28" s="58"/>
      <c r="L28" s="58"/>
      <c r="M28" s="58"/>
      <c r="N28" s="58"/>
      <c r="O28" s="58"/>
    </row>
    <row r="29" spans="1:16" s="9" customFormat="1" ht="15" customHeight="1" x14ac:dyDescent="0.2">
      <c r="A29" s="168" t="s">
        <v>77</v>
      </c>
      <c r="B29" s="169"/>
      <c r="C29" s="169"/>
      <c r="D29" s="169"/>
      <c r="E29" s="170"/>
      <c r="F29" s="116">
        <v>5.7216766000000002E-2</v>
      </c>
      <c r="G29" s="116">
        <v>5.7025623800000001E-2</v>
      </c>
      <c r="H29" s="116">
        <v>5.5160599599999999E-2</v>
      </c>
      <c r="I29" s="116">
        <v>5.6962025299999997E-2</v>
      </c>
      <c r="J29" s="116"/>
      <c r="K29" s="116"/>
      <c r="L29" s="116"/>
      <c r="M29" s="116"/>
      <c r="N29" s="116"/>
      <c r="O29" s="116"/>
    </row>
    <row r="30" spans="1:16" s="9" customFormat="1" ht="15" customHeight="1" x14ac:dyDescent="0.2">
      <c r="A30" s="168" t="s">
        <v>78</v>
      </c>
      <c r="B30" s="169"/>
      <c r="C30" s="169"/>
      <c r="D30" s="169"/>
      <c r="E30" s="170"/>
      <c r="F30" s="58">
        <v>1815</v>
      </c>
      <c r="G30" s="58">
        <v>1889</v>
      </c>
      <c r="H30" s="58">
        <v>1832</v>
      </c>
      <c r="I30" s="58">
        <v>1813</v>
      </c>
      <c r="J30" s="58"/>
      <c r="K30" s="58"/>
      <c r="L30" s="58"/>
      <c r="M30" s="58"/>
      <c r="N30" s="58"/>
      <c r="O30" s="58"/>
    </row>
    <row r="31" spans="1:16" s="10" customFormat="1" ht="15" customHeight="1" x14ac:dyDescent="0.2">
      <c r="A31" s="168" t="s">
        <v>79</v>
      </c>
      <c r="B31" s="169"/>
      <c r="C31" s="169"/>
      <c r="D31" s="169"/>
      <c r="E31" s="170"/>
      <c r="F31" s="116">
        <v>7.9577341300000007E-2</v>
      </c>
      <c r="G31" s="116">
        <v>7.9090604600000003E-2</v>
      </c>
      <c r="H31" s="116">
        <v>7.8458244100000005E-2</v>
      </c>
      <c r="I31" s="116">
        <v>7.8059071699999996E-2</v>
      </c>
      <c r="J31" s="116"/>
      <c r="K31" s="116"/>
      <c r="L31" s="116"/>
      <c r="M31" s="116"/>
      <c r="N31" s="116"/>
      <c r="O31" s="116"/>
      <c r="P31" s="83"/>
    </row>
    <row r="32" spans="1:16" s="10" customFormat="1" ht="15" customHeight="1" x14ac:dyDescent="0.2">
      <c r="A32" s="241" t="s">
        <v>80</v>
      </c>
      <c r="B32" s="242"/>
      <c r="C32" s="242"/>
      <c r="D32" s="242"/>
      <c r="E32" s="243"/>
      <c r="F32" s="58">
        <v>2417</v>
      </c>
      <c r="G32" s="58">
        <v>2519</v>
      </c>
      <c r="H32" s="58">
        <v>2343</v>
      </c>
      <c r="I32" s="58">
        <v>2535</v>
      </c>
      <c r="J32" s="58"/>
      <c r="K32" s="58"/>
      <c r="L32" s="58"/>
      <c r="M32" s="58"/>
      <c r="N32" s="58"/>
      <c r="O32" s="58"/>
    </row>
    <row r="33" spans="1:15" s="10" customFormat="1" ht="15" customHeight="1" x14ac:dyDescent="0.2">
      <c r="A33" s="241" t="s">
        <v>81</v>
      </c>
      <c r="B33" s="242"/>
      <c r="C33" s="242"/>
      <c r="D33" s="242"/>
      <c r="E33" s="243"/>
      <c r="F33" s="116">
        <v>0.1059715889</v>
      </c>
      <c r="G33" s="116">
        <v>0.10546809579999999</v>
      </c>
      <c r="H33" s="116">
        <v>0.1003426124</v>
      </c>
      <c r="I33" s="116">
        <v>0.1091449238</v>
      </c>
      <c r="J33" s="116"/>
      <c r="K33" s="116"/>
      <c r="L33" s="116"/>
      <c r="M33" s="116"/>
      <c r="N33" s="116"/>
      <c r="O33" s="116"/>
    </row>
    <row r="34" spans="1:15" s="10" customFormat="1" ht="15" customHeight="1" x14ac:dyDescent="0.2">
      <c r="A34" s="241" t="s">
        <v>275</v>
      </c>
      <c r="B34" s="242"/>
      <c r="C34" s="242"/>
      <c r="D34" s="242"/>
      <c r="E34" s="243"/>
      <c r="F34" s="84">
        <v>9380</v>
      </c>
      <c r="G34" s="84">
        <v>9824</v>
      </c>
      <c r="H34" s="84">
        <v>9316</v>
      </c>
      <c r="I34" s="84">
        <v>9418</v>
      </c>
      <c r="J34" s="84"/>
      <c r="K34" s="84"/>
      <c r="L34" s="84"/>
      <c r="M34" s="84"/>
      <c r="N34" s="84"/>
      <c r="O34" s="84"/>
    </row>
    <row r="35" spans="1:15" s="10" customFormat="1" ht="15" customHeight="1" x14ac:dyDescent="0.2">
      <c r="A35" s="241" t="s">
        <v>276</v>
      </c>
      <c r="B35" s="242"/>
      <c r="C35" s="242"/>
      <c r="D35" s="242"/>
      <c r="E35" s="243"/>
      <c r="F35" s="116">
        <v>0.41125920729999998</v>
      </c>
      <c r="G35" s="116">
        <v>0.41132138670000001</v>
      </c>
      <c r="H35" s="116">
        <v>0.39897216270000002</v>
      </c>
      <c r="I35" s="116">
        <v>0.40549384309999997</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226</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242</v>
      </c>
      <c r="B8" s="230"/>
      <c r="C8" s="230"/>
      <c r="D8" s="74"/>
      <c r="E8" s="250" t="s">
        <v>173</v>
      </c>
      <c r="F8" s="250"/>
      <c r="G8" s="250"/>
      <c r="H8" s="250"/>
      <c r="I8" s="144" t="s">
        <v>153</v>
      </c>
      <c r="J8" s="144"/>
      <c r="K8" s="144"/>
      <c r="M8" s="81" t="s">
        <v>277</v>
      </c>
      <c r="N8" s="81"/>
      <c r="O8" s="81"/>
    </row>
    <row r="9" spans="1:16" s="143" customFormat="1" ht="14.25" customHeight="1" x14ac:dyDescent="0.2">
      <c r="A9" s="20"/>
      <c r="B9" s="256" t="s">
        <v>264</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26689</v>
      </c>
      <c r="G25" s="84">
        <v>28161</v>
      </c>
      <c r="H25" s="84">
        <v>27258</v>
      </c>
      <c r="I25" s="84">
        <v>27024</v>
      </c>
      <c r="J25" s="84"/>
      <c r="K25" s="84"/>
      <c r="L25" s="84"/>
      <c r="M25" s="84"/>
      <c r="N25" s="84"/>
      <c r="O25" s="84"/>
    </row>
    <row r="26" spans="1:16" s="9" customFormat="1" ht="15" customHeight="1" x14ac:dyDescent="0.2">
      <c r="A26" s="241" t="s">
        <v>262</v>
      </c>
      <c r="B26" s="242"/>
      <c r="C26" s="242"/>
      <c r="D26" s="242"/>
      <c r="E26" s="243"/>
      <c r="F26" s="84">
        <v>26689</v>
      </c>
      <c r="G26" s="84">
        <v>28161</v>
      </c>
      <c r="H26" s="84">
        <v>27258</v>
      </c>
      <c r="I26" s="84">
        <v>27024</v>
      </c>
      <c r="J26" s="84"/>
      <c r="K26" s="84"/>
      <c r="L26" s="84"/>
      <c r="M26" s="84"/>
      <c r="N26" s="84"/>
      <c r="O26" s="84"/>
    </row>
    <row r="27" spans="1:16" s="143" customFormat="1" ht="15" customHeight="1" x14ac:dyDescent="0.25">
      <c r="A27" s="241" t="s">
        <v>263</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6049</v>
      </c>
      <c r="G28" s="58">
        <v>6376</v>
      </c>
      <c r="H28" s="58">
        <v>6106</v>
      </c>
      <c r="I28" s="58">
        <v>5922</v>
      </c>
      <c r="J28" s="58"/>
      <c r="K28" s="58"/>
      <c r="L28" s="58"/>
      <c r="M28" s="58"/>
      <c r="N28" s="58"/>
      <c r="O28" s="58"/>
    </row>
    <row r="29" spans="1:16" s="9" customFormat="1" ht="15" customHeight="1" x14ac:dyDescent="0.2">
      <c r="A29" s="168" t="s">
        <v>77</v>
      </c>
      <c r="B29" s="169"/>
      <c r="C29" s="169"/>
      <c r="D29" s="169"/>
      <c r="E29" s="170"/>
      <c r="F29" s="116">
        <v>0.22664768260000001</v>
      </c>
      <c r="G29" s="116">
        <v>0.2264124143</v>
      </c>
      <c r="H29" s="116">
        <v>0.2240076308</v>
      </c>
      <c r="I29" s="116">
        <v>0.2191385435</v>
      </c>
      <c r="J29" s="116"/>
      <c r="K29" s="116"/>
      <c r="L29" s="116"/>
      <c r="M29" s="116"/>
      <c r="N29" s="116"/>
      <c r="O29" s="116"/>
    </row>
    <row r="30" spans="1:16" s="9" customFormat="1" ht="15" customHeight="1" x14ac:dyDescent="0.2">
      <c r="A30" s="168" t="s">
        <v>78</v>
      </c>
      <c r="B30" s="169"/>
      <c r="C30" s="169"/>
      <c r="D30" s="169"/>
      <c r="E30" s="170"/>
      <c r="F30" s="58">
        <v>6118</v>
      </c>
      <c r="G30" s="58">
        <v>6822</v>
      </c>
      <c r="H30" s="58">
        <v>6585</v>
      </c>
      <c r="I30" s="58">
        <v>6397</v>
      </c>
      <c r="J30" s="58"/>
      <c r="K30" s="58"/>
      <c r="L30" s="58"/>
      <c r="M30" s="58"/>
      <c r="N30" s="58"/>
      <c r="O30" s="58"/>
    </row>
    <row r="31" spans="1:16" s="10" customFormat="1" ht="15" customHeight="1" x14ac:dyDescent="0.2">
      <c r="A31" s="168" t="s">
        <v>79</v>
      </c>
      <c r="B31" s="169"/>
      <c r="C31" s="169"/>
      <c r="D31" s="169"/>
      <c r="E31" s="170"/>
      <c r="F31" s="116">
        <v>0.22923301730000001</v>
      </c>
      <c r="G31" s="116">
        <v>0.24224992009999999</v>
      </c>
      <c r="H31" s="116">
        <v>0.24158045340000001</v>
      </c>
      <c r="I31" s="116">
        <v>0.2367155121</v>
      </c>
      <c r="J31" s="116"/>
      <c r="K31" s="116"/>
      <c r="L31" s="116"/>
      <c r="M31" s="116"/>
      <c r="N31" s="116"/>
      <c r="O31" s="116"/>
      <c r="P31" s="83"/>
    </row>
    <row r="32" spans="1:16" s="10" customFormat="1" ht="15" customHeight="1" x14ac:dyDescent="0.2">
      <c r="A32" s="241" t="s">
        <v>80</v>
      </c>
      <c r="B32" s="242"/>
      <c r="C32" s="242"/>
      <c r="D32" s="242"/>
      <c r="E32" s="243"/>
      <c r="F32" s="58">
        <v>6318</v>
      </c>
      <c r="G32" s="58">
        <v>6862</v>
      </c>
      <c r="H32" s="58">
        <v>6463</v>
      </c>
      <c r="I32" s="58">
        <v>6359</v>
      </c>
      <c r="J32" s="58"/>
      <c r="K32" s="58"/>
      <c r="L32" s="58"/>
      <c r="M32" s="58"/>
      <c r="N32" s="58"/>
      <c r="O32" s="58"/>
    </row>
    <row r="33" spans="1:15" s="10" customFormat="1" ht="15" customHeight="1" x14ac:dyDescent="0.2">
      <c r="A33" s="241" t="s">
        <v>81</v>
      </c>
      <c r="B33" s="242"/>
      <c r="C33" s="242"/>
      <c r="D33" s="242"/>
      <c r="E33" s="243"/>
      <c r="F33" s="116">
        <v>0.2367267414</v>
      </c>
      <c r="G33" s="116">
        <v>0.24367032420000001</v>
      </c>
      <c r="H33" s="116">
        <v>0.23710470319999999</v>
      </c>
      <c r="I33" s="116">
        <v>0.23530935459999999</v>
      </c>
      <c r="J33" s="116"/>
      <c r="K33" s="116"/>
      <c r="L33" s="116"/>
      <c r="M33" s="116"/>
      <c r="N33" s="116"/>
      <c r="O33" s="116"/>
    </row>
    <row r="34" spans="1:15" s="10" customFormat="1" ht="15" customHeight="1" x14ac:dyDescent="0.2">
      <c r="A34" s="241" t="s">
        <v>275</v>
      </c>
      <c r="B34" s="242"/>
      <c r="C34" s="242"/>
      <c r="D34" s="242"/>
      <c r="E34" s="243"/>
      <c r="F34" s="84">
        <v>11071</v>
      </c>
      <c r="G34" s="84">
        <v>13057</v>
      </c>
      <c r="H34" s="84">
        <v>12378</v>
      </c>
      <c r="I34" s="84">
        <v>11445</v>
      </c>
      <c r="J34" s="84"/>
      <c r="K34" s="84"/>
      <c r="L34" s="84"/>
      <c r="M34" s="84"/>
      <c r="N34" s="84"/>
      <c r="O34" s="84"/>
    </row>
    <row r="35" spans="1:15" s="10" customFormat="1" ht="15" customHeight="1" x14ac:dyDescent="0.2">
      <c r="A35" s="241" t="s">
        <v>276</v>
      </c>
      <c r="B35" s="242"/>
      <c r="C35" s="242"/>
      <c r="D35" s="242"/>
      <c r="E35" s="243"/>
      <c r="F35" s="116">
        <v>0.41481509239999997</v>
      </c>
      <c r="G35" s="116">
        <v>0.46365540999999999</v>
      </c>
      <c r="H35" s="116">
        <v>0.45410521679999999</v>
      </c>
      <c r="I35" s="116">
        <v>0.4235124334</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33740</v>
      </c>
      <c r="F1" s="132">
        <f>I28-I32</f>
        <v>0.26373633330000001</v>
      </c>
      <c r="G1" s="133">
        <f>I29-I31</f>
        <v>2040</v>
      </c>
      <c r="H1" s="132">
        <f>I30-I32</f>
        <v>2.9129124899999997E-2</v>
      </c>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282</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157" t="s">
        <v>184</v>
      </c>
      <c r="F8" s="157"/>
      <c r="G8" s="157"/>
      <c r="I8" s="158" t="s">
        <v>185</v>
      </c>
      <c r="J8" s="136"/>
      <c r="L8" s="137"/>
      <c r="M8" s="233" t="s">
        <v>287</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229</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280</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209</v>
      </c>
      <c r="B25" s="242"/>
      <c r="C25" s="242"/>
      <c r="D25" s="242"/>
      <c r="E25" s="243"/>
      <c r="F25" s="84">
        <v>131232</v>
      </c>
      <c r="G25" s="84">
        <v>142752</v>
      </c>
      <c r="H25" s="84">
        <v>139899</v>
      </c>
      <c r="I25" s="84">
        <v>139226</v>
      </c>
      <c r="J25" s="84"/>
      <c r="K25" s="84"/>
      <c r="L25" s="84"/>
      <c r="M25" s="84"/>
      <c r="N25" s="84"/>
      <c r="O25" s="84"/>
    </row>
    <row r="26" spans="1:16" s="9" customFormat="1" ht="14.25" customHeight="1" x14ac:dyDescent="0.2">
      <c r="A26" s="241" t="s">
        <v>262</v>
      </c>
      <c r="B26" s="242"/>
      <c r="C26" s="242"/>
      <c r="D26" s="242"/>
      <c r="E26" s="243"/>
      <c r="F26" s="84">
        <v>102672</v>
      </c>
      <c r="G26" s="84">
        <v>111507</v>
      </c>
      <c r="H26" s="84">
        <v>108964</v>
      </c>
      <c r="I26" s="84">
        <v>108004</v>
      </c>
      <c r="J26" s="84"/>
      <c r="K26" s="84"/>
      <c r="L26" s="84"/>
      <c r="M26" s="84"/>
      <c r="N26" s="84"/>
      <c r="O26" s="84"/>
    </row>
    <row r="27" spans="1:16" s="9" customFormat="1" ht="14.25" customHeight="1" x14ac:dyDescent="0.2">
      <c r="A27" s="241" t="s">
        <v>86</v>
      </c>
      <c r="B27" s="242"/>
      <c r="C27" s="242"/>
      <c r="D27" s="242"/>
      <c r="E27" s="243"/>
      <c r="F27" s="84">
        <v>43003</v>
      </c>
      <c r="G27" s="84">
        <v>45720</v>
      </c>
      <c r="H27" s="84">
        <v>44226</v>
      </c>
      <c r="I27" s="84">
        <v>43433</v>
      </c>
      <c r="J27" s="84"/>
      <c r="K27" s="84"/>
      <c r="L27" s="84"/>
      <c r="M27" s="84"/>
      <c r="N27" s="84"/>
      <c r="O27" s="84"/>
    </row>
    <row r="28" spans="1:16" s="82" customFormat="1" ht="14.25" customHeight="1" x14ac:dyDescent="0.25">
      <c r="A28" s="241" t="s">
        <v>87</v>
      </c>
      <c r="B28" s="242"/>
      <c r="C28" s="242"/>
      <c r="D28" s="242"/>
      <c r="E28" s="243"/>
      <c r="F28" s="116">
        <v>0.41883863180000003</v>
      </c>
      <c r="G28" s="116">
        <v>0.41001910190000002</v>
      </c>
      <c r="H28" s="116">
        <v>0.40587717039999999</v>
      </c>
      <c r="I28" s="116">
        <v>0.4021425132</v>
      </c>
      <c r="J28" s="116"/>
      <c r="K28" s="116"/>
      <c r="L28" s="116"/>
      <c r="M28" s="116"/>
      <c r="N28" s="116"/>
      <c r="O28" s="116"/>
    </row>
    <row r="29" spans="1:16" s="9" customFormat="1" ht="14.25" customHeight="1" x14ac:dyDescent="0.2">
      <c r="A29" s="241" t="s">
        <v>90</v>
      </c>
      <c r="B29" s="242"/>
      <c r="C29" s="242"/>
      <c r="D29" s="242"/>
      <c r="E29" s="243"/>
      <c r="F29" s="58">
        <v>11495</v>
      </c>
      <c r="G29" s="58">
        <v>12349</v>
      </c>
      <c r="H29" s="58">
        <v>11725</v>
      </c>
      <c r="I29" s="58">
        <v>11733</v>
      </c>
      <c r="J29" s="58"/>
      <c r="K29" s="58"/>
      <c r="L29" s="58"/>
      <c r="M29" s="58"/>
      <c r="N29" s="58"/>
      <c r="O29" s="58"/>
    </row>
    <row r="30" spans="1:16" s="9" customFormat="1" ht="14.25" customHeight="1" x14ac:dyDescent="0.2">
      <c r="A30" s="241" t="s">
        <v>91</v>
      </c>
      <c r="B30" s="242"/>
      <c r="C30" s="242"/>
      <c r="D30" s="242"/>
      <c r="E30" s="243"/>
      <c r="F30" s="116">
        <v>0.17305231460000001</v>
      </c>
      <c r="G30" s="116">
        <v>0.17344101119999999</v>
      </c>
      <c r="H30" s="116">
        <v>0.16747368269999999</v>
      </c>
      <c r="I30" s="116">
        <v>0.16753530480000001</v>
      </c>
      <c r="J30" s="116"/>
      <c r="K30" s="116"/>
      <c r="L30" s="116"/>
      <c r="M30" s="116"/>
      <c r="N30" s="116"/>
      <c r="O30" s="116"/>
    </row>
    <row r="31" spans="1:16" s="9" customFormat="1" ht="14.25" customHeight="1" x14ac:dyDescent="0.2">
      <c r="A31" s="241" t="s">
        <v>96</v>
      </c>
      <c r="B31" s="242"/>
      <c r="C31" s="242"/>
      <c r="D31" s="242"/>
      <c r="E31" s="243"/>
      <c r="F31" s="58">
        <v>9729</v>
      </c>
      <c r="G31" s="58">
        <v>10370</v>
      </c>
      <c r="H31" s="58">
        <v>9687</v>
      </c>
      <c r="I31" s="58">
        <v>9693</v>
      </c>
      <c r="J31" s="58"/>
      <c r="K31" s="58"/>
      <c r="L31" s="58"/>
      <c r="M31" s="58"/>
      <c r="N31" s="58"/>
      <c r="O31" s="58"/>
    </row>
    <row r="32" spans="1:16" s="10" customFormat="1" ht="14.25" customHeight="1" x14ac:dyDescent="0.2">
      <c r="A32" s="241" t="s">
        <v>97</v>
      </c>
      <c r="B32" s="242"/>
      <c r="C32" s="242"/>
      <c r="D32" s="242"/>
      <c r="E32" s="243"/>
      <c r="F32" s="116">
        <v>0.14646593899999999</v>
      </c>
      <c r="G32" s="116">
        <v>0.1456460674</v>
      </c>
      <c r="H32" s="116">
        <v>0.13836397140000001</v>
      </c>
      <c r="I32" s="116">
        <v>0.13840617990000001</v>
      </c>
      <c r="J32" s="116"/>
      <c r="K32" s="116"/>
      <c r="L32" s="116"/>
      <c r="M32" s="116"/>
      <c r="N32" s="116"/>
      <c r="O32" s="116"/>
      <c r="P32" s="83"/>
    </row>
    <row r="33" spans="1:15" s="10" customFormat="1" ht="14.25" customHeight="1" x14ac:dyDescent="0.2">
      <c r="A33" s="241" t="s">
        <v>227</v>
      </c>
      <c r="B33" s="242"/>
      <c r="C33" s="242"/>
      <c r="D33" s="242"/>
      <c r="E33" s="243"/>
      <c r="F33" s="58">
        <v>20998</v>
      </c>
      <c r="G33" s="58">
        <v>21970</v>
      </c>
      <c r="H33" s="58">
        <v>21144</v>
      </c>
      <c r="I33" s="58">
        <v>20547</v>
      </c>
      <c r="J33" s="58"/>
      <c r="K33" s="58"/>
      <c r="L33" s="58"/>
      <c r="M33" s="58"/>
      <c r="N33" s="58"/>
      <c r="O33" s="58"/>
    </row>
    <row r="34" spans="1:15" s="10" customFormat="1" ht="14.25" customHeight="1" x14ac:dyDescent="0.2">
      <c r="A34" s="241" t="s">
        <v>228</v>
      </c>
      <c r="B34" s="242"/>
      <c r="C34" s="242"/>
      <c r="D34" s="242"/>
      <c r="E34" s="243"/>
      <c r="F34" s="116">
        <v>0.2045153499</v>
      </c>
      <c r="G34" s="116">
        <v>0.19702798930000001</v>
      </c>
      <c r="H34" s="116">
        <v>0.19404573990000001</v>
      </c>
      <c r="I34" s="116">
        <v>0.19024295399999999</v>
      </c>
      <c r="J34" s="116"/>
      <c r="K34" s="116"/>
      <c r="L34" s="116"/>
      <c r="M34" s="116"/>
      <c r="N34" s="116"/>
      <c r="O34" s="116"/>
    </row>
    <row r="35" spans="1:15" s="10" customFormat="1" ht="14.25" customHeight="1" x14ac:dyDescent="0.2">
      <c r="A35" s="241" t="s">
        <v>88</v>
      </c>
      <c r="B35" s="242"/>
      <c r="C35" s="242"/>
      <c r="D35" s="242"/>
      <c r="E35" s="243"/>
      <c r="F35" s="58">
        <v>10884</v>
      </c>
      <c r="G35" s="58">
        <v>11478</v>
      </c>
      <c r="H35" s="58">
        <v>10977</v>
      </c>
      <c r="I35" s="58">
        <v>10640</v>
      </c>
      <c r="J35" s="58"/>
      <c r="K35" s="58"/>
      <c r="L35" s="58"/>
      <c r="M35" s="58"/>
      <c r="N35" s="58"/>
      <c r="O35" s="58"/>
    </row>
    <row r="36" spans="1:15" s="10" customFormat="1" ht="14.25" customHeight="1" x14ac:dyDescent="0.2">
      <c r="A36" s="241" t="s">
        <v>89</v>
      </c>
      <c r="B36" s="242"/>
      <c r="C36" s="242"/>
      <c r="D36" s="242"/>
      <c r="E36" s="243"/>
      <c r="F36" s="116">
        <v>0.1060074801</v>
      </c>
      <c r="G36" s="116">
        <v>0.1029352417</v>
      </c>
      <c r="H36" s="116">
        <v>0.1007396938</v>
      </c>
      <c r="I36" s="116">
        <v>9.8514869800000002E-2</v>
      </c>
      <c r="J36" s="116"/>
      <c r="K36" s="116"/>
      <c r="L36" s="116"/>
      <c r="M36" s="116"/>
      <c r="N36" s="116"/>
      <c r="O36" s="116"/>
    </row>
    <row r="37" spans="1:15" s="10" customFormat="1" ht="14.25" customHeight="1" x14ac:dyDescent="0.2">
      <c r="A37" s="241" t="s">
        <v>278</v>
      </c>
      <c r="B37" s="242"/>
      <c r="C37" s="242"/>
      <c r="D37" s="242"/>
      <c r="E37" s="243"/>
      <c r="F37" s="84">
        <v>5493</v>
      </c>
      <c r="G37" s="84">
        <v>5686</v>
      </c>
      <c r="H37" s="84">
        <v>5496</v>
      </c>
      <c r="I37" s="84">
        <v>5452</v>
      </c>
      <c r="J37" s="84"/>
      <c r="K37" s="84"/>
      <c r="L37" s="84"/>
      <c r="M37" s="84"/>
      <c r="N37" s="84"/>
      <c r="O37" s="84"/>
    </row>
    <row r="38" spans="1:15" s="10" customFormat="1" ht="14.25" customHeight="1" x14ac:dyDescent="0.2">
      <c r="A38" s="241" t="s">
        <v>279</v>
      </c>
      <c r="B38" s="242"/>
      <c r="C38" s="242"/>
      <c r="D38" s="242"/>
      <c r="E38" s="243"/>
      <c r="F38" s="116">
        <v>5.3500467500000003E-2</v>
      </c>
      <c r="G38" s="116">
        <v>5.0992314400000002E-2</v>
      </c>
      <c r="H38" s="116">
        <v>5.0438677000000001E-2</v>
      </c>
      <c r="I38" s="116">
        <v>5.0479611899999999E-2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156" t="s">
        <v>184</v>
      </c>
      <c r="F8" s="139"/>
      <c r="G8" s="139"/>
      <c r="I8" s="158" t="s">
        <v>185</v>
      </c>
      <c r="J8" s="139"/>
      <c r="K8" s="138"/>
      <c r="L8" s="140"/>
      <c r="M8" s="233" t="s">
        <v>286</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229</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280</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211</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210</v>
      </c>
      <c r="B25" s="242"/>
      <c r="C25" s="242"/>
      <c r="D25" s="242"/>
      <c r="E25" s="243"/>
      <c r="F25" s="84">
        <v>56247</v>
      </c>
      <c r="G25" s="84">
        <v>62561</v>
      </c>
      <c r="H25" s="84">
        <v>60998</v>
      </c>
      <c r="I25" s="84">
        <v>60129</v>
      </c>
      <c r="J25" s="84"/>
      <c r="K25" s="84"/>
      <c r="L25" s="84"/>
      <c r="M25" s="84"/>
      <c r="N25" s="84"/>
      <c r="O25" s="84"/>
    </row>
    <row r="26" spans="1:16" s="9" customFormat="1" ht="14.25" customHeight="1" x14ac:dyDescent="0.2">
      <c r="A26" s="241" t="s">
        <v>262</v>
      </c>
      <c r="B26" s="242"/>
      <c r="C26" s="242"/>
      <c r="D26" s="242"/>
      <c r="E26" s="243"/>
      <c r="F26" s="84">
        <v>53175</v>
      </c>
      <c r="G26" s="84">
        <v>59462</v>
      </c>
      <c r="H26" s="84">
        <v>58356</v>
      </c>
      <c r="I26" s="84">
        <v>57754</v>
      </c>
      <c r="J26" s="84"/>
      <c r="K26" s="84"/>
      <c r="L26" s="84"/>
      <c r="M26" s="84"/>
      <c r="N26" s="84"/>
      <c r="O26" s="84"/>
    </row>
    <row r="27" spans="1:16" s="82" customFormat="1" ht="14.25" customHeight="1" x14ac:dyDescent="0.25">
      <c r="A27" s="241" t="s">
        <v>86</v>
      </c>
      <c r="B27" s="242"/>
      <c r="C27" s="242"/>
      <c r="D27" s="242"/>
      <c r="E27" s="243"/>
      <c r="F27" s="84">
        <v>11257</v>
      </c>
      <c r="G27" s="84">
        <v>12779</v>
      </c>
      <c r="H27" s="84">
        <v>12921</v>
      </c>
      <c r="I27" s="84">
        <v>12933</v>
      </c>
      <c r="J27" s="84"/>
      <c r="K27" s="84"/>
      <c r="L27" s="84"/>
      <c r="M27" s="84"/>
      <c r="N27" s="84"/>
      <c r="O27" s="84"/>
    </row>
    <row r="28" spans="1:16" s="9" customFormat="1" ht="14.25" customHeight="1" x14ac:dyDescent="0.2">
      <c r="A28" s="241" t="s">
        <v>87</v>
      </c>
      <c r="B28" s="242"/>
      <c r="C28" s="242"/>
      <c r="D28" s="242"/>
      <c r="E28" s="243"/>
      <c r="F28" s="116">
        <v>0.2116972261</v>
      </c>
      <c r="G28" s="116">
        <v>0.21491036290000001</v>
      </c>
      <c r="H28" s="116">
        <v>0.22141682090000001</v>
      </c>
      <c r="I28" s="116">
        <v>0.2239325415</v>
      </c>
      <c r="J28" s="116"/>
      <c r="K28" s="116"/>
      <c r="L28" s="116"/>
      <c r="M28" s="116"/>
      <c r="N28" s="116"/>
      <c r="O28" s="116"/>
    </row>
    <row r="29" spans="1:16" s="9" customFormat="1" ht="14.25" customHeight="1" x14ac:dyDescent="0.2">
      <c r="A29" s="241" t="s">
        <v>90</v>
      </c>
      <c r="B29" s="242"/>
      <c r="C29" s="242"/>
      <c r="D29" s="242"/>
      <c r="E29" s="243"/>
      <c r="F29" s="58">
        <v>1018</v>
      </c>
      <c r="G29" s="58">
        <v>1130</v>
      </c>
      <c r="H29" s="58">
        <v>1188</v>
      </c>
      <c r="I29" s="58">
        <v>1229</v>
      </c>
      <c r="J29" s="58"/>
      <c r="K29" s="58"/>
      <c r="L29" s="58"/>
      <c r="M29" s="58"/>
      <c r="N29" s="58"/>
      <c r="O29" s="58"/>
    </row>
    <row r="30" spans="1:16" s="9" customFormat="1" ht="14.25" customHeight="1" x14ac:dyDescent="0.2">
      <c r="A30" s="241" t="s">
        <v>91</v>
      </c>
      <c r="B30" s="242"/>
      <c r="C30" s="242"/>
      <c r="D30" s="242"/>
      <c r="E30" s="243"/>
      <c r="F30" s="116">
        <v>6.0137050999999997E-2</v>
      </c>
      <c r="G30" s="116">
        <v>5.8992430200000001E-2</v>
      </c>
      <c r="H30" s="116">
        <v>6.12276452E-2</v>
      </c>
      <c r="I30" s="116">
        <v>6.2124045900000001E-2</v>
      </c>
      <c r="J30" s="116"/>
      <c r="K30" s="116"/>
      <c r="L30" s="116"/>
      <c r="M30" s="116"/>
      <c r="N30" s="116"/>
      <c r="O30" s="116"/>
    </row>
    <row r="31" spans="1:16" s="10" customFormat="1" ht="14.25" customHeight="1" x14ac:dyDescent="0.2">
      <c r="A31" s="241" t="s">
        <v>96</v>
      </c>
      <c r="B31" s="242"/>
      <c r="C31" s="242"/>
      <c r="D31" s="242"/>
      <c r="E31" s="243"/>
      <c r="F31" s="58">
        <v>684</v>
      </c>
      <c r="G31" s="58">
        <v>735</v>
      </c>
      <c r="H31" s="58">
        <v>775</v>
      </c>
      <c r="I31" s="58">
        <v>836</v>
      </c>
      <c r="J31" s="58"/>
      <c r="K31" s="58"/>
      <c r="L31" s="58"/>
      <c r="M31" s="58"/>
      <c r="N31" s="58"/>
      <c r="O31" s="58"/>
      <c r="P31" s="83"/>
    </row>
    <row r="32" spans="1:16" s="10" customFormat="1" ht="14.25" customHeight="1" x14ac:dyDescent="0.2">
      <c r="A32" s="241" t="s">
        <v>97</v>
      </c>
      <c r="B32" s="242"/>
      <c r="C32" s="242"/>
      <c r="D32" s="242"/>
      <c r="E32" s="243"/>
      <c r="F32" s="116">
        <v>4.0406427199999997E-2</v>
      </c>
      <c r="G32" s="116">
        <v>3.8371182500000003E-2</v>
      </c>
      <c r="H32" s="116">
        <v>3.9942276999999998E-2</v>
      </c>
      <c r="I32" s="116">
        <v>4.2258504799999999E-2</v>
      </c>
      <c r="J32" s="116"/>
      <c r="K32" s="116"/>
      <c r="L32" s="116"/>
      <c r="M32" s="116"/>
      <c r="N32" s="116"/>
      <c r="O32" s="116"/>
    </row>
    <row r="33" spans="1:15" s="10" customFormat="1" ht="14.25" customHeight="1" x14ac:dyDescent="0.2">
      <c r="A33" s="241" t="s">
        <v>227</v>
      </c>
      <c r="B33" s="242"/>
      <c r="C33" s="242"/>
      <c r="D33" s="242"/>
      <c r="E33" s="243"/>
      <c r="F33" s="58">
        <v>2581</v>
      </c>
      <c r="G33" s="58">
        <v>2939</v>
      </c>
      <c r="H33" s="58">
        <v>2999</v>
      </c>
      <c r="I33" s="58">
        <v>3115</v>
      </c>
      <c r="J33" s="58"/>
      <c r="K33" s="58"/>
      <c r="L33" s="58"/>
      <c r="M33" s="58"/>
      <c r="N33" s="58"/>
      <c r="O33" s="58"/>
    </row>
    <row r="34" spans="1:15" s="10" customFormat="1" ht="14.25" customHeight="1" x14ac:dyDescent="0.2">
      <c r="A34" s="241" t="s">
        <v>228</v>
      </c>
      <c r="B34" s="242"/>
      <c r="C34" s="242"/>
      <c r="D34" s="242"/>
      <c r="E34" s="243"/>
      <c r="F34" s="116">
        <v>4.8537846699999998E-2</v>
      </c>
      <c r="G34" s="116">
        <v>4.9426524499999999E-2</v>
      </c>
      <c r="H34" s="116">
        <v>5.1391459299999998E-2</v>
      </c>
      <c r="I34" s="116">
        <v>5.3935658099999999E-2</v>
      </c>
      <c r="J34" s="116"/>
      <c r="K34" s="116"/>
      <c r="L34" s="116"/>
      <c r="M34" s="116"/>
      <c r="N34" s="116"/>
      <c r="O34" s="116"/>
    </row>
    <row r="35" spans="1:15" s="10" customFormat="1" ht="14.25" customHeight="1" x14ac:dyDescent="0.2">
      <c r="A35" s="241" t="s">
        <v>88</v>
      </c>
      <c r="B35" s="242"/>
      <c r="C35" s="242"/>
      <c r="D35" s="242"/>
      <c r="E35" s="243"/>
      <c r="F35" s="58">
        <v>1244</v>
      </c>
      <c r="G35" s="58">
        <v>1376</v>
      </c>
      <c r="H35" s="58">
        <v>1294</v>
      </c>
      <c r="I35" s="58">
        <v>1280</v>
      </c>
      <c r="J35" s="58"/>
      <c r="K35" s="58"/>
      <c r="L35" s="58"/>
      <c r="M35" s="58"/>
      <c r="N35" s="58"/>
      <c r="O35" s="58"/>
    </row>
    <row r="36" spans="1:15" s="10" customFormat="1" ht="14.25" customHeight="1" x14ac:dyDescent="0.2">
      <c r="A36" s="241" t="s">
        <v>89</v>
      </c>
      <c r="B36" s="242"/>
      <c r="C36" s="242"/>
      <c r="D36" s="242"/>
      <c r="E36" s="243"/>
      <c r="F36" s="116">
        <v>2.33944523E-2</v>
      </c>
      <c r="G36" s="116">
        <v>2.31408294E-2</v>
      </c>
      <c r="H36" s="116">
        <v>2.2174240899999999E-2</v>
      </c>
      <c r="I36" s="116">
        <v>2.21629671E-2</v>
      </c>
      <c r="J36" s="116"/>
      <c r="K36" s="116"/>
      <c r="L36" s="116"/>
      <c r="M36" s="116"/>
      <c r="N36" s="116"/>
      <c r="O36" s="116"/>
    </row>
    <row r="37" spans="1:15" s="10" customFormat="1" ht="14.25" customHeight="1" x14ac:dyDescent="0.2">
      <c r="A37" s="241" t="s">
        <v>278</v>
      </c>
      <c r="B37" s="242"/>
      <c r="C37" s="242"/>
      <c r="D37" s="242"/>
      <c r="E37" s="243"/>
      <c r="F37" s="101">
        <v>310</v>
      </c>
      <c r="G37" s="101">
        <v>314</v>
      </c>
      <c r="H37" s="101">
        <v>337</v>
      </c>
      <c r="I37" s="101">
        <v>376</v>
      </c>
      <c r="J37" s="59"/>
      <c r="K37" s="101"/>
      <c r="L37" s="101"/>
      <c r="M37" s="101"/>
      <c r="N37" s="101"/>
      <c r="O37" s="59"/>
    </row>
    <row r="38" spans="1:15" s="1" customFormat="1" ht="14.25" customHeight="1" x14ac:dyDescent="0.25">
      <c r="A38" s="241" t="s">
        <v>279</v>
      </c>
      <c r="B38" s="242"/>
      <c r="C38" s="242"/>
      <c r="D38" s="242"/>
      <c r="E38" s="243"/>
      <c r="F38" s="116">
        <v>5.8298072000000003E-3</v>
      </c>
      <c r="G38" s="116">
        <v>5.2806835000000002E-3</v>
      </c>
      <c r="H38" s="116">
        <v>5.7748989000000004E-3</v>
      </c>
      <c r="I38" s="116">
        <v>6.5103716000000002E-3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156" t="s">
        <v>184</v>
      </c>
      <c r="F8" s="139"/>
      <c r="G8" s="139"/>
      <c r="I8" s="158" t="s">
        <v>185</v>
      </c>
      <c r="J8" s="139"/>
      <c r="K8" s="138"/>
      <c r="L8" s="140"/>
      <c r="M8" s="233" t="s">
        <v>288</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229</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280</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212</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213</v>
      </c>
      <c r="B25" s="242"/>
      <c r="C25" s="242"/>
      <c r="D25" s="242"/>
      <c r="E25" s="243"/>
      <c r="F25" s="84">
        <v>48296</v>
      </c>
      <c r="G25" s="84">
        <v>52030</v>
      </c>
      <c r="H25" s="84">
        <v>51643</v>
      </c>
      <c r="I25" s="84">
        <v>52073</v>
      </c>
      <c r="J25" s="84"/>
      <c r="K25" s="84"/>
      <c r="L25" s="84"/>
      <c r="M25" s="84"/>
      <c r="N25" s="84"/>
      <c r="O25" s="84"/>
    </row>
    <row r="26" spans="1:16" s="9" customFormat="1" ht="14.25" customHeight="1" x14ac:dyDescent="0.2">
      <c r="A26" s="241" t="s">
        <v>262</v>
      </c>
      <c r="B26" s="242"/>
      <c r="C26" s="242"/>
      <c r="D26" s="242"/>
      <c r="E26" s="243"/>
      <c r="F26" s="84">
        <v>22808</v>
      </c>
      <c r="G26" s="84">
        <v>23884</v>
      </c>
      <c r="H26" s="84">
        <v>23350</v>
      </c>
      <c r="I26" s="84">
        <v>23226</v>
      </c>
      <c r="J26" s="84"/>
      <c r="K26" s="84"/>
      <c r="L26" s="84"/>
      <c r="M26" s="84"/>
      <c r="N26" s="84"/>
      <c r="O26" s="84"/>
    </row>
    <row r="27" spans="1:16" s="82" customFormat="1" ht="14.25" customHeight="1" x14ac:dyDescent="0.25">
      <c r="A27" s="241" t="s">
        <v>86</v>
      </c>
      <c r="B27" s="242"/>
      <c r="C27" s="242"/>
      <c r="D27" s="242"/>
      <c r="E27" s="243"/>
      <c r="F27" s="84">
        <v>10438</v>
      </c>
      <c r="G27" s="84">
        <v>10666</v>
      </c>
      <c r="H27" s="84">
        <v>10157</v>
      </c>
      <c r="I27" s="84">
        <v>9989</v>
      </c>
      <c r="J27" s="84"/>
      <c r="K27" s="84"/>
      <c r="L27" s="84"/>
      <c r="M27" s="84"/>
      <c r="N27" s="84"/>
      <c r="O27" s="84"/>
    </row>
    <row r="28" spans="1:16" s="9" customFormat="1" ht="14.25" customHeight="1" x14ac:dyDescent="0.2">
      <c r="A28" s="241" t="s">
        <v>87</v>
      </c>
      <c r="B28" s="242"/>
      <c r="C28" s="242"/>
      <c r="D28" s="242"/>
      <c r="E28" s="243"/>
      <c r="F28" s="116">
        <v>0.45764643980000003</v>
      </c>
      <c r="G28" s="116">
        <v>0.44657511300000002</v>
      </c>
      <c r="H28" s="116">
        <v>0.43498929339999998</v>
      </c>
      <c r="I28" s="116">
        <v>0.43007836049999998</v>
      </c>
      <c r="J28" s="116"/>
      <c r="K28" s="116"/>
      <c r="L28" s="116"/>
      <c r="M28" s="116"/>
      <c r="N28" s="116"/>
      <c r="O28" s="116"/>
    </row>
    <row r="29" spans="1:16" s="9" customFormat="1" ht="14.25" customHeight="1" x14ac:dyDescent="0.2">
      <c r="A29" s="241" t="s">
        <v>90</v>
      </c>
      <c r="B29" s="242"/>
      <c r="C29" s="242"/>
      <c r="D29" s="242"/>
      <c r="E29" s="243"/>
      <c r="F29" s="58">
        <v>3625</v>
      </c>
      <c r="G29" s="58">
        <v>3743</v>
      </c>
      <c r="H29" s="58">
        <v>3646</v>
      </c>
      <c r="I29" s="58">
        <v>3616</v>
      </c>
      <c r="J29" s="58"/>
      <c r="K29" s="58"/>
      <c r="L29" s="58"/>
      <c r="M29" s="58"/>
      <c r="N29" s="58"/>
      <c r="O29" s="58"/>
    </row>
    <row r="30" spans="1:16" s="9" customFormat="1" ht="14.25" customHeight="1" x14ac:dyDescent="0.2">
      <c r="A30" s="241" t="s">
        <v>91</v>
      </c>
      <c r="B30" s="242"/>
      <c r="C30" s="242"/>
      <c r="D30" s="242"/>
      <c r="E30" s="243"/>
      <c r="F30" s="116">
        <v>0.15893546119999999</v>
      </c>
      <c r="G30" s="116">
        <v>0.15671579299999999</v>
      </c>
      <c r="H30" s="116">
        <v>0.15614561029999999</v>
      </c>
      <c r="I30" s="116">
        <v>0.1556875915</v>
      </c>
      <c r="J30" s="116"/>
      <c r="K30" s="116"/>
      <c r="L30" s="116"/>
      <c r="M30" s="116"/>
      <c r="N30" s="116"/>
      <c r="O30" s="116"/>
    </row>
    <row r="31" spans="1:16" s="10" customFormat="1" ht="14.25" customHeight="1" x14ac:dyDescent="0.2">
      <c r="A31" s="241" t="s">
        <v>96</v>
      </c>
      <c r="B31" s="242"/>
      <c r="C31" s="242"/>
      <c r="D31" s="242"/>
      <c r="E31" s="243"/>
      <c r="F31" s="58">
        <v>2642</v>
      </c>
      <c r="G31" s="58">
        <v>2758</v>
      </c>
      <c r="H31" s="58">
        <v>2636</v>
      </c>
      <c r="I31" s="58">
        <v>2645</v>
      </c>
      <c r="J31" s="58"/>
      <c r="K31" s="58"/>
      <c r="L31" s="58"/>
      <c r="M31" s="58"/>
      <c r="N31" s="58"/>
      <c r="O31" s="58"/>
      <c r="P31" s="83"/>
    </row>
    <row r="32" spans="1:16" s="10" customFormat="1" ht="14.25" customHeight="1" x14ac:dyDescent="0.2">
      <c r="A32" s="241" t="s">
        <v>97</v>
      </c>
      <c r="B32" s="242"/>
      <c r="C32" s="242"/>
      <c r="D32" s="242"/>
      <c r="E32" s="243"/>
      <c r="F32" s="116">
        <v>0.11583654860000001</v>
      </c>
      <c r="G32" s="116">
        <v>0.1154747948</v>
      </c>
      <c r="H32" s="116">
        <v>0.1128907923</v>
      </c>
      <c r="I32" s="116">
        <v>0.1138809954</v>
      </c>
      <c r="J32" s="116"/>
      <c r="K32" s="116"/>
      <c r="L32" s="116"/>
      <c r="M32" s="116"/>
      <c r="N32" s="116"/>
      <c r="O32" s="116"/>
    </row>
    <row r="33" spans="1:15" s="10" customFormat="1" ht="14.25" customHeight="1" x14ac:dyDescent="0.2">
      <c r="A33" s="241" t="s">
        <v>227</v>
      </c>
      <c r="B33" s="242"/>
      <c r="C33" s="242"/>
      <c r="D33" s="242"/>
      <c r="E33" s="243"/>
      <c r="F33" s="58">
        <v>5794</v>
      </c>
      <c r="G33" s="58">
        <v>6128</v>
      </c>
      <c r="H33" s="58">
        <v>5858</v>
      </c>
      <c r="I33" s="58">
        <v>5664</v>
      </c>
      <c r="J33" s="58"/>
      <c r="K33" s="58"/>
      <c r="L33" s="58"/>
      <c r="M33" s="58"/>
      <c r="N33" s="58"/>
      <c r="O33" s="58"/>
    </row>
    <row r="34" spans="1:15" s="10" customFormat="1" ht="14.25" customHeight="1" x14ac:dyDescent="0.2">
      <c r="A34" s="241" t="s">
        <v>228</v>
      </c>
      <c r="B34" s="242"/>
      <c r="C34" s="242"/>
      <c r="D34" s="242"/>
      <c r="E34" s="243"/>
      <c r="F34" s="116">
        <v>0.25403367240000002</v>
      </c>
      <c r="G34" s="116">
        <v>0.25657343830000001</v>
      </c>
      <c r="H34" s="116">
        <v>0.25087794429999999</v>
      </c>
      <c r="I34" s="116">
        <v>0.24386463450000001</v>
      </c>
      <c r="J34" s="116"/>
      <c r="K34" s="116"/>
      <c r="L34" s="116"/>
      <c r="M34" s="116"/>
      <c r="N34" s="116"/>
      <c r="O34" s="116"/>
    </row>
    <row r="35" spans="1:15" s="10" customFormat="1" ht="14.25" customHeight="1" x14ac:dyDescent="0.2">
      <c r="A35" s="241" t="s">
        <v>88</v>
      </c>
      <c r="B35" s="242"/>
      <c r="C35" s="242"/>
      <c r="D35" s="242"/>
      <c r="E35" s="243"/>
      <c r="F35" s="58">
        <v>1692</v>
      </c>
      <c r="G35" s="58">
        <v>1710</v>
      </c>
      <c r="H35" s="58">
        <v>1573</v>
      </c>
      <c r="I35" s="58">
        <v>1482</v>
      </c>
      <c r="J35" s="58"/>
      <c r="K35" s="58"/>
      <c r="L35" s="58"/>
      <c r="M35" s="58"/>
      <c r="N35" s="58"/>
      <c r="O35" s="58"/>
    </row>
    <row r="36" spans="1:15" s="10" customFormat="1" ht="14.25" customHeight="1" x14ac:dyDescent="0.2">
      <c r="A36" s="241" t="s">
        <v>89</v>
      </c>
      <c r="B36" s="242"/>
      <c r="C36" s="242"/>
      <c r="D36" s="242"/>
      <c r="E36" s="243"/>
      <c r="F36" s="116">
        <v>7.4184496700000005E-2</v>
      </c>
      <c r="G36" s="116">
        <v>7.1596047600000004E-2</v>
      </c>
      <c r="H36" s="116">
        <v>6.7366167000000005E-2</v>
      </c>
      <c r="I36" s="116">
        <v>6.3807801600000005E-2</v>
      </c>
      <c r="J36" s="116"/>
      <c r="K36" s="116"/>
      <c r="L36" s="116"/>
      <c r="M36" s="116"/>
      <c r="N36" s="116"/>
      <c r="O36" s="116"/>
    </row>
    <row r="37" spans="1:15" s="10" customFormat="1" ht="14.25" customHeight="1" x14ac:dyDescent="0.2">
      <c r="A37" s="241" t="s">
        <v>278</v>
      </c>
      <c r="B37" s="242"/>
      <c r="C37" s="242"/>
      <c r="D37" s="242"/>
      <c r="E37" s="243"/>
      <c r="F37" s="84">
        <v>346</v>
      </c>
      <c r="G37" s="84">
        <v>365</v>
      </c>
      <c r="H37" s="84">
        <v>373</v>
      </c>
      <c r="I37" s="84">
        <v>383</v>
      </c>
      <c r="J37" s="84"/>
      <c r="K37" s="84"/>
      <c r="L37" s="84"/>
      <c r="M37" s="84"/>
      <c r="N37" s="84"/>
      <c r="O37" s="84"/>
    </row>
    <row r="38" spans="1:15" s="1" customFormat="1" ht="14.25" customHeight="1" x14ac:dyDescent="0.25">
      <c r="A38" s="241" t="s">
        <v>279</v>
      </c>
      <c r="B38" s="242"/>
      <c r="C38" s="242"/>
      <c r="D38" s="242"/>
      <c r="E38" s="243"/>
      <c r="F38" s="116">
        <v>1.51701157E-2</v>
      </c>
      <c r="G38" s="116">
        <v>1.52821973E-2</v>
      </c>
      <c r="H38" s="116">
        <v>1.59743041E-2</v>
      </c>
      <c r="I38" s="116">
        <v>1.6490140399999999E-2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156" t="s">
        <v>184</v>
      </c>
      <c r="F8" s="139"/>
      <c r="G8" s="139"/>
      <c r="I8" s="158" t="s">
        <v>185</v>
      </c>
      <c r="J8" s="139"/>
      <c r="K8" s="138"/>
      <c r="L8" s="140"/>
      <c r="M8" s="233" t="s">
        <v>288</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229</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280</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216</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214</v>
      </c>
      <c r="B25" s="242"/>
      <c r="C25" s="242"/>
      <c r="D25" s="242"/>
      <c r="E25" s="243"/>
      <c r="F25" s="84">
        <v>26689</v>
      </c>
      <c r="G25" s="84">
        <v>28161</v>
      </c>
      <c r="H25" s="84">
        <v>27258</v>
      </c>
      <c r="I25" s="84">
        <v>27024</v>
      </c>
      <c r="J25" s="84"/>
      <c r="K25" s="84"/>
      <c r="L25" s="84"/>
      <c r="M25" s="84"/>
      <c r="N25" s="84"/>
      <c r="O25" s="84"/>
    </row>
    <row r="26" spans="1:16" s="9" customFormat="1" ht="14.25" customHeight="1" x14ac:dyDescent="0.2">
      <c r="A26" s="241" t="s">
        <v>262</v>
      </c>
      <c r="B26" s="242"/>
      <c r="C26" s="242"/>
      <c r="D26" s="242"/>
      <c r="E26" s="243"/>
      <c r="F26" s="84">
        <v>26689</v>
      </c>
      <c r="G26" s="84">
        <v>28161</v>
      </c>
      <c r="H26" s="84">
        <v>27258</v>
      </c>
      <c r="I26" s="84">
        <v>27024</v>
      </c>
      <c r="J26" s="84"/>
      <c r="K26" s="84"/>
      <c r="L26" s="84"/>
      <c r="M26" s="84"/>
      <c r="N26" s="84"/>
      <c r="O26" s="84"/>
    </row>
    <row r="27" spans="1:16" s="82" customFormat="1" ht="14.25" customHeight="1" x14ac:dyDescent="0.25">
      <c r="A27" s="241" t="s">
        <v>86</v>
      </c>
      <c r="B27" s="242"/>
      <c r="C27" s="242"/>
      <c r="D27" s="242"/>
      <c r="E27" s="243"/>
      <c r="F27" s="84">
        <v>21308</v>
      </c>
      <c r="G27" s="84">
        <v>22275</v>
      </c>
      <c r="H27" s="84">
        <v>21148</v>
      </c>
      <c r="I27" s="84">
        <v>20511</v>
      </c>
      <c r="J27" s="84"/>
      <c r="K27" s="84"/>
      <c r="L27" s="84"/>
      <c r="M27" s="84"/>
      <c r="N27" s="84"/>
      <c r="O27" s="84"/>
    </row>
    <row r="28" spans="1:16" s="9" customFormat="1" ht="14.25" customHeight="1" x14ac:dyDescent="0.2">
      <c r="A28" s="241" t="s">
        <v>87</v>
      </c>
      <c r="B28" s="242"/>
      <c r="C28" s="242"/>
      <c r="D28" s="242"/>
      <c r="E28" s="243"/>
      <c r="F28" s="116">
        <v>0.79838135560000001</v>
      </c>
      <c r="G28" s="116">
        <v>0.79098753600000005</v>
      </c>
      <c r="H28" s="116">
        <v>0.77584562329999995</v>
      </c>
      <c r="I28" s="116">
        <v>0.75899200710000003</v>
      </c>
      <c r="J28" s="116"/>
      <c r="K28" s="116"/>
      <c r="L28" s="116"/>
      <c r="M28" s="116"/>
      <c r="N28" s="116"/>
      <c r="O28" s="116"/>
    </row>
    <row r="29" spans="1:16" s="9" customFormat="1" ht="14.25" customHeight="1" x14ac:dyDescent="0.2">
      <c r="A29" s="241" t="s">
        <v>90</v>
      </c>
      <c r="B29" s="242"/>
      <c r="C29" s="242"/>
      <c r="D29" s="242"/>
      <c r="E29" s="243"/>
      <c r="F29" s="58">
        <v>6852</v>
      </c>
      <c r="G29" s="58">
        <v>7476</v>
      </c>
      <c r="H29" s="58">
        <v>6891</v>
      </c>
      <c r="I29" s="58">
        <v>6888</v>
      </c>
      <c r="J29" s="58"/>
      <c r="K29" s="58"/>
      <c r="L29" s="58"/>
      <c r="M29" s="58"/>
      <c r="N29" s="58"/>
      <c r="O29" s="58"/>
    </row>
    <row r="30" spans="1:16" s="9" customFormat="1" ht="14.25" customHeight="1" x14ac:dyDescent="0.2">
      <c r="A30" s="241" t="s">
        <v>91</v>
      </c>
      <c r="B30" s="242"/>
      <c r="C30" s="242"/>
      <c r="D30" s="242"/>
      <c r="E30" s="243"/>
      <c r="F30" s="116">
        <v>0.25673498449999999</v>
      </c>
      <c r="G30" s="116">
        <v>0.2654735272</v>
      </c>
      <c r="H30" s="116">
        <v>0.2528065155</v>
      </c>
      <c r="I30" s="116">
        <v>0.25488454710000003</v>
      </c>
      <c r="J30" s="116"/>
      <c r="K30" s="116"/>
      <c r="L30" s="116"/>
      <c r="M30" s="116"/>
      <c r="N30" s="116"/>
      <c r="O30" s="116"/>
    </row>
    <row r="31" spans="1:16" s="10" customFormat="1" ht="14.25" customHeight="1" x14ac:dyDescent="0.2">
      <c r="A31" s="241" t="s">
        <v>96</v>
      </c>
      <c r="B31" s="242"/>
      <c r="C31" s="242"/>
      <c r="D31" s="242"/>
      <c r="E31" s="243"/>
      <c r="F31" s="58">
        <v>6403</v>
      </c>
      <c r="G31" s="58">
        <v>6877</v>
      </c>
      <c r="H31" s="58">
        <v>6276</v>
      </c>
      <c r="I31" s="58">
        <v>6212</v>
      </c>
      <c r="J31" s="58"/>
      <c r="K31" s="58"/>
      <c r="L31" s="58"/>
      <c r="M31" s="58"/>
      <c r="N31" s="58"/>
      <c r="O31" s="58"/>
      <c r="P31" s="83"/>
    </row>
    <row r="32" spans="1:16" s="10" customFormat="1" ht="14.25" customHeight="1" x14ac:dyDescent="0.2">
      <c r="A32" s="241" t="s">
        <v>97</v>
      </c>
      <c r="B32" s="242"/>
      <c r="C32" s="242"/>
      <c r="D32" s="242"/>
      <c r="E32" s="243"/>
      <c r="F32" s="116">
        <v>0.2399115741</v>
      </c>
      <c r="G32" s="116">
        <v>0.24420297569999999</v>
      </c>
      <c r="H32" s="116">
        <v>0.23024433189999999</v>
      </c>
      <c r="I32" s="116">
        <v>0.22986974539999999</v>
      </c>
      <c r="J32" s="116"/>
      <c r="K32" s="116"/>
      <c r="L32" s="116"/>
      <c r="M32" s="116"/>
      <c r="N32" s="116"/>
      <c r="O32" s="116"/>
    </row>
    <row r="33" spans="1:15" s="10" customFormat="1" ht="14.25" customHeight="1" x14ac:dyDescent="0.2">
      <c r="A33" s="241" t="s">
        <v>227</v>
      </c>
      <c r="B33" s="242"/>
      <c r="C33" s="242"/>
      <c r="D33" s="242"/>
      <c r="E33" s="243"/>
      <c r="F33" s="58">
        <v>12623</v>
      </c>
      <c r="G33" s="58">
        <v>12903</v>
      </c>
      <c r="H33" s="58">
        <v>12287</v>
      </c>
      <c r="I33" s="58">
        <v>11768</v>
      </c>
      <c r="J33" s="58"/>
      <c r="K33" s="58"/>
      <c r="L33" s="58"/>
      <c r="M33" s="58"/>
      <c r="N33" s="58"/>
      <c r="O33" s="58"/>
    </row>
    <row r="34" spans="1:15" s="10" customFormat="1" ht="14.25" customHeight="1" x14ac:dyDescent="0.2">
      <c r="A34" s="241" t="s">
        <v>228</v>
      </c>
      <c r="B34" s="242"/>
      <c r="C34" s="242"/>
      <c r="D34" s="242"/>
      <c r="E34" s="243"/>
      <c r="F34" s="116">
        <v>0.47296639060000001</v>
      </c>
      <c r="G34" s="116">
        <v>0.45818685419999999</v>
      </c>
      <c r="H34" s="116">
        <v>0.4507667474</v>
      </c>
      <c r="I34" s="116">
        <v>0.43546477210000001</v>
      </c>
      <c r="J34" s="116"/>
      <c r="K34" s="116"/>
      <c r="L34" s="116"/>
      <c r="M34" s="116"/>
      <c r="N34" s="116"/>
      <c r="O34" s="116"/>
    </row>
    <row r="35" spans="1:15" s="10" customFormat="1" ht="14.25" customHeight="1" x14ac:dyDescent="0.2">
      <c r="A35" s="241" t="s">
        <v>88</v>
      </c>
      <c r="B35" s="242"/>
      <c r="C35" s="242"/>
      <c r="D35" s="242"/>
      <c r="E35" s="243"/>
      <c r="F35" s="58">
        <v>7948</v>
      </c>
      <c r="G35" s="58">
        <v>8392</v>
      </c>
      <c r="H35" s="58">
        <v>8110</v>
      </c>
      <c r="I35" s="58">
        <v>7878</v>
      </c>
      <c r="J35" s="58"/>
      <c r="K35" s="58"/>
      <c r="L35" s="58"/>
      <c r="M35" s="58"/>
      <c r="N35" s="58"/>
      <c r="O35" s="58"/>
    </row>
    <row r="36" spans="1:15" s="10" customFormat="1" ht="14.25" customHeight="1" x14ac:dyDescent="0.2">
      <c r="A36" s="241" t="s">
        <v>89</v>
      </c>
      <c r="B36" s="242"/>
      <c r="C36" s="242"/>
      <c r="D36" s="242"/>
      <c r="E36" s="243"/>
      <c r="F36" s="116">
        <v>0.29780059199999998</v>
      </c>
      <c r="G36" s="116">
        <v>0.29800078120000001</v>
      </c>
      <c r="H36" s="116">
        <v>0.29752733139999998</v>
      </c>
      <c r="I36" s="116">
        <v>0.2915186501</v>
      </c>
      <c r="J36" s="116"/>
      <c r="K36" s="116"/>
      <c r="L36" s="116"/>
      <c r="M36" s="116"/>
      <c r="N36" s="116"/>
      <c r="O36" s="116"/>
    </row>
    <row r="37" spans="1:15" s="10" customFormat="1" ht="14.25" customHeight="1" x14ac:dyDescent="0.2">
      <c r="A37" s="241" t="s">
        <v>278</v>
      </c>
      <c r="B37" s="242"/>
      <c r="C37" s="242"/>
      <c r="D37" s="242"/>
      <c r="E37" s="243"/>
      <c r="F37" s="84">
        <v>4837</v>
      </c>
      <c r="G37" s="84">
        <v>5007</v>
      </c>
      <c r="H37" s="84">
        <v>4786</v>
      </c>
      <c r="I37" s="84">
        <v>4693</v>
      </c>
      <c r="J37" s="84"/>
      <c r="K37" s="84"/>
      <c r="L37" s="84"/>
      <c r="M37" s="84"/>
      <c r="N37" s="84"/>
      <c r="O37" s="84"/>
    </row>
    <row r="38" spans="1:15" s="1" customFormat="1" ht="14.25" customHeight="1" x14ac:dyDescent="0.25">
      <c r="A38" s="241" t="s">
        <v>279</v>
      </c>
      <c r="B38" s="242"/>
      <c r="C38" s="242"/>
      <c r="D38" s="242"/>
      <c r="E38" s="243"/>
      <c r="F38" s="116">
        <v>0.1812357151</v>
      </c>
      <c r="G38" s="116">
        <v>0.17779908380000001</v>
      </c>
      <c r="H38" s="116">
        <v>0.17558148069999999</v>
      </c>
      <c r="I38" s="116">
        <v>0.17366044999999999</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242</v>
      </c>
      <c r="B8" s="230"/>
      <c r="C8" s="230"/>
      <c r="D8" s="74"/>
      <c r="E8" s="255" t="s">
        <v>331</v>
      </c>
      <c r="F8" s="255"/>
      <c r="G8" s="255"/>
      <c r="H8" s="255"/>
      <c r="I8" s="255" t="s">
        <v>330</v>
      </c>
      <c r="J8" s="255"/>
      <c r="K8" s="255"/>
      <c r="L8" s="254" t="s">
        <v>332</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231</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248</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144929</v>
      </c>
      <c r="G25" s="84">
        <v>157859</v>
      </c>
      <c r="H25" s="84">
        <v>155070</v>
      </c>
      <c r="I25" s="84">
        <v>154937</v>
      </c>
      <c r="J25" s="84"/>
      <c r="K25" s="84"/>
      <c r="L25" s="84"/>
      <c r="M25" s="84"/>
      <c r="N25" s="84"/>
      <c r="O25" s="84"/>
    </row>
    <row r="26" spans="1:16" s="9" customFormat="1" ht="15" customHeight="1" x14ac:dyDescent="0.2">
      <c r="A26" s="241" t="s">
        <v>111</v>
      </c>
      <c r="B26" s="242"/>
      <c r="C26" s="242"/>
      <c r="D26" s="242"/>
      <c r="E26" s="243"/>
      <c r="F26" s="84">
        <v>38331</v>
      </c>
      <c r="G26" s="84">
        <v>39134</v>
      </c>
      <c r="H26" s="84">
        <v>28705</v>
      </c>
      <c r="I26" s="84">
        <v>26282</v>
      </c>
      <c r="J26" s="84"/>
      <c r="K26" s="84"/>
      <c r="L26" s="84"/>
      <c r="M26" s="84"/>
      <c r="N26" s="84"/>
      <c r="O26" s="84"/>
    </row>
    <row r="27" spans="1:16" s="86" customFormat="1" ht="15" customHeight="1" x14ac:dyDescent="0.25">
      <c r="A27" s="241" t="s">
        <v>109</v>
      </c>
      <c r="B27" s="242"/>
      <c r="C27" s="242"/>
      <c r="D27" s="242"/>
      <c r="E27" s="243"/>
      <c r="F27" s="116">
        <v>0.26448122870000002</v>
      </c>
      <c r="G27" s="116">
        <v>0.2479047758</v>
      </c>
      <c r="H27" s="116">
        <v>0.18510995029999999</v>
      </c>
      <c r="I27" s="116">
        <v>0.1696302368</v>
      </c>
      <c r="J27" s="116"/>
      <c r="K27" s="116"/>
      <c r="L27" s="116"/>
      <c r="M27" s="116"/>
      <c r="N27" s="116"/>
      <c r="O27" s="116"/>
    </row>
    <row r="28" spans="1:16" s="9" customFormat="1" ht="15" customHeight="1" x14ac:dyDescent="0.2">
      <c r="A28" s="128" t="s">
        <v>112</v>
      </c>
      <c r="B28" s="129"/>
      <c r="C28" s="129"/>
      <c r="D28" s="129"/>
      <c r="E28" s="130"/>
      <c r="F28" s="115">
        <v>8.4235214316999993</v>
      </c>
      <c r="G28" s="115">
        <v>6.7085654418000003</v>
      </c>
      <c r="H28" s="115">
        <v>7.7416477965999997</v>
      </c>
      <c r="I28" s="115">
        <v>7.5677269614</v>
      </c>
      <c r="J28" s="115"/>
      <c r="K28" s="115"/>
      <c r="L28" s="115"/>
      <c r="M28" s="115"/>
      <c r="N28" s="115"/>
      <c r="O28" s="115"/>
    </row>
    <row r="29" spans="1:16" s="9" customFormat="1" ht="15" customHeight="1" x14ac:dyDescent="0.2">
      <c r="A29" s="128" t="s">
        <v>170</v>
      </c>
      <c r="B29" s="129"/>
      <c r="C29" s="129"/>
      <c r="D29" s="129"/>
      <c r="E29" s="130"/>
      <c r="F29" s="58">
        <v>24959</v>
      </c>
      <c r="G29" s="58">
        <v>17646</v>
      </c>
      <c r="H29" s="58">
        <v>11688</v>
      </c>
      <c r="I29" s="58">
        <v>10099</v>
      </c>
      <c r="J29" s="58"/>
      <c r="K29" s="58"/>
      <c r="L29" s="58"/>
      <c r="M29" s="58"/>
      <c r="N29" s="58"/>
      <c r="O29" s="58"/>
    </row>
    <row r="30" spans="1:16" s="9" customFormat="1" ht="15" customHeight="1" x14ac:dyDescent="0.2">
      <c r="A30" s="241" t="s">
        <v>120</v>
      </c>
      <c r="B30" s="242"/>
      <c r="C30" s="242"/>
      <c r="D30" s="242"/>
      <c r="E30" s="243"/>
      <c r="F30" s="116">
        <v>0.17221536060000001</v>
      </c>
      <c r="G30" s="116">
        <v>0.1117833003</v>
      </c>
      <c r="H30" s="116">
        <v>7.5372412499999999E-2</v>
      </c>
      <c r="I30" s="116">
        <v>6.5181331800000006E-2</v>
      </c>
      <c r="J30" s="116"/>
      <c r="K30" s="116"/>
      <c r="L30" s="116"/>
      <c r="M30" s="116"/>
      <c r="N30" s="116"/>
      <c r="O30" s="116"/>
    </row>
    <row r="31" spans="1:16" s="10" customFormat="1" ht="15" customHeight="1" x14ac:dyDescent="0.2">
      <c r="A31" s="241" t="s">
        <v>161</v>
      </c>
      <c r="B31" s="242"/>
      <c r="C31" s="242"/>
      <c r="D31" s="242"/>
      <c r="E31" s="243"/>
      <c r="F31" s="58">
        <v>121732</v>
      </c>
      <c r="G31" s="58">
        <v>135034</v>
      </c>
      <c r="H31" s="58">
        <v>134776</v>
      </c>
      <c r="I31" s="58">
        <v>134943</v>
      </c>
      <c r="J31" s="58"/>
      <c r="K31" s="58"/>
      <c r="L31" s="58"/>
      <c r="M31" s="58"/>
      <c r="N31" s="58"/>
      <c r="O31" s="58"/>
      <c r="P31" s="83"/>
    </row>
    <row r="32" spans="1:16" s="10" customFormat="1" ht="15" customHeight="1" x14ac:dyDescent="0.2">
      <c r="A32" s="241" t="s">
        <v>162</v>
      </c>
      <c r="B32" s="242"/>
      <c r="C32" s="242"/>
      <c r="D32" s="242"/>
      <c r="E32" s="243"/>
      <c r="F32" s="116">
        <v>0.83994231659999996</v>
      </c>
      <c r="G32" s="116">
        <v>0.85540894089999997</v>
      </c>
      <c r="H32" s="116">
        <v>0.8691300703</v>
      </c>
      <c r="I32" s="116">
        <v>0.87095400069999995</v>
      </c>
      <c r="J32" s="116"/>
      <c r="K32" s="116"/>
      <c r="L32" s="116"/>
      <c r="M32" s="116"/>
      <c r="N32" s="116"/>
      <c r="O32" s="116"/>
    </row>
    <row r="33" spans="1:15" s="10" customFormat="1" ht="15" customHeight="1" x14ac:dyDescent="0.2">
      <c r="A33" s="241" t="s">
        <v>232</v>
      </c>
      <c r="B33" s="242"/>
      <c r="C33" s="242"/>
      <c r="D33" s="242"/>
      <c r="E33" s="243"/>
      <c r="F33" s="58">
        <v>77757</v>
      </c>
      <c r="G33" s="58">
        <v>82467</v>
      </c>
      <c r="H33" s="58">
        <v>79014</v>
      </c>
      <c r="I33" s="58">
        <v>77546</v>
      </c>
      <c r="J33" s="58"/>
      <c r="K33" s="58"/>
      <c r="L33" s="58"/>
      <c r="M33" s="58"/>
      <c r="N33" s="58"/>
      <c r="O33" s="58"/>
    </row>
    <row r="34" spans="1:15" s="10" customFormat="1" ht="15" customHeight="1" x14ac:dyDescent="0.2">
      <c r="A34" s="241" t="s">
        <v>233</v>
      </c>
      <c r="B34" s="242"/>
      <c r="C34" s="242"/>
      <c r="D34" s="242"/>
      <c r="E34" s="243"/>
      <c r="F34" s="116">
        <v>0.53651788119999999</v>
      </c>
      <c r="G34" s="116">
        <v>0.52240923859999999</v>
      </c>
      <c r="H34" s="116">
        <v>0.50953762820000004</v>
      </c>
      <c r="I34" s="116">
        <v>0.5005002033</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242</v>
      </c>
      <c r="B8" s="230"/>
      <c r="C8" s="230"/>
      <c r="D8" s="74"/>
      <c r="E8" s="234" t="s">
        <v>115</v>
      </c>
      <c r="F8" s="234"/>
      <c r="G8" s="234"/>
      <c r="H8" s="234"/>
      <c r="I8" s="253" t="s">
        <v>307</v>
      </c>
      <c r="J8" s="253"/>
      <c r="K8" s="253"/>
      <c r="L8" s="262" t="s">
        <v>308</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245</v>
      </c>
      <c r="C10" s="256"/>
      <c r="D10" s="9"/>
      <c r="E10" s="7"/>
      <c r="F10" s="7"/>
      <c r="G10" s="7"/>
      <c r="H10" s="7"/>
      <c r="I10" s="7"/>
      <c r="J10" s="7"/>
      <c r="K10" s="7"/>
      <c r="L10" s="7"/>
      <c r="M10" s="7"/>
      <c r="N10" s="7"/>
      <c r="O10" s="7"/>
    </row>
    <row r="11" spans="1:16" s="86" customFormat="1" ht="14.25" customHeight="1" x14ac:dyDescent="0.25">
      <c r="A11" s="20"/>
      <c r="B11" s="261" t="s">
        <v>247</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260</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144929</v>
      </c>
      <c r="G25" s="84">
        <v>157859</v>
      </c>
      <c r="H25" s="84">
        <v>155070</v>
      </c>
      <c r="I25" s="84">
        <v>154937</v>
      </c>
      <c r="J25" s="84"/>
      <c r="K25" s="84"/>
      <c r="L25" s="84"/>
      <c r="M25" s="84"/>
      <c r="N25" s="84"/>
      <c r="O25" s="84"/>
    </row>
    <row r="26" spans="1:16" s="9" customFormat="1" ht="15" customHeight="1" x14ac:dyDescent="0.2">
      <c r="A26" s="241" t="s">
        <v>116</v>
      </c>
      <c r="B26" s="242"/>
      <c r="C26" s="242"/>
      <c r="D26" s="242"/>
      <c r="E26" s="243"/>
      <c r="F26" s="84">
        <v>16153</v>
      </c>
      <c r="G26" s="84">
        <v>17842</v>
      </c>
      <c r="H26" s="84">
        <v>17076</v>
      </c>
      <c r="I26" s="84">
        <v>16927</v>
      </c>
      <c r="J26" s="84"/>
      <c r="K26" s="84"/>
      <c r="L26" s="84"/>
      <c r="M26" s="84"/>
      <c r="N26" s="84"/>
      <c r="O26" s="84"/>
    </row>
    <row r="27" spans="1:16" s="86" customFormat="1" ht="15" customHeight="1" x14ac:dyDescent="0.25">
      <c r="A27" s="241" t="s">
        <v>117</v>
      </c>
      <c r="B27" s="242"/>
      <c r="C27" s="242"/>
      <c r="D27" s="242"/>
      <c r="E27" s="243"/>
      <c r="F27" s="116">
        <v>0.1114545743</v>
      </c>
      <c r="G27" s="116">
        <v>0.1130249146</v>
      </c>
      <c r="H27" s="116">
        <v>0.1101180112</v>
      </c>
      <c r="I27" s="116">
        <v>0.1092508568</v>
      </c>
      <c r="J27" s="116"/>
      <c r="K27" s="116"/>
      <c r="L27" s="116"/>
      <c r="M27" s="116"/>
      <c r="N27" s="116"/>
      <c r="O27" s="116"/>
    </row>
    <row r="28" spans="1:16" s="9" customFormat="1" ht="15" customHeight="1" x14ac:dyDescent="0.2">
      <c r="A28" s="241" t="s">
        <v>258</v>
      </c>
      <c r="B28" s="242"/>
      <c r="C28" s="242"/>
      <c r="D28" s="242"/>
      <c r="E28" s="243"/>
      <c r="F28" s="58">
        <v>10243</v>
      </c>
      <c r="G28" s="58">
        <v>10877</v>
      </c>
      <c r="H28" s="58">
        <v>10753</v>
      </c>
      <c r="I28" s="58">
        <v>11048</v>
      </c>
      <c r="J28" s="58"/>
      <c r="K28" s="58"/>
      <c r="L28" s="58"/>
      <c r="M28" s="58"/>
      <c r="N28" s="58"/>
      <c r="O28" s="58"/>
    </row>
    <row r="29" spans="1:16" s="9" customFormat="1" ht="15" customHeight="1" x14ac:dyDescent="0.2">
      <c r="A29" s="241" t="s">
        <v>259</v>
      </c>
      <c r="B29" s="242"/>
      <c r="C29" s="242"/>
      <c r="D29" s="242"/>
      <c r="E29" s="243"/>
      <c r="F29" s="116">
        <v>7.0675986199999999E-2</v>
      </c>
      <c r="G29" s="116">
        <v>6.8903261800000004E-2</v>
      </c>
      <c r="H29" s="116">
        <v>6.9342877400000003E-2</v>
      </c>
      <c r="I29" s="116">
        <v>7.1306402000000005E-2</v>
      </c>
      <c r="J29" s="116"/>
      <c r="K29" s="116"/>
      <c r="L29" s="116"/>
      <c r="M29" s="116"/>
      <c r="N29" s="116"/>
      <c r="O29" s="116"/>
    </row>
    <row r="30" spans="1:16" s="9" customFormat="1" ht="15" customHeight="1" x14ac:dyDescent="0.2">
      <c r="A30" s="241" t="s">
        <v>118</v>
      </c>
      <c r="B30" s="242"/>
      <c r="C30" s="242"/>
      <c r="D30" s="242"/>
      <c r="E30" s="243"/>
      <c r="F30" s="58">
        <v>3992</v>
      </c>
      <c r="G30" s="58">
        <v>4258</v>
      </c>
      <c r="H30" s="58">
        <v>4138</v>
      </c>
      <c r="I30" s="58">
        <v>4123</v>
      </c>
      <c r="J30" s="58"/>
      <c r="K30" s="58"/>
      <c r="L30" s="58"/>
      <c r="M30" s="58"/>
      <c r="N30" s="58"/>
      <c r="O30" s="58"/>
    </row>
    <row r="31" spans="1:16" s="10" customFormat="1" ht="15" customHeight="1" x14ac:dyDescent="0.2">
      <c r="A31" s="241" t="s">
        <v>119</v>
      </c>
      <c r="B31" s="242"/>
      <c r="C31" s="242"/>
      <c r="D31" s="242"/>
      <c r="E31" s="243"/>
      <c r="F31" s="116">
        <v>2.7544521799999999E-2</v>
      </c>
      <c r="G31" s="116">
        <v>2.6973438299999999E-2</v>
      </c>
      <c r="H31" s="116">
        <v>2.6684723E-2</v>
      </c>
      <c r="I31" s="116">
        <v>2.6610815999999999E-2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198</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329</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200</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199</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235</v>
      </c>
      <c r="B16" s="211" t="s">
        <v>224</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236</v>
      </c>
      <c r="B17" s="161" t="s">
        <v>239</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237</v>
      </c>
      <c r="B18" s="160" t="s">
        <v>240</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238</v>
      </c>
      <c r="B19" s="160" t="s">
        <v>241</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311</v>
      </c>
      <c r="B27" s="210" t="s">
        <v>313</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312</v>
      </c>
      <c r="B28" s="210" t="s">
        <v>314</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242</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249</v>
      </c>
      <c r="C9" s="256"/>
      <c r="D9" s="9"/>
      <c r="E9" s="4"/>
      <c r="F9" s="4"/>
      <c r="G9" s="4"/>
      <c r="H9" s="4"/>
      <c r="I9" s="4"/>
      <c r="J9" s="4"/>
      <c r="K9" s="4"/>
      <c r="L9" s="4"/>
      <c r="M9" s="4"/>
      <c r="N9" s="4"/>
      <c r="O9" s="4"/>
    </row>
    <row r="10" spans="1:16" s="86" customFormat="1" ht="14.25" customHeight="1" x14ac:dyDescent="0.2">
      <c r="A10" s="20"/>
      <c r="B10" s="256" t="s">
        <v>250</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144929</v>
      </c>
      <c r="G25" s="84">
        <v>157859</v>
      </c>
      <c r="H25" s="84">
        <v>155070</v>
      </c>
      <c r="I25" s="84">
        <v>154937</v>
      </c>
      <c r="J25" s="84"/>
      <c r="K25" s="84"/>
      <c r="L25" s="84"/>
      <c r="M25" s="84"/>
      <c r="N25" s="84"/>
      <c r="O25" s="84"/>
    </row>
    <row r="26" spans="1:16" s="9" customFormat="1" ht="15" customHeight="1" x14ac:dyDescent="0.2">
      <c r="A26" s="241" t="s">
        <v>124</v>
      </c>
      <c r="B26" s="242"/>
      <c r="C26" s="242"/>
      <c r="D26" s="242"/>
      <c r="E26" s="243"/>
      <c r="F26" s="84">
        <v>19189</v>
      </c>
      <c r="G26" s="84">
        <v>20387</v>
      </c>
      <c r="H26" s="84">
        <v>19904</v>
      </c>
      <c r="I26" s="84">
        <v>19970</v>
      </c>
      <c r="J26" s="84"/>
      <c r="K26" s="84"/>
      <c r="L26" s="84"/>
      <c r="M26" s="84"/>
      <c r="N26" s="84"/>
      <c r="O26" s="84"/>
    </row>
    <row r="27" spans="1:16" s="86" customFormat="1" ht="15" customHeight="1" x14ac:dyDescent="0.25">
      <c r="A27" s="241" t="s">
        <v>122</v>
      </c>
      <c r="B27" s="242"/>
      <c r="C27" s="242"/>
      <c r="D27" s="242"/>
      <c r="E27" s="243"/>
      <c r="F27" s="116">
        <v>0.13240276270000001</v>
      </c>
      <c r="G27" s="116">
        <v>0.1291468969</v>
      </c>
      <c r="H27" s="116">
        <v>0.12835493649999999</v>
      </c>
      <c r="I27" s="116">
        <v>0.12889109770000001</v>
      </c>
      <c r="J27" s="116"/>
      <c r="K27" s="116"/>
      <c r="L27" s="116"/>
      <c r="M27" s="116"/>
      <c r="N27" s="116"/>
      <c r="O27" s="116"/>
    </row>
    <row r="28" spans="1:16" s="9" customFormat="1" ht="15" customHeight="1" x14ac:dyDescent="0.2">
      <c r="A28" s="241" t="s">
        <v>125</v>
      </c>
      <c r="B28" s="242"/>
      <c r="C28" s="242"/>
      <c r="D28" s="242"/>
      <c r="E28" s="243"/>
      <c r="F28" s="58">
        <v>4955</v>
      </c>
      <c r="G28" s="58">
        <v>5029</v>
      </c>
      <c r="H28" s="58">
        <v>4713</v>
      </c>
      <c r="I28" s="58">
        <v>4646</v>
      </c>
      <c r="J28" s="58"/>
      <c r="K28" s="58"/>
      <c r="L28" s="58"/>
      <c r="M28" s="58"/>
      <c r="N28" s="58"/>
      <c r="O28" s="58"/>
    </row>
    <row r="29" spans="1:16" s="9" customFormat="1" ht="15" customHeight="1" x14ac:dyDescent="0.2">
      <c r="A29" s="241" t="s">
        <v>126</v>
      </c>
      <c r="B29" s="242"/>
      <c r="C29" s="242"/>
      <c r="D29" s="242"/>
      <c r="E29" s="243"/>
      <c r="F29" s="116">
        <v>3.4189154700000002E-2</v>
      </c>
      <c r="G29" s="116">
        <v>3.1857543799999999E-2</v>
      </c>
      <c r="H29" s="116">
        <v>3.0392725900000001E-2</v>
      </c>
      <c r="I29" s="116">
        <v>2.9986381600000001E-2</v>
      </c>
      <c r="J29" s="116"/>
      <c r="K29" s="116"/>
      <c r="L29" s="116"/>
      <c r="M29" s="116"/>
      <c r="N29" s="116"/>
      <c r="O29" s="116"/>
    </row>
    <row r="30" spans="1:16" s="9" customFormat="1" ht="15" customHeight="1" x14ac:dyDescent="0.2">
      <c r="A30" s="241" t="s">
        <v>127</v>
      </c>
      <c r="B30" s="242"/>
      <c r="C30" s="242"/>
      <c r="D30" s="242"/>
      <c r="E30" s="243"/>
      <c r="F30" s="58">
        <v>2383</v>
      </c>
      <c r="G30" s="58">
        <v>2418</v>
      </c>
      <c r="H30" s="58">
        <v>2264</v>
      </c>
      <c r="I30" s="58">
        <v>2075</v>
      </c>
      <c r="J30" s="58"/>
      <c r="K30" s="58"/>
      <c r="L30" s="58"/>
      <c r="M30" s="58"/>
      <c r="N30" s="58"/>
      <c r="O30" s="58"/>
    </row>
    <row r="31" spans="1:16" s="10" customFormat="1" ht="15" customHeight="1" x14ac:dyDescent="0.2">
      <c r="A31" s="241" t="s">
        <v>128</v>
      </c>
      <c r="B31" s="242"/>
      <c r="C31" s="242"/>
      <c r="D31" s="242"/>
      <c r="E31" s="243"/>
      <c r="F31" s="116">
        <v>1.64425339E-2</v>
      </c>
      <c r="G31" s="116">
        <v>1.53174669E-2</v>
      </c>
      <c r="H31" s="116">
        <v>1.45998581E-2</v>
      </c>
      <c r="I31" s="116">
        <v>1.3392540200000001E-2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322</v>
      </c>
      <c r="F5" s="205"/>
      <c r="G5" s="205"/>
      <c r="H5" s="68"/>
      <c r="I5" s="68"/>
      <c r="J5" s="13"/>
      <c r="O5" s="68"/>
      <c r="P5" s="68"/>
    </row>
    <row r="6" spans="1:16" ht="18.75" x14ac:dyDescent="0.25">
      <c r="D6" s="21"/>
      <c r="E6" s="231" t="s">
        <v>315</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242</v>
      </c>
      <c r="B8" s="230"/>
      <c r="C8" s="230"/>
      <c r="D8" s="74"/>
      <c r="E8" s="252" t="s">
        <v>293</v>
      </c>
      <c r="F8" s="252"/>
      <c r="G8" s="252"/>
      <c r="H8" s="252"/>
      <c r="K8" s="184" t="s">
        <v>292</v>
      </c>
      <c r="L8" s="180"/>
      <c r="N8" s="181"/>
      <c r="O8" s="181"/>
    </row>
    <row r="9" spans="1:16" s="152" customFormat="1" ht="14.25" customHeight="1" x14ac:dyDescent="0.25">
      <c r="A9" s="185"/>
      <c r="B9" s="256" t="s">
        <v>251</v>
      </c>
      <c r="C9" s="256"/>
      <c r="D9" s="256"/>
      <c r="E9" s="4"/>
      <c r="F9" s="4"/>
      <c r="G9" s="4"/>
      <c r="H9" s="4"/>
      <c r="I9" s="4"/>
      <c r="J9" s="4"/>
      <c r="K9" s="4"/>
      <c r="L9" s="4"/>
      <c r="M9" s="4"/>
      <c r="N9" s="4"/>
      <c r="O9" s="4"/>
    </row>
    <row r="10" spans="1:16" s="152" customFormat="1" ht="14.25" customHeight="1" x14ac:dyDescent="0.25">
      <c r="A10" s="20"/>
      <c r="B10" s="256" t="s">
        <v>234</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300</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209</v>
      </c>
      <c r="B25" s="242"/>
      <c r="C25" s="242"/>
      <c r="D25" s="242"/>
      <c r="E25" s="243"/>
      <c r="F25" s="84">
        <v>144929</v>
      </c>
      <c r="G25" s="84">
        <v>157859</v>
      </c>
      <c r="H25" s="84">
        <v>155070</v>
      </c>
      <c r="I25" s="84">
        <v>154937</v>
      </c>
      <c r="J25" s="84"/>
      <c r="K25" s="84"/>
      <c r="L25" s="84"/>
      <c r="M25" s="84"/>
      <c r="N25" s="84"/>
      <c r="O25" s="84"/>
    </row>
    <row r="26" spans="1:15" s="9" customFormat="1" ht="13.5" customHeight="1" x14ac:dyDescent="0.2">
      <c r="A26" s="241" t="s">
        <v>294</v>
      </c>
      <c r="B26" s="242"/>
      <c r="C26" s="242"/>
      <c r="D26" s="242"/>
      <c r="E26" s="243"/>
      <c r="F26" s="84">
        <v>11201</v>
      </c>
      <c r="G26" s="84">
        <v>11287</v>
      </c>
      <c r="H26" s="84">
        <v>10321</v>
      </c>
      <c r="I26" s="84">
        <v>9427</v>
      </c>
      <c r="J26" s="84"/>
      <c r="K26" s="84"/>
      <c r="L26" s="84"/>
      <c r="M26" s="84"/>
      <c r="N26" s="84"/>
      <c r="O26" s="84"/>
    </row>
    <row r="27" spans="1:15" s="152" customFormat="1" ht="13.5" customHeight="1" x14ac:dyDescent="0.25">
      <c r="A27" s="241" t="s">
        <v>295</v>
      </c>
      <c r="B27" s="242"/>
      <c r="C27" s="242"/>
      <c r="D27" s="242"/>
      <c r="E27" s="243"/>
      <c r="F27" s="116">
        <v>7.7286119400000006E-2</v>
      </c>
      <c r="G27" s="116">
        <v>7.1500516299999997E-2</v>
      </c>
      <c r="H27" s="116">
        <v>6.6557038799999996E-2</v>
      </c>
      <c r="I27" s="116">
        <v>6.0844084999999999E-2</v>
      </c>
      <c r="J27" s="116"/>
      <c r="K27" s="116"/>
      <c r="L27" s="116"/>
      <c r="M27" s="116"/>
      <c r="N27" s="116"/>
      <c r="O27" s="116"/>
    </row>
    <row r="28" spans="1:15" s="152" customFormat="1" ht="13.5" customHeight="1" x14ac:dyDescent="0.25">
      <c r="A28" s="177" t="s">
        <v>296</v>
      </c>
      <c r="B28" s="178"/>
      <c r="C28" s="178"/>
      <c r="D28" s="178"/>
      <c r="E28" s="179"/>
      <c r="F28" s="84">
        <v>4695</v>
      </c>
      <c r="G28" s="84">
        <v>4743</v>
      </c>
      <c r="H28" s="84">
        <v>4306</v>
      </c>
      <c r="I28" s="84">
        <v>3948</v>
      </c>
      <c r="J28" s="84"/>
      <c r="K28" s="84"/>
      <c r="L28" s="84"/>
      <c r="M28" s="84"/>
      <c r="N28" s="84"/>
      <c r="O28" s="84"/>
    </row>
    <row r="29" spans="1:15" s="152" customFormat="1" ht="13.5" customHeight="1" x14ac:dyDescent="0.25">
      <c r="A29" s="177" t="s">
        <v>297</v>
      </c>
      <c r="B29" s="178"/>
      <c r="C29" s="178"/>
      <c r="D29" s="178"/>
      <c r="E29" s="179"/>
      <c r="F29" s="116">
        <v>7.2093237500000004E-2</v>
      </c>
      <c r="G29" s="116">
        <v>6.9288416899999997E-2</v>
      </c>
      <c r="H29" s="116">
        <v>6.4740197299999996E-2</v>
      </c>
      <c r="I29" s="116">
        <v>5.9580761500000003E-2</v>
      </c>
      <c r="J29" s="116"/>
      <c r="K29" s="116"/>
      <c r="L29" s="116"/>
      <c r="M29" s="116"/>
      <c r="N29" s="116"/>
      <c r="O29" s="116"/>
    </row>
    <row r="30" spans="1:15" s="152" customFormat="1" ht="13.5" customHeight="1" x14ac:dyDescent="0.25">
      <c r="A30" s="241" t="s">
        <v>23</v>
      </c>
      <c r="B30" s="242"/>
      <c r="C30" s="242"/>
      <c r="D30" s="242"/>
      <c r="E30" s="243"/>
      <c r="F30" s="84">
        <v>1159</v>
      </c>
      <c r="G30" s="84">
        <v>1235</v>
      </c>
      <c r="H30" s="84">
        <v>1143</v>
      </c>
      <c r="I30" s="84">
        <v>1093</v>
      </c>
      <c r="J30" s="84"/>
      <c r="K30" s="84"/>
      <c r="L30" s="84"/>
      <c r="M30" s="84"/>
      <c r="N30" s="84"/>
      <c r="O30" s="84"/>
    </row>
    <row r="31" spans="1:15" s="152" customFormat="1" ht="13.5" customHeight="1" x14ac:dyDescent="0.25">
      <c r="A31" s="241" t="s">
        <v>24</v>
      </c>
      <c r="B31" s="242"/>
      <c r="C31" s="242"/>
      <c r="D31" s="242"/>
      <c r="E31" s="243"/>
      <c r="F31" s="116">
        <v>7.2342550399999997E-2</v>
      </c>
      <c r="G31" s="116">
        <v>6.2754064999999998E-2</v>
      </c>
      <c r="H31" s="116">
        <v>5.7867557700000002E-2</v>
      </c>
      <c r="I31" s="116">
        <v>5.5165800199999997E-2</v>
      </c>
      <c r="J31" s="116"/>
      <c r="K31" s="116"/>
      <c r="L31" s="116"/>
      <c r="M31" s="116"/>
      <c r="N31" s="116"/>
      <c r="O31" s="116"/>
    </row>
    <row r="32" spans="1:15" s="9" customFormat="1" ht="13.5" customHeight="1" x14ac:dyDescent="0.2">
      <c r="A32" s="241" t="s">
        <v>25</v>
      </c>
      <c r="B32" s="242"/>
      <c r="C32" s="242"/>
      <c r="D32" s="242"/>
      <c r="E32" s="243"/>
      <c r="F32" s="84">
        <v>4067</v>
      </c>
      <c r="G32" s="84">
        <v>3982</v>
      </c>
      <c r="H32" s="84">
        <v>3667</v>
      </c>
      <c r="I32" s="84">
        <v>3339</v>
      </c>
      <c r="J32" s="84"/>
      <c r="K32" s="84"/>
      <c r="L32" s="84"/>
      <c r="M32" s="84"/>
      <c r="N32" s="84"/>
      <c r="O32" s="84"/>
    </row>
    <row r="33" spans="1:15" s="9" customFormat="1" ht="13.5" customHeight="1" x14ac:dyDescent="0.2">
      <c r="A33" s="241" t="s">
        <v>26</v>
      </c>
      <c r="B33" s="242"/>
      <c r="C33" s="242"/>
      <c r="D33" s="242"/>
      <c r="E33" s="243"/>
      <c r="F33" s="116">
        <v>9.5431400599999994E-2</v>
      </c>
      <c r="G33" s="116">
        <v>8.54378098E-2</v>
      </c>
      <c r="H33" s="116">
        <v>7.9301918200000002E-2</v>
      </c>
      <c r="I33" s="116">
        <v>7.2149354999999998E-2</v>
      </c>
      <c r="J33" s="116"/>
      <c r="K33" s="116"/>
      <c r="L33" s="116"/>
      <c r="M33" s="116"/>
      <c r="N33" s="116"/>
      <c r="O33" s="116"/>
    </row>
    <row r="34" spans="1:15" s="9" customFormat="1" ht="13.5" customHeight="1" x14ac:dyDescent="0.2">
      <c r="A34" s="241" t="s">
        <v>27</v>
      </c>
      <c r="B34" s="242"/>
      <c r="C34" s="242"/>
      <c r="D34" s="242"/>
      <c r="E34" s="243"/>
      <c r="F34" s="84">
        <v>479</v>
      </c>
      <c r="G34" s="84">
        <v>506</v>
      </c>
      <c r="H34" s="84">
        <v>454</v>
      </c>
      <c r="I34" s="84">
        <v>392</v>
      </c>
      <c r="J34" s="84"/>
      <c r="K34" s="84"/>
      <c r="L34" s="84"/>
      <c r="M34" s="84"/>
      <c r="N34" s="84"/>
      <c r="O34" s="84"/>
    </row>
    <row r="35" spans="1:15" s="10" customFormat="1" ht="13.5" customHeight="1" x14ac:dyDescent="0.2">
      <c r="A35" s="241" t="s">
        <v>28</v>
      </c>
      <c r="B35" s="242"/>
      <c r="C35" s="242"/>
      <c r="D35" s="242"/>
      <c r="E35" s="243"/>
      <c r="F35" s="116">
        <v>4.4467136999999997E-2</v>
      </c>
      <c r="G35" s="116">
        <v>4.2754541600000001E-2</v>
      </c>
      <c r="H35" s="116">
        <v>4.0280365499999998E-2</v>
      </c>
      <c r="I35" s="116">
        <v>3.5277177799999997E-2</v>
      </c>
      <c r="J35" s="116"/>
      <c r="K35" s="116"/>
      <c r="L35" s="116"/>
      <c r="M35" s="116"/>
      <c r="N35" s="116"/>
      <c r="O35" s="116"/>
    </row>
    <row r="36" spans="1:15" s="10" customFormat="1" ht="13.5" customHeight="1" x14ac:dyDescent="0.2">
      <c r="A36" s="241" t="s">
        <v>29</v>
      </c>
      <c r="B36" s="242"/>
      <c r="C36" s="242"/>
      <c r="D36" s="242"/>
      <c r="E36" s="243"/>
      <c r="F36" s="84">
        <v>330</v>
      </c>
      <c r="G36" s="84">
        <v>355</v>
      </c>
      <c r="H36" s="84">
        <v>331</v>
      </c>
      <c r="I36" s="84">
        <v>312</v>
      </c>
      <c r="J36" s="84"/>
      <c r="K36" s="84"/>
      <c r="L36" s="84"/>
      <c r="M36" s="84"/>
      <c r="N36" s="84"/>
      <c r="O36" s="84"/>
    </row>
    <row r="37" spans="1:15" s="10" customFormat="1" ht="13.5" customHeight="1" x14ac:dyDescent="0.2">
      <c r="A37" s="241" t="s">
        <v>30</v>
      </c>
      <c r="B37" s="242"/>
      <c r="C37" s="242"/>
      <c r="D37" s="242"/>
      <c r="E37" s="243"/>
      <c r="F37" s="116">
        <v>6.6828675599999998E-2</v>
      </c>
      <c r="G37" s="116">
        <v>6.4033189000000004E-2</v>
      </c>
      <c r="H37" s="116">
        <v>5.7796403000000003E-2</v>
      </c>
      <c r="I37" s="116">
        <v>5.3151618400000003E-2</v>
      </c>
      <c r="J37" s="116"/>
      <c r="K37" s="116"/>
      <c r="L37" s="116"/>
      <c r="M37" s="116"/>
      <c r="N37" s="116"/>
      <c r="O37" s="116"/>
    </row>
    <row r="38" spans="1:15" s="1" customFormat="1" ht="13.5" customHeight="1" x14ac:dyDescent="0.25">
      <c r="A38" s="241" t="s">
        <v>31</v>
      </c>
      <c r="B38" s="242"/>
      <c r="C38" s="242"/>
      <c r="D38" s="242"/>
      <c r="E38" s="243"/>
      <c r="F38" s="84">
        <v>1324</v>
      </c>
      <c r="G38" s="84">
        <v>1290</v>
      </c>
      <c r="H38" s="84">
        <v>1228</v>
      </c>
      <c r="I38" s="84">
        <v>1115</v>
      </c>
      <c r="J38" s="84"/>
      <c r="K38" s="84"/>
      <c r="L38" s="84"/>
      <c r="M38" s="84"/>
      <c r="N38" s="84"/>
      <c r="O38" s="84"/>
    </row>
    <row r="39" spans="1:15" s="1" customFormat="1" ht="13.5" customHeight="1" x14ac:dyDescent="0.25">
      <c r="A39" s="241" t="s">
        <v>32</v>
      </c>
      <c r="B39" s="242"/>
      <c r="C39" s="242"/>
      <c r="D39" s="242"/>
      <c r="E39" s="243"/>
      <c r="F39" s="116">
        <v>0.1292590062</v>
      </c>
      <c r="G39" s="116">
        <v>0.1185770751</v>
      </c>
      <c r="H39" s="116">
        <v>0.1152078056</v>
      </c>
      <c r="I39" s="116">
        <v>0.1062107068</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A31" sqref="A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321</v>
      </c>
      <c r="F5" s="205"/>
      <c r="G5" s="205"/>
      <c r="H5" s="68"/>
      <c r="I5" s="68"/>
      <c r="J5" s="13"/>
      <c r="O5" s="68"/>
      <c r="P5" s="68"/>
    </row>
    <row r="6" spans="1:16" ht="18.75" x14ac:dyDescent="0.25">
      <c r="D6" s="21"/>
      <c r="E6" s="231" t="s">
        <v>316</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242</v>
      </c>
      <c r="B8" s="230"/>
      <c r="C8" s="230"/>
      <c r="D8" s="74"/>
      <c r="E8" s="252" t="s">
        <v>333</v>
      </c>
      <c r="F8" s="252"/>
      <c r="G8" s="252"/>
      <c r="H8" s="252"/>
      <c r="I8" s="176"/>
      <c r="J8" s="176"/>
      <c r="K8" s="184" t="s">
        <v>334</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251</v>
      </c>
      <c r="C10" s="256"/>
      <c r="D10" s="256"/>
      <c r="E10" s="7"/>
      <c r="F10" s="7"/>
      <c r="G10" s="7"/>
      <c r="H10" s="7"/>
      <c r="I10" s="7"/>
      <c r="J10" s="7"/>
      <c r="K10" s="7"/>
      <c r="L10" s="7"/>
      <c r="M10" s="7"/>
      <c r="N10" s="7"/>
      <c r="O10" s="7"/>
    </row>
    <row r="11" spans="1:16" s="86" customFormat="1" ht="14.25" customHeight="1" x14ac:dyDescent="0.25">
      <c r="A11" s="20"/>
      <c r="B11" s="256" t="s">
        <v>319</v>
      </c>
      <c r="C11" s="256"/>
      <c r="D11" s="256"/>
      <c r="E11" s="8"/>
      <c r="F11" s="8"/>
      <c r="G11" s="8"/>
      <c r="H11" s="4"/>
      <c r="I11" s="4"/>
      <c r="J11" s="4"/>
      <c r="K11" s="4"/>
      <c r="L11" s="4"/>
      <c r="M11" s="4"/>
      <c r="N11" s="4"/>
      <c r="O11" s="4"/>
    </row>
    <row r="12" spans="1:16" s="9" customFormat="1" ht="14.25" customHeight="1" x14ac:dyDescent="0.2">
      <c r="A12" s="20"/>
      <c r="B12" s="256" t="s">
        <v>317</v>
      </c>
      <c r="C12" s="256"/>
      <c r="D12" s="256"/>
      <c r="E12" s="8"/>
      <c r="F12" s="8"/>
      <c r="G12" s="8"/>
    </row>
    <row r="13" spans="1:16" s="9" customFormat="1" ht="14.25" customHeight="1" x14ac:dyDescent="0.2">
      <c r="A13" s="20"/>
      <c r="B13" s="256" t="s">
        <v>318</v>
      </c>
      <c r="C13" s="256"/>
      <c r="D13" s="256"/>
      <c r="E13" s="8"/>
      <c r="F13" s="8"/>
      <c r="G13" s="8"/>
      <c r="H13" s="11"/>
      <c r="I13" s="11"/>
      <c r="J13" s="11"/>
      <c r="K13" s="11"/>
      <c r="L13" s="11"/>
      <c r="M13" s="11"/>
      <c r="N13" s="11"/>
      <c r="O13" s="11"/>
    </row>
    <row r="14" spans="1:16" s="9" customFormat="1" ht="14.25" customHeight="1" x14ac:dyDescent="0.2">
      <c r="A14" s="20"/>
      <c r="B14" s="256" t="s">
        <v>320</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300</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209</v>
      </c>
      <c r="B25" s="242"/>
      <c r="C25" s="242"/>
      <c r="D25" s="242"/>
      <c r="E25" s="243"/>
      <c r="F25" s="84">
        <v>144929</v>
      </c>
      <c r="G25" s="84">
        <v>157859</v>
      </c>
      <c r="H25" s="84">
        <v>155070</v>
      </c>
      <c r="I25" s="84">
        <v>154937</v>
      </c>
      <c r="J25" s="84"/>
      <c r="K25" s="84"/>
      <c r="L25" s="84"/>
      <c r="M25" s="84"/>
      <c r="N25" s="84"/>
      <c r="O25" s="84"/>
    </row>
    <row r="26" spans="1:15" s="9" customFormat="1" ht="15" customHeight="1" x14ac:dyDescent="0.2">
      <c r="A26" s="241" t="s">
        <v>294</v>
      </c>
      <c r="B26" s="242"/>
      <c r="C26" s="242"/>
      <c r="D26" s="242"/>
      <c r="E26" s="243"/>
      <c r="F26" s="84">
        <v>11201</v>
      </c>
      <c r="G26" s="84">
        <v>11287</v>
      </c>
      <c r="H26" s="84">
        <v>10321</v>
      </c>
      <c r="I26" s="84">
        <v>9427</v>
      </c>
      <c r="J26" s="84"/>
      <c r="K26" s="84"/>
      <c r="L26" s="84"/>
      <c r="M26" s="84"/>
      <c r="N26" s="84"/>
      <c r="O26" s="84"/>
    </row>
    <row r="27" spans="1:15" s="86" customFormat="1" ht="15" customHeight="1" x14ac:dyDescent="0.25">
      <c r="A27" s="241" t="s">
        <v>295</v>
      </c>
      <c r="B27" s="242"/>
      <c r="C27" s="242"/>
      <c r="D27" s="242"/>
      <c r="E27" s="243"/>
      <c r="F27" s="116">
        <v>7.7286119400000006E-2</v>
      </c>
      <c r="G27" s="116">
        <v>7.1500516299999997E-2</v>
      </c>
      <c r="H27" s="116">
        <v>6.6557038799999996E-2</v>
      </c>
      <c r="I27" s="116">
        <v>6.0844084999999999E-2</v>
      </c>
      <c r="J27" s="116"/>
      <c r="K27" s="116"/>
      <c r="L27" s="116"/>
      <c r="M27" s="116"/>
      <c r="N27" s="116"/>
      <c r="O27" s="116"/>
    </row>
    <row r="28" spans="1:15" s="150" customFormat="1" ht="15" customHeight="1" x14ac:dyDescent="0.25">
      <c r="A28" s="173" t="s">
        <v>327</v>
      </c>
      <c r="B28" s="174"/>
      <c r="C28" s="174"/>
      <c r="D28" s="174"/>
      <c r="E28" s="175"/>
      <c r="F28" s="84">
        <v>982</v>
      </c>
      <c r="G28" s="84">
        <v>968</v>
      </c>
      <c r="H28" s="84">
        <v>890</v>
      </c>
      <c r="I28" s="84">
        <v>890</v>
      </c>
      <c r="J28" s="84"/>
      <c r="K28" s="84"/>
      <c r="L28" s="84"/>
      <c r="M28" s="84"/>
      <c r="N28" s="84"/>
      <c r="O28" s="84"/>
    </row>
    <row r="29" spans="1:15" s="150" customFormat="1" ht="15" customHeight="1" x14ac:dyDescent="0.25">
      <c r="A29" s="182" t="s">
        <v>298</v>
      </c>
      <c r="B29" s="174"/>
      <c r="C29" s="174"/>
      <c r="D29" s="174"/>
      <c r="E29" s="175"/>
      <c r="F29" s="116">
        <v>5.2682403400000001E-2</v>
      </c>
      <c r="G29" s="116">
        <v>4.6357932999999997E-2</v>
      </c>
      <c r="H29" s="116">
        <v>4.2712482599999997E-2</v>
      </c>
      <c r="I29" s="116">
        <v>4.2368847000000001E-2</v>
      </c>
      <c r="J29" s="116"/>
      <c r="K29" s="116"/>
      <c r="L29" s="116"/>
      <c r="M29" s="116"/>
      <c r="N29" s="116"/>
      <c r="O29" s="116"/>
    </row>
    <row r="30" spans="1:15" s="150" customFormat="1" ht="15" customHeight="1" x14ac:dyDescent="0.25">
      <c r="A30" s="182" t="s">
        <v>323</v>
      </c>
      <c r="B30" s="178"/>
      <c r="C30" s="178"/>
      <c r="D30" s="178"/>
      <c r="E30" s="179"/>
      <c r="F30" s="84">
        <v>6421</v>
      </c>
      <c r="G30" s="84">
        <v>6444</v>
      </c>
      <c r="H30" s="84">
        <v>5887</v>
      </c>
      <c r="I30" s="84">
        <v>5363</v>
      </c>
      <c r="J30" s="84"/>
      <c r="K30" s="84"/>
      <c r="L30" s="84"/>
      <c r="M30" s="84"/>
      <c r="N30" s="84"/>
      <c r="O30" s="84"/>
    </row>
    <row r="31" spans="1:15" s="150" customFormat="1" ht="15" customHeight="1" x14ac:dyDescent="0.25">
      <c r="A31" s="182" t="s">
        <v>335</v>
      </c>
      <c r="B31" s="178"/>
      <c r="C31" s="178"/>
      <c r="D31" s="178"/>
      <c r="E31" s="179"/>
      <c r="F31" s="116">
        <v>0.1382406132</v>
      </c>
      <c r="G31" s="116">
        <v>0.1284151372</v>
      </c>
      <c r="H31" s="116">
        <v>0.1182555944</v>
      </c>
      <c r="I31" s="116">
        <v>0.1063812905</v>
      </c>
      <c r="J31" s="116"/>
      <c r="K31" s="116"/>
      <c r="L31" s="116"/>
      <c r="M31" s="116"/>
      <c r="N31" s="116"/>
      <c r="O31" s="116"/>
    </row>
    <row r="32" spans="1:15" s="9" customFormat="1" ht="15" customHeight="1" x14ac:dyDescent="0.2">
      <c r="A32" s="182" t="s">
        <v>324</v>
      </c>
      <c r="B32" s="178"/>
      <c r="C32" s="178"/>
      <c r="D32" s="178"/>
      <c r="E32" s="179"/>
      <c r="F32" s="84">
        <v>3640</v>
      </c>
      <c r="G32" s="84">
        <v>3714</v>
      </c>
      <c r="H32" s="84">
        <v>3384</v>
      </c>
      <c r="I32" s="84">
        <v>3019</v>
      </c>
      <c r="J32" s="84"/>
      <c r="K32" s="84"/>
      <c r="L32" s="84"/>
      <c r="M32" s="84"/>
      <c r="N32" s="84"/>
      <c r="O32" s="84"/>
    </row>
    <row r="33" spans="1:15" s="9" customFormat="1" ht="15" customHeight="1" x14ac:dyDescent="0.2">
      <c r="A33" s="182" t="s">
        <v>325</v>
      </c>
      <c r="B33" s="178"/>
      <c r="C33" s="178"/>
      <c r="D33" s="178"/>
      <c r="E33" s="179"/>
      <c r="F33" s="116">
        <v>0.12755370220000001</v>
      </c>
      <c r="G33" s="116">
        <v>0.1237587471</v>
      </c>
      <c r="H33" s="116">
        <v>0.116212782</v>
      </c>
      <c r="I33" s="116">
        <v>0.10525031379999999</v>
      </c>
      <c r="J33" s="116"/>
      <c r="K33" s="116"/>
      <c r="L33" s="116"/>
      <c r="M33" s="116"/>
      <c r="N33" s="116"/>
      <c r="O33" s="116"/>
    </row>
    <row r="34" spans="1:15" s="9" customFormat="1" ht="15" customHeight="1" x14ac:dyDescent="0.2">
      <c r="A34" s="182" t="s">
        <v>326</v>
      </c>
      <c r="B34" s="178"/>
      <c r="C34" s="178"/>
      <c r="D34" s="178"/>
      <c r="E34" s="179"/>
      <c r="F34" s="84">
        <v>134</v>
      </c>
      <c r="G34" s="84">
        <v>150</v>
      </c>
      <c r="H34" s="84">
        <v>146</v>
      </c>
      <c r="I34" s="84">
        <v>146</v>
      </c>
      <c r="J34" s="84"/>
      <c r="K34" s="84"/>
      <c r="L34" s="84"/>
      <c r="M34" s="84"/>
      <c r="N34" s="84"/>
      <c r="O34" s="84"/>
    </row>
    <row r="35" spans="1:15" s="10" customFormat="1" ht="15" customHeight="1" x14ac:dyDescent="0.2">
      <c r="A35" s="182" t="s">
        <v>299</v>
      </c>
      <c r="B35" s="178"/>
      <c r="C35" s="178"/>
      <c r="D35" s="178"/>
      <c r="E35" s="179"/>
      <c r="F35" s="116">
        <v>9.7831641999999996E-3</v>
      </c>
      <c r="G35" s="116">
        <v>9.9291719000000004E-3</v>
      </c>
      <c r="H35" s="116">
        <v>9.6236240000000008E-3</v>
      </c>
      <c r="I35" s="116">
        <v>9.2928521000000004E-3</v>
      </c>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203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329</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217</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302</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230</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284</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301</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252</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253</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254</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328</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25">
      <c r="G51"/>
      <c r="H51"/>
      <c r="I51"/>
      <c r="J51"/>
      <c r="K51"/>
      <c r="L51"/>
      <c r="M51"/>
      <c r="N51"/>
      <c r="O51"/>
      <c r="P51"/>
      <c r="Q51"/>
      <c r="R51"/>
      <c r="S51"/>
      <c r="T51"/>
      <c r="U51"/>
      <c r="V51"/>
      <c r="W51"/>
      <c r="X51"/>
      <c r="Y51"/>
      <c r="Z51"/>
      <c r="AA51"/>
      <c r="AB51"/>
    </row>
    <row r="52" spans="7:28" ht="13.5" customHeight="1" x14ac:dyDescent="0.25">
      <c r="G52"/>
      <c r="H52"/>
      <c r="I52"/>
      <c r="J52"/>
      <c r="K52"/>
      <c r="L52"/>
      <c r="M52"/>
      <c r="N52"/>
      <c r="O52"/>
      <c r="P52"/>
      <c r="Q52"/>
      <c r="R52"/>
      <c r="S52"/>
      <c r="T52"/>
      <c r="U52"/>
      <c r="V52"/>
      <c r="W52"/>
      <c r="X52"/>
      <c r="Y52"/>
      <c r="Z52"/>
      <c r="AA52"/>
      <c r="AB52"/>
    </row>
    <row r="53" spans="7:28" ht="13.5" customHeight="1" x14ac:dyDescent="0.25">
      <c r="G53"/>
      <c r="H53"/>
      <c r="I53"/>
      <c r="J53"/>
      <c r="K53"/>
      <c r="L53"/>
      <c r="M53"/>
      <c r="N53"/>
      <c r="O53"/>
      <c r="P53"/>
      <c r="Q53"/>
      <c r="R53"/>
      <c r="S53"/>
      <c r="T53"/>
      <c r="U53"/>
      <c r="V53"/>
      <c r="W53"/>
      <c r="X53"/>
      <c r="Y53"/>
      <c r="Z53"/>
      <c r="AA53"/>
      <c r="AB53"/>
    </row>
    <row r="54" spans="7:28" ht="13.5" customHeight="1" x14ac:dyDescent="0.25">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215</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329</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198</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329</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201</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154,937</v>
      </c>
      <c r="B10" s="222"/>
      <c r="C10" s="222"/>
      <c r="D10" s="222"/>
      <c r="E10" s="77"/>
      <c r="F10" s="222" t="str">
        <f>"n = "&amp;TEXT('1'!I25,"#,##0")</f>
        <v>n = 70,073</v>
      </c>
      <c r="G10" s="222"/>
      <c r="H10" s="77"/>
      <c r="J10" s="217" t="str">
        <f>"Among those with Medicaid coverage (n = "&amp;TEXT('6a'!I26,"#,##0")&amp;", "&amp;TEXT('6a'!I27,"##.0%")&amp;"). Percent with these conditions or visiting an Emergency Department (ED)."</f>
        <v>Among those with Medicaid coverage (n = 108,004, 77.6%).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202</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108,004, 77.6%).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256</v>
      </c>
      <c r="K28" s="212"/>
      <c r="L28" s="212"/>
      <c r="M28" s="38"/>
      <c r="N28" s="38"/>
      <c r="O28" s="38"/>
      <c r="P28" s="215" t="s">
        <v>257</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0.4021425132</v>
      </c>
      <c r="K30" s="213"/>
      <c r="L30" s="38"/>
      <c r="M30" s="38"/>
      <c r="N30" s="38"/>
      <c r="O30" s="56"/>
      <c r="P30" s="213">
        <f>'7a'!I30</f>
        <v>0.16753530480000001</v>
      </c>
      <c r="Q30" s="213"/>
      <c r="R30" s="213"/>
    </row>
    <row r="31" spans="1:18" s="16" customFormat="1" ht="12.75" customHeight="1" x14ac:dyDescent="0.2">
      <c r="A31" s="14"/>
      <c r="B31" s="14"/>
      <c r="C31" s="14"/>
      <c r="D31" s="14"/>
      <c r="E31" s="14"/>
      <c r="F31" s="14"/>
      <c r="G31" s="14"/>
      <c r="H31" s="28"/>
      <c r="I31" s="34"/>
      <c r="J31" s="214" t="str">
        <f>"n = "&amp;TEXT('7a'!I27,"#,##0")</f>
        <v>n = 43,433</v>
      </c>
      <c r="K31" s="214"/>
      <c r="L31" s="39"/>
      <c r="M31" s="39"/>
      <c r="N31" s="39"/>
      <c r="O31" s="39"/>
      <c r="P31" s="214" t="str">
        <f>"n = "&amp;TEXT('7a'!I29,"#,##0")</f>
        <v>n = 11,733</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309</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200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8"/>
      <c r="E8" s="234" t="s">
        <v>204</v>
      </c>
      <c r="F8" s="234"/>
      <c r="G8" s="234"/>
      <c r="H8" s="234"/>
      <c r="I8" s="232" t="s">
        <v>160</v>
      </c>
      <c r="J8" s="232"/>
      <c r="K8" s="232"/>
      <c r="L8" s="232"/>
      <c r="M8" s="233" t="s">
        <v>304</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205</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218</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67067</v>
      </c>
      <c r="G25" s="100">
        <v>70988</v>
      </c>
      <c r="H25" s="100">
        <v>69803</v>
      </c>
      <c r="I25" s="100">
        <v>70073</v>
      </c>
      <c r="J25" s="84"/>
      <c r="K25" s="100"/>
      <c r="L25" s="100"/>
      <c r="M25" s="100"/>
      <c r="N25" s="100"/>
      <c r="O25" s="84"/>
    </row>
    <row r="26" spans="1:15" s="9" customFormat="1" ht="15" customHeight="1" x14ac:dyDescent="0.2">
      <c r="A26" s="241" t="s">
        <v>206</v>
      </c>
      <c r="B26" s="242"/>
      <c r="C26" s="242"/>
      <c r="D26" s="242"/>
      <c r="E26" s="243"/>
      <c r="F26" s="100">
        <v>144929</v>
      </c>
      <c r="G26" s="100">
        <v>157859</v>
      </c>
      <c r="H26" s="100">
        <v>155070</v>
      </c>
      <c r="I26" s="100">
        <v>154937</v>
      </c>
      <c r="J26" s="84"/>
      <c r="K26" s="100"/>
      <c r="L26" s="100"/>
      <c r="M26" s="100"/>
      <c r="N26" s="100"/>
      <c r="O26" s="84"/>
    </row>
    <row r="27" spans="1:15" s="5" customFormat="1" ht="15" customHeight="1" x14ac:dyDescent="0.25">
      <c r="A27" s="241" t="s">
        <v>13</v>
      </c>
      <c r="B27" s="242"/>
      <c r="C27" s="242"/>
      <c r="D27" s="242"/>
      <c r="E27" s="243"/>
      <c r="F27" s="100">
        <v>17026</v>
      </c>
      <c r="G27" s="100">
        <v>18030</v>
      </c>
      <c r="H27" s="100">
        <v>17314</v>
      </c>
      <c r="I27" s="100">
        <v>16938</v>
      </c>
      <c r="J27" s="59"/>
      <c r="K27" s="100"/>
      <c r="L27" s="100"/>
      <c r="M27" s="100"/>
      <c r="N27" s="100"/>
      <c r="O27" s="59"/>
    </row>
    <row r="28" spans="1:15" s="9" customFormat="1" ht="15" customHeight="1" x14ac:dyDescent="0.2">
      <c r="A28" s="241" t="s">
        <v>14</v>
      </c>
      <c r="B28" s="242"/>
      <c r="C28" s="242"/>
      <c r="D28" s="242"/>
      <c r="E28" s="243"/>
      <c r="F28" s="118">
        <v>0.25386553740000001</v>
      </c>
      <c r="G28" s="118">
        <v>0.25398658930000001</v>
      </c>
      <c r="H28" s="118">
        <v>0.24804091510000001</v>
      </c>
      <c r="I28" s="118">
        <v>0.24171934980000001</v>
      </c>
      <c r="J28" s="119"/>
      <c r="K28" s="118"/>
      <c r="L28" s="118"/>
      <c r="M28" s="118"/>
      <c r="N28" s="118"/>
      <c r="O28" s="119"/>
    </row>
    <row r="29" spans="1:15" s="9" customFormat="1" ht="15" customHeight="1" x14ac:dyDescent="0.2">
      <c r="A29" s="241" t="s">
        <v>17</v>
      </c>
      <c r="B29" s="242"/>
      <c r="C29" s="242"/>
      <c r="D29" s="242"/>
      <c r="E29" s="243"/>
      <c r="F29" s="100">
        <v>26079</v>
      </c>
      <c r="G29" s="100">
        <v>28597</v>
      </c>
      <c r="H29" s="100">
        <v>27869</v>
      </c>
      <c r="I29" s="100">
        <v>27463</v>
      </c>
      <c r="J29" s="59"/>
      <c r="K29" s="100"/>
      <c r="L29" s="100"/>
      <c r="M29" s="100"/>
      <c r="N29" s="100"/>
      <c r="O29" s="59"/>
    </row>
    <row r="30" spans="1:15" s="9" customFormat="1" ht="15" customHeight="1" x14ac:dyDescent="0.2">
      <c r="A30" s="241" t="s">
        <v>18</v>
      </c>
      <c r="B30" s="242"/>
      <c r="C30" s="242"/>
      <c r="D30" s="242"/>
      <c r="E30" s="243"/>
      <c r="F30" s="118">
        <v>0.388849956</v>
      </c>
      <c r="G30" s="118">
        <v>0.40284273399999998</v>
      </c>
      <c r="H30" s="118">
        <v>0.39925218109999999</v>
      </c>
      <c r="I30" s="118">
        <v>0.39191985499999998</v>
      </c>
      <c r="J30" s="117"/>
      <c r="K30" s="118"/>
      <c r="L30" s="118"/>
      <c r="M30" s="118"/>
      <c r="N30" s="118"/>
      <c r="O30" s="117"/>
    </row>
    <row r="31" spans="1:15" s="9" customFormat="1" ht="15" customHeight="1" x14ac:dyDescent="0.2">
      <c r="A31" s="241" t="s">
        <v>15</v>
      </c>
      <c r="B31" s="242"/>
      <c r="C31" s="242"/>
      <c r="D31" s="242"/>
      <c r="E31" s="243"/>
      <c r="F31" s="100">
        <v>8858</v>
      </c>
      <c r="G31" s="100">
        <v>10012</v>
      </c>
      <c r="H31" s="100">
        <v>9836</v>
      </c>
      <c r="I31" s="100">
        <v>9863</v>
      </c>
      <c r="J31" s="60"/>
      <c r="K31" s="100"/>
      <c r="L31" s="100"/>
      <c r="M31" s="100"/>
      <c r="N31" s="100"/>
      <c r="O31" s="60"/>
    </row>
    <row r="32" spans="1:15" s="9" customFormat="1" ht="15" customHeight="1" x14ac:dyDescent="0.2">
      <c r="A32" s="241" t="s">
        <v>16</v>
      </c>
      <c r="B32" s="242"/>
      <c r="C32" s="242"/>
      <c r="D32" s="242"/>
      <c r="E32" s="243"/>
      <c r="F32" s="118">
        <v>0.13207687830000001</v>
      </c>
      <c r="G32" s="118">
        <v>0.1410379219</v>
      </c>
      <c r="H32" s="118">
        <v>0.14091084910000001</v>
      </c>
      <c r="I32" s="118">
        <v>0.1407532145</v>
      </c>
      <c r="J32" s="117"/>
      <c r="K32" s="118"/>
      <c r="L32" s="118"/>
      <c r="M32" s="118"/>
      <c r="N32" s="118"/>
      <c r="O32" s="117"/>
    </row>
    <row r="33" spans="1:15" s="9" customFormat="1" ht="15" customHeight="1" x14ac:dyDescent="0.2">
      <c r="A33" s="241" t="s">
        <v>303</v>
      </c>
      <c r="B33" s="242"/>
      <c r="C33" s="242"/>
      <c r="D33" s="242"/>
      <c r="E33" s="243"/>
      <c r="F33" s="100">
        <v>6722</v>
      </c>
      <c r="G33" s="100">
        <v>7407</v>
      </c>
      <c r="H33" s="100">
        <v>7111</v>
      </c>
      <c r="I33" s="100">
        <v>7051</v>
      </c>
      <c r="J33" s="60"/>
      <c r="K33" s="100"/>
      <c r="L33" s="100"/>
      <c r="M33" s="100"/>
      <c r="N33" s="100"/>
      <c r="O33" s="60"/>
    </row>
    <row r="34" spans="1:15" s="9" customFormat="1" ht="15" customHeight="1" x14ac:dyDescent="0.2">
      <c r="A34" s="241" t="s">
        <v>154</v>
      </c>
      <c r="B34" s="242"/>
      <c r="C34" s="242"/>
      <c r="D34" s="242"/>
      <c r="E34" s="243"/>
      <c r="F34" s="118">
        <v>4.6381331499999998E-2</v>
      </c>
      <c r="G34" s="118">
        <v>4.6921619900000003E-2</v>
      </c>
      <c r="H34" s="118">
        <v>4.5856709900000001E-2</v>
      </c>
      <c r="I34" s="118">
        <v>4.5508819700000001E-2</v>
      </c>
      <c r="J34" s="117"/>
      <c r="K34" s="118"/>
      <c r="L34" s="118"/>
      <c r="M34" s="118"/>
      <c r="N34" s="118"/>
      <c r="O34" s="117"/>
    </row>
    <row r="35" spans="1:15" s="10" customFormat="1" ht="15" customHeight="1" x14ac:dyDescent="0.2">
      <c r="A35" s="244"/>
      <c r="B35" s="245"/>
      <c r="C35" s="245"/>
      <c r="D35" s="245"/>
      <c r="E35" s="246"/>
      <c r="F35" s="124">
        <v>0.61115004399999995</v>
      </c>
      <c r="G35" s="124">
        <v>0.59715726599999996</v>
      </c>
      <c r="H35" s="124">
        <v>0.60074781889999995</v>
      </c>
      <c r="I35" s="124">
        <v>0.60808014499999996</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0.74613446260000005</v>
      </c>
      <c r="G36" s="124">
        <v>0.74601341070000005</v>
      </c>
      <c r="H36" s="124">
        <v>0.75195908489999996</v>
      </c>
      <c r="I36" s="124">
        <v>0.75828065020000002</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0.86792312169999997</v>
      </c>
      <c r="G37" s="124">
        <v>0.85896207810000003</v>
      </c>
      <c r="H37" s="124">
        <v>0.85908915090000004</v>
      </c>
      <c r="I37" s="124">
        <v>0.8592467855</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205</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243</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13434</v>
      </c>
      <c r="G25" s="84">
        <v>14719</v>
      </c>
      <c r="H25" s="84">
        <v>13823</v>
      </c>
      <c r="I25" s="84">
        <v>13663</v>
      </c>
      <c r="J25" s="84"/>
      <c r="K25" s="84"/>
      <c r="L25" s="84"/>
      <c r="M25" s="84"/>
      <c r="N25" s="84"/>
      <c r="O25" s="84"/>
    </row>
    <row r="26" spans="1:15" s="9" customFormat="1" ht="15" customHeight="1" x14ac:dyDescent="0.2">
      <c r="A26" s="241" t="s">
        <v>207</v>
      </c>
      <c r="B26" s="242"/>
      <c r="C26" s="242"/>
      <c r="D26" s="242"/>
      <c r="E26" s="243"/>
      <c r="F26" s="84">
        <v>27595</v>
      </c>
      <c r="G26" s="84">
        <v>30768</v>
      </c>
      <c r="H26" s="84">
        <v>28899</v>
      </c>
      <c r="I26" s="84">
        <v>28272</v>
      </c>
      <c r="J26" s="84"/>
      <c r="K26" s="84"/>
      <c r="L26" s="84"/>
      <c r="M26" s="84"/>
      <c r="N26" s="84"/>
      <c r="O26" s="84"/>
    </row>
    <row r="27" spans="1:15" s="78" customFormat="1" ht="15" customHeight="1" x14ac:dyDescent="0.25">
      <c r="A27" s="241" t="s">
        <v>219</v>
      </c>
      <c r="B27" s="242"/>
      <c r="C27" s="242"/>
      <c r="D27" s="242"/>
      <c r="E27" s="243"/>
      <c r="F27" s="84">
        <v>49361</v>
      </c>
      <c r="G27" s="84">
        <v>53120</v>
      </c>
      <c r="H27" s="84">
        <v>53439</v>
      </c>
      <c r="I27" s="84">
        <v>52279</v>
      </c>
      <c r="J27" s="59"/>
      <c r="K27" s="59"/>
      <c r="L27" s="59"/>
      <c r="M27" s="59"/>
      <c r="N27" s="59"/>
      <c r="O27" s="59"/>
    </row>
    <row r="28" spans="1:15" s="9" customFormat="1" ht="15" customHeight="1" x14ac:dyDescent="0.2">
      <c r="A28" s="241" t="s">
        <v>220</v>
      </c>
      <c r="B28" s="242"/>
      <c r="C28" s="242"/>
      <c r="D28" s="242"/>
      <c r="E28" s="243"/>
      <c r="F28" s="84">
        <v>111447</v>
      </c>
      <c r="G28" s="84">
        <v>120462</v>
      </c>
      <c r="H28" s="84">
        <v>120629</v>
      </c>
      <c r="I28" s="84">
        <v>117503</v>
      </c>
      <c r="J28" s="58"/>
      <c r="K28" s="58"/>
      <c r="L28" s="58"/>
      <c r="M28" s="58"/>
      <c r="N28" s="58"/>
      <c r="O28" s="58"/>
    </row>
    <row r="29" spans="1:15" s="9" customFormat="1" ht="15" customHeight="1" x14ac:dyDescent="0.2">
      <c r="A29" s="241" t="s">
        <v>221</v>
      </c>
      <c r="B29" s="242"/>
      <c r="C29" s="242"/>
      <c r="D29" s="242"/>
      <c r="E29" s="243"/>
      <c r="F29" s="84">
        <v>4383</v>
      </c>
      <c r="G29" s="84">
        <v>3318</v>
      </c>
      <c r="H29" s="84">
        <v>2655</v>
      </c>
      <c r="I29" s="84">
        <v>4180</v>
      </c>
      <c r="J29" s="59"/>
      <c r="K29" s="59"/>
      <c r="L29" s="59"/>
      <c r="M29" s="59"/>
      <c r="N29" s="59"/>
      <c r="O29" s="59"/>
    </row>
    <row r="30" spans="1:15" s="9" customFormat="1" ht="15" customHeight="1" x14ac:dyDescent="0.2">
      <c r="A30" s="241" t="s">
        <v>222</v>
      </c>
      <c r="B30" s="242"/>
      <c r="C30" s="242"/>
      <c r="D30" s="242"/>
      <c r="E30" s="243"/>
      <c r="F30" s="84">
        <v>6117</v>
      </c>
      <c r="G30" s="84">
        <v>7016</v>
      </c>
      <c r="H30" s="84">
        <v>5859</v>
      </c>
      <c r="I30" s="84">
        <v>9267</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198</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329</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242</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274</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208</v>
      </c>
      <c r="B25" s="242"/>
      <c r="C25" s="242"/>
      <c r="D25" s="242"/>
      <c r="E25" s="243"/>
      <c r="F25" s="84">
        <v>144929</v>
      </c>
      <c r="G25" s="84">
        <v>157859</v>
      </c>
      <c r="H25" s="84">
        <v>155070</v>
      </c>
      <c r="I25" s="84">
        <v>154937</v>
      </c>
      <c r="J25" s="84"/>
      <c r="K25" s="84"/>
      <c r="L25" s="84"/>
      <c r="M25" s="84"/>
      <c r="N25" s="84"/>
      <c r="O25" s="84"/>
    </row>
    <row r="26" spans="1:15" s="9" customFormat="1" ht="13.5" customHeight="1" x14ac:dyDescent="0.2">
      <c r="A26" s="241" t="s">
        <v>21</v>
      </c>
      <c r="B26" s="242"/>
      <c r="C26" s="242"/>
      <c r="D26" s="242"/>
      <c r="E26" s="243"/>
      <c r="F26" s="84">
        <v>65124</v>
      </c>
      <c r="G26" s="84">
        <v>68453</v>
      </c>
      <c r="H26" s="84">
        <v>66512</v>
      </c>
      <c r="I26" s="84">
        <v>66263</v>
      </c>
      <c r="J26" s="84"/>
      <c r="K26" s="84"/>
      <c r="L26" s="84"/>
      <c r="M26" s="84"/>
      <c r="N26" s="84"/>
      <c r="O26" s="84"/>
    </row>
    <row r="27" spans="1:15" s="78" customFormat="1" ht="13.5" customHeight="1" x14ac:dyDescent="0.25">
      <c r="A27" s="241" t="s">
        <v>22</v>
      </c>
      <c r="B27" s="242"/>
      <c r="C27" s="242"/>
      <c r="D27" s="242"/>
      <c r="E27" s="243"/>
      <c r="F27" s="116">
        <v>0.44935106159999999</v>
      </c>
      <c r="G27" s="116">
        <v>0.43363381249999999</v>
      </c>
      <c r="H27" s="116">
        <v>0.42891597339999998</v>
      </c>
      <c r="I27" s="116">
        <v>0.42767705579999998</v>
      </c>
      <c r="J27" s="116"/>
      <c r="K27" s="116"/>
      <c r="L27" s="116"/>
      <c r="M27" s="116"/>
      <c r="N27" s="116"/>
      <c r="O27" s="116"/>
    </row>
    <row r="28" spans="1:15" s="102" customFormat="1" ht="13.5" customHeight="1" x14ac:dyDescent="0.25">
      <c r="A28" s="241" t="s">
        <v>144</v>
      </c>
      <c r="B28" s="242"/>
      <c r="C28" s="242"/>
      <c r="D28" s="242"/>
      <c r="E28" s="243"/>
      <c r="F28" s="84">
        <v>74924</v>
      </c>
      <c r="G28" s="84">
        <v>83923</v>
      </c>
      <c r="H28" s="84">
        <v>83021</v>
      </c>
      <c r="I28" s="84">
        <v>82906</v>
      </c>
      <c r="J28" s="59"/>
      <c r="K28" s="59"/>
      <c r="L28" s="59"/>
      <c r="M28" s="59"/>
      <c r="N28" s="59"/>
      <c r="O28" s="59"/>
    </row>
    <row r="29" spans="1:15" s="102" customFormat="1" ht="13.5" customHeight="1" x14ac:dyDescent="0.25">
      <c r="A29" s="241" t="s">
        <v>145</v>
      </c>
      <c r="B29" s="242"/>
      <c r="C29" s="242"/>
      <c r="D29" s="242"/>
      <c r="E29" s="243"/>
      <c r="F29" s="116">
        <v>0.51697037859999995</v>
      </c>
      <c r="G29" s="116">
        <v>0.53163265950000005</v>
      </c>
      <c r="H29" s="116">
        <v>0.53537757139999997</v>
      </c>
      <c r="I29" s="116">
        <v>0.53509490950000005</v>
      </c>
      <c r="J29" s="116"/>
      <c r="K29" s="116"/>
      <c r="L29" s="116"/>
      <c r="M29" s="116"/>
      <c r="N29" s="116"/>
      <c r="O29" s="116"/>
    </row>
    <row r="30" spans="1:15" s="9" customFormat="1" ht="13.5" customHeight="1" x14ac:dyDescent="0.2">
      <c r="A30" s="241" t="s">
        <v>23</v>
      </c>
      <c r="B30" s="242"/>
      <c r="C30" s="242"/>
      <c r="D30" s="242"/>
      <c r="E30" s="243"/>
      <c r="F30" s="58">
        <v>16021</v>
      </c>
      <c r="G30" s="58">
        <v>19680</v>
      </c>
      <c r="H30" s="58">
        <v>19752</v>
      </c>
      <c r="I30" s="58">
        <v>19813</v>
      </c>
      <c r="J30" s="58"/>
      <c r="K30" s="58"/>
      <c r="L30" s="58"/>
      <c r="M30" s="58"/>
      <c r="N30" s="58"/>
      <c r="O30" s="58"/>
    </row>
    <row r="31" spans="1:15" s="9" customFormat="1" ht="13.5" customHeight="1" x14ac:dyDescent="0.2">
      <c r="A31" s="241" t="s">
        <v>24</v>
      </c>
      <c r="B31" s="242"/>
      <c r="C31" s="242"/>
      <c r="D31" s="242"/>
      <c r="E31" s="243"/>
      <c r="F31" s="116">
        <v>0.11054378350000001</v>
      </c>
      <c r="G31" s="116">
        <v>0.12466821660000001</v>
      </c>
      <c r="H31" s="116">
        <v>0.12737473399999999</v>
      </c>
      <c r="I31" s="116">
        <v>0.12787778259999999</v>
      </c>
      <c r="J31" s="120"/>
      <c r="K31" s="120"/>
      <c r="L31" s="120"/>
      <c r="M31" s="120"/>
      <c r="N31" s="116"/>
      <c r="O31" s="116"/>
    </row>
    <row r="32" spans="1:15" s="9" customFormat="1" ht="13.5" customHeight="1" x14ac:dyDescent="0.2">
      <c r="A32" s="241" t="s">
        <v>25</v>
      </c>
      <c r="B32" s="242"/>
      <c r="C32" s="242"/>
      <c r="D32" s="242"/>
      <c r="E32" s="243"/>
      <c r="F32" s="58">
        <v>42617</v>
      </c>
      <c r="G32" s="58">
        <v>46607</v>
      </c>
      <c r="H32" s="58">
        <v>46241</v>
      </c>
      <c r="I32" s="58">
        <v>46279</v>
      </c>
      <c r="J32" s="58"/>
      <c r="K32" s="58"/>
      <c r="L32" s="58"/>
      <c r="M32" s="58"/>
      <c r="N32" s="58"/>
      <c r="O32" s="58"/>
    </row>
    <row r="33" spans="1:15" s="10" customFormat="1" ht="13.5" customHeight="1" x14ac:dyDescent="0.2">
      <c r="A33" s="241" t="s">
        <v>26</v>
      </c>
      <c r="B33" s="242"/>
      <c r="C33" s="242"/>
      <c r="D33" s="242"/>
      <c r="E33" s="243"/>
      <c r="F33" s="116">
        <v>0.29405433009999998</v>
      </c>
      <c r="G33" s="116">
        <v>0.2952444903</v>
      </c>
      <c r="H33" s="116">
        <v>0.29819436379999997</v>
      </c>
      <c r="I33" s="116">
        <v>0.29869559890000003</v>
      </c>
      <c r="J33" s="116"/>
      <c r="K33" s="116"/>
      <c r="L33" s="116"/>
      <c r="M33" s="116"/>
      <c r="N33" s="116"/>
      <c r="O33" s="116"/>
    </row>
    <row r="34" spans="1:15" s="10" customFormat="1" ht="13.5" customHeight="1" x14ac:dyDescent="0.2">
      <c r="A34" s="241" t="s">
        <v>27</v>
      </c>
      <c r="B34" s="242"/>
      <c r="C34" s="242"/>
      <c r="D34" s="242"/>
      <c r="E34" s="243"/>
      <c r="F34" s="58">
        <v>10772</v>
      </c>
      <c r="G34" s="58">
        <v>11835</v>
      </c>
      <c r="H34" s="58">
        <v>11271</v>
      </c>
      <c r="I34" s="58">
        <v>11112</v>
      </c>
      <c r="J34" s="58"/>
      <c r="K34" s="58"/>
      <c r="L34" s="58"/>
      <c r="M34" s="58"/>
      <c r="N34" s="58"/>
      <c r="O34" s="58"/>
    </row>
    <row r="35" spans="1:15" s="10" customFormat="1" ht="13.5" customHeight="1" x14ac:dyDescent="0.2">
      <c r="A35" s="241" t="s">
        <v>28</v>
      </c>
      <c r="B35" s="242"/>
      <c r="C35" s="242"/>
      <c r="D35" s="242"/>
      <c r="E35" s="243"/>
      <c r="F35" s="116">
        <v>7.4326049300000002E-2</v>
      </c>
      <c r="G35" s="116">
        <v>7.4971968700000002E-2</v>
      </c>
      <c r="H35" s="116">
        <v>7.2683304300000001E-2</v>
      </c>
      <c r="I35" s="116">
        <v>7.17194731E-2</v>
      </c>
      <c r="J35" s="116"/>
      <c r="K35" s="116"/>
      <c r="L35" s="116"/>
      <c r="M35" s="116"/>
      <c r="N35" s="116"/>
      <c r="O35" s="116"/>
    </row>
    <row r="36" spans="1:15" s="10" customFormat="1" ht="13.5" customHeight="1" x14ac:dyDescent="0.2">
      <c r="A36" s="241" t="s">
        <v>29</v>
      </c>
      <c r="B36" s="242"/>
      <c r="C36" s="242"/>
      <c r="D36" s="242"/>
      <c r="E36" s="243"/>
      <c r="F36" s="58">
        <v>4938</v>
      </c>
      <c r="G36" s="58">
        <v>5544</v>
      </c>
      <c r="H36" s="58">
        <v>5727</v>
      </c>
      <c r="I36" s="58">
        <v>5870</v>
      </c>
      <c r="J36" s="58"/>
      <c r="K36" s="58"/>
      <c r="L36" s="58"/>
      <c r="M36" s="58"/>
      <c r="N36" s="58"/>
      <c r="O36" s="58"/>
    </row>
    <row r="37" spans="1:15" s="10" customFormat="1" ht="13.5" customHeight="1" x14ac:dyDescent="0.2">
      <c r="A37" s="241" t="s">
        <v>30</v>
      </c>
      <c r="B37" s="242"/>
      <c r="C37" s="242"/>
      <c r="D37" s="242"/>
      <c r="E37" s="243"/>
      <c r="F37" s="116">
        <v>3.4071855900000003E-2</v>
      </c>
      <c r="G37" s="116">
        <v>3.5119948800000002E-2</v>
      </c>
      <c r="H37" s="116">
        <v>3.6931708299999998E-2</v>
      </c>
      <c r="I37" s="116">
        <v>3.78863667E-2</v>
      </c>
      <c r="J37" s="116"/>
      <c r="K37" s="116"/>
      <c r="L37" s="116"/>
      <c r="M37" s="116"/>
      <c r="N37" s="116"/>
      <c r="O37" s="116"/>
    </row>
    <row r="38" spans="1:15" s="10" customFormat="1" ht="13.5" customHeight="1" x14ac:dyDescent="0.2">
      <c r="A38" s="241" t="s">
        <v>31</v>
      </c>
      <c r="B38" s="242"/>
      <c r="C38" s="242"/>
      <c r="D38" s="242"/>
      <c r="E38" s="243"/>
      <c r="F38" s="58">
        <v>10243</v>
      </c>
      <c r="G38" s="58">
        <v>10879</v>
      </c>
      <c r="H38" s="58">
        <v>10659</v>
      </c>
      <c r="I38" s="58">
        <v>10498</v>
      </c>
      <c r="J38" s="58"/>
      <c r="K38" s="58"/>
      <c r="L38" s="58"/>
      <c r="M38" s="58"/>
      <c r="N38" s="58"/>
      <c r="O38" s="58"/>
    </row>
    <row r="39" spans="1:15" s="10" customFormat="1" ht="13.5" customHeight="1" x14ac:dyDescent="0.2">
      <c r="A39" s="241" t="s">
        <v>32</v>
      </c>
      <c r="B39" s="242"/>
      <c r="C39" s="242"/>
      <c r="D39" s="242"/>
      <c r="E39" s="243"/>
      <c r="F39" s="116">
        <v>7.0675986199999999E-2</v>
      </c>
      <c r="G39" s="116">
        <v>6.8915931299999997E-2</v>
      </c>
      <c r="H39" s="116">
        <v>6.8736699600000006E-2</v>
      </c>
      <c r="I39" s="116">
        <v>6.7756572000000001E-2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198</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329</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242</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255</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208</v>
      </c>
      <c r="B25" s="242"/>
      <c r="C25" s="242"/>
      <c r="D25" s="242"/>
      <c r="E25" s="243"/>
      <c r="F25" s="84">
        <v>144929</v>
      </c>
      <c r="G25" s="84">
        <v>157859</v>
      </c>
      <c r="H25" s="84">
        <v>155070</v>
      </c>
      <c r="I25" s="84">
        <v>154937</v>
      </c>
      <c r="J25" s="84"/>
      <c r="K25" s="84"/>
      <c r="L25" s="84"/>
      <c r="M25" s="84"/>
      <c r="N25" s="84"/>
      <c r="O25" s="84"/>
    </row>
    <row r="26" spans="1:17" s="9" customFormat="1" ht="14.25" customHeight="1" x14ac:dyDescent="0.2">
      <c r="A26" s="241" t="s">
        <v>46</v>
      </c>
      <c r="B26" s="242"/>
      <c r="C26" s="242"/>
      <c r="D26" s="242"/>
      <c r="E26" s="243"/>
      <c r="F26" s="84">
        <v>58980</v>
      </c>
      <c r="G26" s="84">
        <v>62545</v>
      </c>
      <c r="H26" s="84">
        <v>61438</v>
      </c>
      <c r="I26" s="84">
        <v>61545</v>
      </c>
      <c r="J26" s="84"/>
      <c r="K26" s="84"/>
      <c r="L26" s="84"/>
      <c r="M26" s="84"/>
      <c r="N26" s="84"/>
      <c r="O26" s="84"/>
    </row>
    <row r="27" spans="1:17" s="78" customFormat="1" ht="14.25" customHeight="1" x14ac:dyDescent="0.25">
      <c r="A27" s="241" t="s">
        <v>47</v>
      </c>
      <c r="B27" s="242"/>
      <c r="C27" s="242"/>
      <c r="D27" s="242"/>
      <c r="E27" s="243"/>
      <c r="F27" s="116">
        <v>0.6651554623</v>
      </c>
      <c r="G27" s="116">
        <v>0.65642677969999996</v>
      </c>
      <c r="H27" s="116">
        <v>0.65319271089999997</v>
      </c>
      <c r="I27" s="116">
        <v>0.64922255740000001</v>
      </c>
      <c r="J27" s="116"/>
      <c r="K27" s="116"/>
      <c r="L27" s="116"/>
      <c r="M27" s="116"/>
      <c r="N27" s="116"/>
      <c r="O27" s="116"/>
      <c r="Q27" s="152"/>
    </row>
    <row r="28" spans="1:17" s="9" customFormat="1" ht="14.25" customHeight="1" x14ac:dyDescent="0.2">
      <c r="A28" s="241" t="s">
        <v>48</v>
      </c>
      <c r="B28" s="242"/>
      <c r="C28" s="242"/>
      <c r="D28" s="242"/>
      <c r="E28" s="243"/>
      <c r="F28" s="58">
        <v>29691</v>
      </c>
      <c r="G28" s="58">
        <v>32736</v>
      </c>
      <c r="H28" s="58">
        <v>32620</v>
      </c>
      <c r="I28" s="58">
        <v>33253</v>
      </c>
      <c r="J28" s="58"/>
      <c r="K28" s="58"/>
      <c r="L28" s="58"/>
      <c r="M28" s="58"/>
      <c r="N28" s="58"/>
      <c r="O28" s="58"/>
    </row>
    <row r="29" spans="1:17" s="9" customFormat="1" ht="14.25" customHeight="1" x14ac:dyDescent="0.2">
      <c r="A29" s="241" t="s">
        <v>49</v>
      </c>
      <c r="B29" s="242"/>
      <c r="C29" s="242"/>
      <c r="D29" s="242"/>
      <c r="E29" s="243"/>
      <c r="F29" s="116">
        <v>0.3348445377</v>
      </c>
      <c r="G29" s="116">
        <v>0.34357322029999998</v>
      </c>
      <c r="H29" s="116">
        <v>0.34680728910000003</v>
      </c>
      <c r="I29" s="116">
        <v>0.35077744259999999</v>
      </c>
      <c r="J29" s="116"/>
      <c r="K29" s="116"/>
      <c r="L29" s="116"/>
      <c r="M29" s="116"/>
      <c r="N29" s="116"/>
      <c r="O29" s="116"/>
    </row>
    <row r="30" spans="1:17" s="9" customFormat="1" ht="14.25" customHeight="1" x14ac:dyDescent="0.2">
      <c r="A30" s="241" t="s">
        <v>53</v>
      </c>
      <c r="B30" s="242"/>
      <c r="C30" s="242"/>
      <c r="D30" s="242"/>
      <c r="E30" s="243"/>
      <c r="F30" s="58">
        <v>56247</v>
      </c>
      <c r="G30" s="58">
        <v>62561</v>
      </c>
      <c r="H30" s="58">
        <v>60998</v>
      </c>
      <c r="I30" s="58">
        <v>60129</v>
      </c>
      <c r="J30" s="58"/>
      <c r="K30" s="58"/>
      <c r="L30" s="58"/>
      <c r="M30" s="58"/>
      <c r="N30" s="58"/>
      <c r="O30" s="58"/>
    </row>
    <row r="31" spans="1:17" s="10" customFormat="1" ht="14.25" customHeight="1" x14ac:dyDescent="0.2">
      <c r="A31" s="241" t="s">
        <v>50</v>
      </c>
      <c r="B31" s="242"/>
      <c r="C31" s="242"/>
      <c r="D31" s="242"/>
      <c r="E31" s="243"/>
      <c r="F31" s="116">
        <v>0.38810038019999998</v>
      </c>
      <c r="G31" s="116">
        <v>0.3963093647</v>
      </c>
      <c r="H31" s="116">
        <v>0.39335783839999999</v>
      </c>
      <c r="I31" s="116">
        <v>0.38808677079999998</v>
      </c>
      <c r="J31" s="116"/>
      <c r="K31" s="116"/>
      <c r="L31" s="116"/>
      <c r="M31" s="116"/>
      <c r="N31" s="116"/>
      <c r="O31" s="116"/>
    </row>
    <row r="32" spans="1:17" s="10" customFormat="1" ht="14.25" customHeight="1" x14ac:dyDescent="0.2">
      <c r="A32" s="241" t="s">
        <v>64</v>
      </c>
      <c r="B32" s="242"/>
      <c r="C32" s="242"/>
      <c r="D32" s="242"/>
      <c r="E32" s="243"/>
      <c r="F32" s="58">
        <v>48296</v>
      </c>
      <c r="G32" s="58">
        <v>52030</v>
      </c>
      <c r="H32" s="58">
        <v>51643</v>
      </c>
      <c r="I32" s="58">
        <v>52073</v>
      </c>
      <c r="J32" s="58"/>
      <c r="K32" s="58"/>
      <c r="L32" s="58"/>
      <c r="M32" s="58"/>
      <c r="N32" s="58"/>
      <c r="O32" s="58"/>
    </row>
    <row r="33" spans="1:15" s="10" customFormat="1" ht="14.25" customHeight="1" x14ac:dyDescent="0.2">
      <c r="A33" s="241" t="s">
        <v>65</v>
      </c>
      <c r="B33" s="242"/>
      <c r="C33" s="242"/>
      <c r="D33" s="242"/>
      <c r="E33" s="243"/>
      <c r="F33" s="116">
        <v>0.33323903430000001</v>
      </c>
      <c r="G33" s="116">
        <v>0.32959793230000001</v>
      </c>
      <c r="H33" s="116">
        <v>0.33303024440000001</v>
      </c>
      <c r="I33" s="116">
        <v>0.33609144359999998</v>
      </c>
      <c r="J33" s="116"/>
      <c r="K33" s="116"/>
      <c r="L33" s="116"/>
      <c r="M33" s="116"/>
      <c r="N33" s="116"/>
      <c r="O33" s="116"/>
    </row>
    <row r="34" spans="1:15" s="10" customFormat="1" ht="14.25" customHeight="1" x14ac:dyDescent="0.2">
      <c r="A34" s="241" t="s">
        <v>66</v>
      </c>
      <c r="B34" s="242"/>
      <c r="C34" s="242"/>
      <c r="D34" s="242"/>
      <c r="E34" s="243"/>
      <c r="F34" s="58">
        <v>26689</v>
      </c>
      <c r="G34" s="58">
        <v>28161</v>
      </c>
      <c r="H34" s="58">
        <v>27258</v>
      </c>
      <c r="I34" s="58">
        <v>27024</v>
      </c>
      <c r="J34" s="58"/>
      <c r="K34" s="58"/>
      <c r="L34" s="58"/>
      <c r="M34" s="58"/>
      <c r="N34" s="58"/>
      <c r="O34" s="58"/>
    </row>
    <row r="35" spans="1:15" s="10" customFormat="1" ht="14.25" customHeight="1" x14ac:dyDescent="0.2">
      <c r="A35" s="241" t="s">
        <v>147</v>
      </c>
      <c r="B35" s="242"/>
      <c r="C35" s="242"/>
      <c r="D35" s="242"/>
      <c r="E35" s="243"/>
      <c r="F35" s="116">
        <v>0.1841522401</v>
      </c>
      <c r="G35" s="116">
        <v>0.1783933764</v>
      </c>
      <c r="H35" s="116">
        <v>0.17577868059999999</v>
      </c>
      <c r="I35" s="116">
        <v>0.17441928009999999</v>
      </c>
      <c r="J35" s="116"/>
      <c r="K35" s="116"/>
      <c r="L35" s="116"/>
      <c r="M35" s="116"/>
      <c r="N35" s="116"/>
      <c r="O35" s="116"/>
    </row>
    <row r="36" spans="1:15" s="10" customFormat="1" ht="14.25" customHeight="1" x14ac:dyDescent="0.2">
      <c r="A36" s="241" t="s">
        <v>52</v>
      </c>
      <c r="B36" s="242"/>
      <c r="C36" s="242"/>
      <c r="D36" s="242"/>
      <c r="E36" s="243"/>
      <c r="F36" s="58">
        <v>13697</v>
      </c>
      <c r="G36" s="58">
        <v>15107</v>
      </c>
      <c r="H36" s="58">
        <v>15171</v>
      </c>
      <c r="I36" s="58">
        <v>15711</v>
      </c>
      <c r="J36" s="58"/>
      <c r="K36" s="58"/>
      <c r="L36" s="58"/>
      <c r="M36" s="58"/>
      <c r="N36" s="58"/>
      <c r="O36" s="58"/>
    </row>
    <row r="37" spans="1:15" s="10" customFormat="1" ht="14.25" customHeight="1" x14ac:dyDescent="0.2">
      <c r="A37" s="241" t="s">
        <v>51</v>
      </c>
      <c r="B37" s="242"/>
      <c r="C37" s="242"/>
      <c r="D37" s="242"/>
      <c r="E37" s="243"/>
      <c r="F37" s="116">
        <v>9.4508345499999993E-2</v>
      </c>
      <c r="G37" s="116">
        <v>9.5699326599999995E-2</v>
      </c>
      <c r="H37" s="116">
        <v>9.7833236599999998E-2</v>
      </c>
      <c r="I37" s="116">
        <v>0.1014025055</v>
      </c>
      <c r="J37" s="116"/>
      <c r="K37" s="116"/>
      <c r="L37" s="116"/>
      <c r="M37" s="116"/>
      <c r="N37" s="116"/>
      <c r="O37" s="116"/>
    </row>
    <row r="38" spans="1:15" s="1" customFormat="1" ht="6.75" customHeight="1" x14ac:dyDescent="0.25">
      <c r="B38"/>
      <c r="C38"/>
      <c r="D38"/>
      <c r="E38"/>
      <c r="F38"/>
      <c r="G38"/>
      <c r="H38"/>
      <c r="I38" s="125">
        <f>1-I37</f>
        <v>0.89859749450000004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0.82558071990000004</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242</v>
      </c>
      <c r="B8" s="230"/>
      <c r="C8" s="230"/>
      <c r="D8" s="74"/>
      <c r="E8" s="255" t="s">
        <v>310</v>
      </c>
      <c r="F8" s="255"/>
      <c r="G8" s="255"/>
      <c r="H8" s="255"/>
      <c r="I8" s="255" t="s">
        <v>305</v>
      </c>
      <c r="J8" s="255"/>
      <c r="K8" s="255"/>
      <c r="L8" s="254" t="s">
        <v>306</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261</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209</v>
      </c>
      <c r="B25" s="242"/>
      <c r="C25" s="242"/>
      <c r="D25" s="242"/>
      <c r="E25" s="243"/>
      <c r="F25" s="84">
        <v>144929</v>
      </c>
      <c r="G25" s="84">
        <v>157859</v>
      </c>
      <c r="H25" s="84">
        <v>155070</v>
      </c>
      <c r="I25" s="84">
        <v>154937</v>
      </c>
      <c r="J25" s="84"/>
      <c r="K25" s="84"/>
      <c r="L25" s="84"/>
      <c r="M25" s="84"/>
      <c r="N25" s="84"/>
      <c r="O25" s="84"/>
    </row>
    <row r="26" spans="1:16" s="9" customFormat="1" ht="15" customHeight="1" x14ac:dyDescent="0.2">
      <c r="A26" s="241" t="s">
        <v>172</v>
      </c>
      <c r="B26" s="242"/>
      <c r="C26" s="242"/>
      <c r="D26" s="242"/>
      <c r="E26" s="243"/>
      <c r="F26" s="84">
        <v>48296</v>
      </c>
      <c r="G26" s="84">
        <v>52030</v>
      </c>
      <c r="H26" s="84">
        <v>51643</v>
      </c>
      <c r="I26" s="84">
        <v>52073</v>
      </c>
      <c r="J26" s="84"/>
      <c r="K26" s="84"/>
      <c r="L26" s="84"/>
      <c r="M26" s="84"/>
      <c r="N26" s="84"/>
      <c r="O26" s="84"/>
    </row>
    <row r="27" spans="1:16" s="79" customFormat="1" ht="15" customHeight="1" x14ac:dyDescent="0.25">
      <c r="A27" s="241" t="s">
        <v>171</v>
      </c>
      <c r="B27" s="242"/>
      <c r="C27" s="242"/>
      <c r="D27" s="242"/>
      <c r="E27" s="243"/>
      <c r="F27" s="116">
        <v>0.33323903430000001</v>
      </c>
      <c r="G27" s="116">
        <v>0.32959793230000001</v>
      </c>
      <c r="H27" s="116">
        <v>0.33303024440000001</v>
      </c>
      <c r="I27" s="116">
        <v>0.33609144359999998</v>
      </c>
      <c r="J27" s="116"/>
      <c r="K27" s="116"/>
      <c r="L27" s="116"/>
      <c r="M27" s="116"/>
      <c r="N27" s="116"/>
      <c r="O27" s="116"/>
      <c r="P27" s="112"/>
    </row>
    <row r="28" spans="1:16" s="9" customFormat="1" ht="15" customHeight="1" x14ac:dyDescent="0.2">
      <c r="A28" s="241" t="s">
        <v>62</v>
      </c>
      <c r="B28" s="242"/>
      <c r="C28" s="242"/>
      <c r="D28" s="242"/>
      <c r="E28" s="243"/>
      <c r="F28" s="58">
        <v>23082</v>
      </c>
      <c r="G28" s="58">
        <v>25228</v>
      </c>
      <c r="H28" s="58">
        <v>25343</v>
      </c>
      <c r="I28" s="58">
        <v>26293</v>
      </c>
      <c r="J28" s="58"/>
      <c r="K28" s="58"/>
      <c r="L28" s="58"/>
      <c r="M28" s="58"/>
      <c r="N28" s="58"/>
      <c r="O28" s="58"/>
    </row>
    <row r="29" spans="1:16" s="9" customFormat="1" ht="15" customHeight="1" x14ac:dyDescent="0.2">
      <c r="A29" s="241" t="s">
        <v>67</v>
      </c>
      <c r="B29" s="242"/>
      <c r="C29" s="242"/>
      <c r="D29" s="242"/>
      <c r="E29" s="243"/>
      <c r="F29" s="116">
        <v>0.47792777870000003</v>
      </c>
      <c r="G29" s="116">
        <v>0.4848741111</v>
      </c>
      <c r="H29" s="116">
        <v>0.49073446549999999</v>
      </c>
      <c r="I29" s="116">
        <v>0.50492577729999999</v>
      </c>
      <c r="J29" s="116"/>
      <c r="K29" s="116"/>
      <c r="L29" s="116"/>
      <c r="M29" s="116"/>
      <c r="N29" s="116"/>
      <c r="O29" s="116"/>
    </row>
    <row r="30" spans="1:16" s="9" customFormat="1" ht="15" customHeight="1" x14ac:dyDescent="0.2">
      <c r="A30" s="241" t="s">
        <v>265</v>
      </c>
      <c r="B30" s="242"/>
      <c r="C30" s="242"/>
      <c r="D30" s="242"/>
      <c r="E30" s="243"/>
      <c r="F30" s="108">
        <v>841.88666533000003</v>
      </c>
      <c r="G30" s="108">
        <v>818.47666518000005</v>
      </c>
      <c r="H30" s="108">
        <v>848.08249919000002</v>
      </c>
      <c r="I30" s="108">
        <v>904.32749907000004</v>
      </c>
      <c r="J30" s="108"/>
      <c r="K30" s="108"/>
      <c r="L30" s="108"/>
      <c r="M30" s="108"/>
      <c r="N30" s="108"/>
      <c r="O30" s="108"/>
    </row>
    <row r="31" spans="1:16" s="10" customFormat="1" ht="15" customHeight="1" x14ac:dyDescent="0.2">
      <c r="A31" s="241" t="s">
        <v>266</v>
      </c>
      <c r="B31" s="242"/>
      <c r="C31" s="242"/>
      <c r="D31" s="242"/>
      <c r="E31" s="243"/>
      <c r="F31" s="113">
        <v>10.454688961</v>
      </c>
      <c r="G31" s="113">
        <v>10.323405471999999</v>
      </c>
      <c r="H31" s="113">
        <v>10.494289732</v>
      </c>
      <c r="I31" s="113">
        <v>10.798146206</v>
      </c>
      <c r="J31" s="113"/>
      <c r="K31" s="113"/>
      <c r="L31" s="113"/>
      <c r="M31" s="113"/>
      <c r="N31" s="113"/>
      <c r="O31" s="113"/>
      <c r="P31" s="83"/>
    </row>
    <row r="32" spans="1:16" s="10" customFormat="1" ht="15" customHeight="1" x14ac:dyDescent="0.2">
      <c r="A32" s="241" t="s">
        <v>267</v>
      </c>
      <c r="B32" s="242"/>
      <c r="C32" s="242"/>
      <c r="D32" s="242"/>
      <c r="E32" s="243"/>
      <c r="F32" s="60">
        <v>18.461538462</v>
      </c>
      <c r="G32" s="60">
        <v>18.096153846</v>
      </c>
      <c r="H32" s="60">
        <v>18.038461538</v>
      </c>
      <c r="I32" s="60">
        <v>18.807692308</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198</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329</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242</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223</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48296</v>
      </c>
      <c r="G25" s="84">
        <v>52030</v>
      </c>
      <c r="H25" s="84">
        <v>51643</v>
      </c>
      <c r="I25" s="84">
        <v>52073</v>
      </c>
      <c r="J25" s="84"/>
      <c r="K25" s="84"/>
      <c r="L25" s="84"/>
      <c r="M25" s="84"/>
      <c r="N25" s="84"/>
      <c r="O25" s="84"/>
    </row>
    <row r="26" spans="1:16" s="9" customFormat="1" ht="15" customHeight="1" x14ac:dyDescent="0.2">
      <c r="A26" s="241" t="s">
        <v>157</v>
      </c>
      <c r="B26" s="242"/>
      <c r="C26" s="242"/>
      <c r="D26" s="242"/>
      <c r="E26" s="243"/>
      <c r="F26" s="84">
        <v>23082</v>
      </c>
      <c r="G26" s="84">
        <v>25228</v>
      </c>
      <c r="H26" s="84">
        <v>25343</v>
      </c>
      <c r="I26" s="84">
        <v>26293</v>
      </c>
      <c r="J26" s="84"/>
      <c r="K26" s="84"/>
      <c r="L26" s="84"/>
      <c r="M26" s="84"/>
      <c r="N26" s="84"/>
      <c r="O26" s="84"/>
    </row>
    <row r="27" spans="1:16" s="79" customFormat="1" ht="15" customHeight="1" x14ac:dyDescent="0.25">
      <c r="A27" s="241" t="s">
        <v>156</v>
      </c>
      <c r="B27" s="242"/>
      <c r="C27" s="242"/>
      <c r="D27" s="242"/>
      <c r="E27" s="243"/>
      <c r="F27" s="84">
        <v>23785</v>
      </c>
      <c r="G27" s="84">
        <v>26221</v>
      </c>
      <c r="H27" s="84">
        <v>27035</v>
      </c>
      <c r="I27" s="84">
        <v>28213</v>
      </c>
      <c r="J27" s="84"/>
      <c r="K27" s="84"/>
      <c r="L27" s="84"/>
      <c r="M27" s="84"/>
      <c r="N27" s="84"/>
      <c r="O27" s="84"/>
    </row>
    <row r="28" spans="1:16" s="9" customFormat="1" ht="15" customHeight="1" x14ac:dyDescent="0.2">
      <c r="A28" s="241" t="s">
        <v>73</v>
      </c>
      <c r="B28" s="242"/>
      <c r="C28" s="242"/>
      <c r="D28" s="242"/>
      <c r="E28" s="243"/>
      <c r="F28" s="116">
        <v>0.47792777870000003</v>
      </c>
      <c r="G28" s="116">
        <v>0.4848741111</v>
      </c>
      <c r="H28" s="116">
        <v>0.49073446549999999</v>
      </c>
      <c r="I28" s="116">
        <v>0.50492577729999999</v>
      </c>
      <c r="J28" s="116"/>
      <c r="K28" s="119"/>
      <c r="L28" s="119"/>
      <c r="M28" s="119"/>
      <c r="N28" s="119"/>
      <c r="O28" s="116"/>
    </row>
    <row r="29" spans="1:16" s="9" customFormat="1" ht="15" customHeight="1" x14ac:dyDescent="0.2">
      <c r="A29" s="109" t="s">
        <v>158</v>
      </c>
      <c r="B29" s="110"/>
      <c r="C29" s="110"/>
      <c r="D29" s="110"/>
      <c r="E29" s="111"/>
      <c r="F29" s="116">
        <v>0.49248384960000002</v>
      </c>
      <c r="G29" s="116">
        <v>0.50395925429999999</v>
      </c>
      <c r="H29" s="116">
        <v>0.52349786030000001</v>
      </c>
      <c r="I29" s="116">
        <v>0.54179709249999997</v>
      </c>
      <c r="J29" s="116"/>
      <c r="K29" s="116"/>
      <c r="L29" s="116"/>
      <c r="M29" s="116"/>
      <c r="N29" s="116"/>
      <c r="O29" s="116"/>
    </row>
    <row r="30" spans="1:16" s="9" customFormat="1" ht="15" customHeight="1" x14ac:dyDescent="0.2">
      <c r="A30" s="241" t="s">
        <v>268</v>
      </c>
      <c r="B30" s="242"/>
      <c r="C30" s="242"/>
      <c r="D30" s="242"/>
      <c r="E30" s="243"/>
      <c r="F30" s="108">
        <v>841.88666533000003</v>
      </c>
      <c r="G30" s="108">
        <v>818.47666518000005</v>
      </c>
      <c r="H30" s="108">
        <v>848.08249919000002</v>
      </c>
      <c r="I30" s="108">
        <v>904.32749907000004</v>
      </c>
      <c r="J30" s="108"/>
      <c r="K30" s="108"/>
      <c r="L30" s="108"/>
      <c r="M30" s="108"/>
      <c r="N30" s="108"/>
      <c r="O30" s="108"/>
    </row>
    <row r="31" spans="1:16" s="10" customFormat="1" ht="15" customHeight="1" x14ac:dyDescent="0.2">
      <c r="A31" s="241" t="s">
        <v>269</v>
      </c>
      <c r="B31" s="242"/>
      <c r="C31" s="242"/>
      <c r="D31" s="242"/>
      <c r="E31" s="243"/>
      <c r="F31" s="108">
        <v>1058.053332</v>
      </c>
      <c r="G31" s="108">
        <v>1094.7533321000001</v>
      </c>
      <c r="H31" s="108">
        <v>1140.9183324000001</v>
      </c>
      <c r="I31" s="108">
        <v>1243.3058332000001</v>
      </c>
      <c r="J31" s="108"/>
      <c r="K31" s="108"/>
      <c r="L31" s="108"/>
      <c r="M31" s="108"/>
      <c r="N31" s="108"/>
      <c r="O31" s="108"/>
      <c r="P31" s="9"/>
    </row>
    <row r="32" spans="1:16" s="10" customFormat="1" ht="15" customHeight="1" x14ac:dyDescent="0.2">
      <c r="A32" s="241" t="s">
        <v>270</v>
      </c>
      <c r="B32" s="242"/>
      <c r="C32" s="242"/>
      <c r="D32" s="242"/>
      <c r="E32" s="243"/>
      <c r="F32" s="113">
        <v>10.454688961</v>
      </c>
      <c r="G32" s="113">
        <v>10.323405471999999</v>
      </c>
      <c r="H32" s="113">
        <v>10.494289732</v>
      </c>
      <c r="I32" s="113">
        <v>10.798146206</v>
      </c>
      <c r="J32" s="113"/>
      <c r="K32" s="114"/>
      <c r="L32" s="114"/>
      <c r="M32" s="114"/>
      <c r="N32" s="114"/>
      <c r="O32" s="113"/>
      <c r="P32" s="83"/>
    </row>
    <row r="33" spans="1:15" s="10" customFormat="1" ht="15" customHeight="1" x14ac:dyDescent="0.2">
      <c r="A33" s="109" t="s">
        <v>271</v>
      </c>
      <c r="B33" s="110"/>
      <c r="C33" s="110"/>
      <c r="D33" s="110"/>
      <c r="E33" s="111"/>
      <c r="F33" s="113">
        <v>10.968897374000001</v>
      </c>
      <c r="G33" s="113">
        <v>11.183333333</v>
      </c>
      <c r="H33" s="113">
        <v>11.583768296000001</v>
      </c>
      <c r="I33" s="113">
        <v>12.19106025</v>
      </c>
      <c r="J33" s="114"/>
      <c r="K33" s="114"/>
      <c r="L33" s="114"/>
      <c r="M33" s="114"/>
      <c r="N33" s="114"/>
      <c r="O33" s="114"/>
    </row>
    <row r="34" spans="1:15" s="10" customFormat="1" ht="15" customHeight="1" x14ac:dyDescent="0.2">
      <c r="A34" s="109" t="s">
        <v>272</v>
      </c>
      <c r="B34" s="110"/>
      <c r="C34" s="110"/>
      <c r="D34" s="110"/>
      <c r="E34" s="111"/>
      <c r="F34" s="121">
        <v>18.461538462</v>
      </c>
      <c r="G34" s="121">
        <v>18.096153846</v>
      </c>
      <c r="H34" s="121">
        <v>18.038461538</v>
      </c>
      <c r="I34" s="121">
        <v>18.807692308</v>
      </c>
      <c r="J34" s="121"/>
      <c r="K34" s="121"/>
      <c r="L34" s="121"/>
      <c r="M34" s="121"/>
      <c r="N34" s="121"/>
      <c r="O34" s="121"/>
    </row>
    <row r="35" spans="1:15" s="10" customFormat="1" ht="15" customHeight="1" x14ac:dyDescent="0.2">
      <c r="A35" s="109" t="s">
        <v>273</v>
      </c>
      <c r="B35" s="110"/>
      <c r="C35" s="110"/>
      <c r="D35" s="110"/>
      <c r="E35" s="111"/>
      <c r="F35" s="122">
        <v>21.5</v>
      </c>
      <c r="G35" s="122">
        <v>22.115384615</v>
      </c>
      <c r="H35" s="122">
        <v>22.365384615</v>
      </c>
      <c r="I35" s="122">
        <v>23.134615385</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2016-09-07T21:56:48Z</dcterms:modified>
</cp:coreProperties>
</file>