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bookViews>
  <sheets>
    <sheet name="Cover" sheetId="12" r:id="rId1"/>
    <sheet name="Contents" sheetId="6" r:id="rId2"/>
    <sheet name="Year-Glance" sheetId="13" r:id="rId3"/>
    <sheet name="1" sheetId="7" r:id="rId4"/>
    <sheet name="2" sheetId="28" r:id="rId5"/>
    <sheet name="3" sheetId="29" r:id="rId6"/>
    <sheet name="4" sheetId="30" r:id="rId7"/>
    <sheet name="5a" sheetId="31" r:id="rId8"/>
    <sheet name="5b" sheetId="32" r:id="rId9"/>
    <sheet name="6a" sheetId="33" r:id="rId10"/>
    <sheet name="6b" sheetId="44" r:id="rId11"/>
    <sheet name="6c" sheetId="45" r:id="rId12"/>
    <sheet name="6d" sheetId="46"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5251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<sst xmlns="http://schemas.openxmlformats.org/spreadsheetml/2006/main" count="710" uniqueCount="335">
  <si>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</si>
  <si>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</si>
  <si>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</si>
  <si>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</si>
  <si>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</si>
  <si>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</si>
  <si>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</si>
  <si>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</si>
  <si>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</si>
  <si>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</si>
  <si>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</si>
  <si>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</si>
  <si>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</si>
  <si>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</si>
  <si>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</si>
  <si>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</si>
  <si>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</si>
  <si>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</si>
  <si>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</si>
  <si>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</si>
  <si>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</si>
  <si>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</si>
  <si>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</si>
  <si>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</si>
  <si>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</si>
  <si>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</si>
  <si>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</si>
  <si>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</si>
  <si>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</si>
  <si>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</si>
  <si>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</si>
  <si>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</si>
  <si>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</si>
  <si>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</si>
  <si>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</si>
  <si>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</si>
  <si>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</si>
  <si>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</si>
  <si>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</si>
  <si>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</si>
  <si>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</si>
  <si>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</si>
  <si>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</si>
  <si>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</si>
  <si>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</si>
  <si>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</si>
  <si>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</si>
  <si>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</si>
  <si>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</si>
  <si>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</si>
  <si>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</si>
  <si>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</si>
  <si>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</si>
  <si>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</si>
  <si>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</si>
  <si>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</si>
  <si>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</si>
  <si>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</si>
  <si>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</si>
  <si>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</si>
  <si>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</si>
  <si>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</si>
  <si>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</si>
  <si>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</si>
  <si>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</si>
  <si>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</si>
  <si>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</si>
  <si>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</si>
  <si>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</si>
  <si>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</si>
  <si>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</si>
  <si>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</si>
  <si>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</si>
  <si>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</si>
  <si>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</si>
  <si>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</si>
  <si>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</si>
  <si>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</si>
  <si>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</si>
  <si>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</si>
  <si>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</si>
  <si>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</si>
  <si>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</si>
  <si>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</si>
  <si>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</si>
  <si>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</si>
  <si>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</si>
  <si>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</si>
  <si>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</si>
  <si>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</si>
  <si>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</si>
  <si>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</si>
  <si>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</si>
  <si>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</si>
  <si>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</si>
  <si>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</si>
  <si>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</si>
  <si>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</si>
  <si>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</si>
  <si>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</si>
  <si>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</si>
  <si>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</si>
  <si>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</si>
  <si>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</si>
  <si>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</si>
  <si>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</si>
  <si>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</si>
  <si>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</si>
  <si>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</si>
  <si>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</si>
  <si>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</si>
  <si>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</si>
  <si>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</si>
  <si>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</si>
  <si>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</si>
  <si>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</si>
  <si>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</si>
  <si>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</si>
  <si>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</si>
  <si>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</si>
  <si>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</si>
  <si>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</si>
  <si>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</si>
  <si>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</si>
  <si>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</si>
  <si>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</si>
  <si>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</si>
  <si>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</si>
  <si>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</si>
  <si>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</si>
  <si>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</si>
  <si>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</si>
  <si>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</si>
  <si>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</si>
  <si>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</si>
  <si>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</si>
  <si>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</si>
  <si>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</si>
  <si>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</si>
  <si>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</si>
  <si>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</si>
  <si>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</si>
  <si>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</si>
  <si>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</si>
  <si>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</si>
  <si>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</si>
  <si>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</si>
  <si>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</si>
  <si>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</si>
  <si>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</si>
  <si>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</si>
  <si>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</si>
  <si>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</si>
  <si>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</si>
  <si>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</si>
  <si>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</si>
  <si>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</si>
  <si>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</si>
  <si>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</si>
  <si>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</si>
  <si>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</si>
  <si>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</si>
  <si>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</si>
  <si>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</si>
  <si>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</si>
  <si>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</si>
  <si>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</si>
  <si>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</si>
  <si>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</si>
  <si>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</si>
  <si>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</si>
  <si>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</si>
  <si>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</si>
  <si>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</si>
  <si>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</si>
  <si>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</si>
  <si>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</si>
  <si>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</si>
  <si>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</si>
  <si>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</si>
  <si>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</si>
  <si>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</si>
  <si>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</si>
  <si>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</si>
  <si>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</si>
  <si>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</si>
  <si>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</si>
  <si>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</si>
  <si>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</si>
  <si>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</si>
  <si>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</si>
  <si>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</si>
  <si>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</si>
  <si>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</si>
  <si>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</si>
  <si>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</si>
  <si>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</si>
  <si>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</si>
  <si>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</si>
  <si>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</si>
  <si>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</si>
  <si>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</si>
  <si>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</si>
  <si>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</si>
  <si>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</si>
  <si>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</si>
  <si>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</si>
  <si>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</si>
  <si>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</si>
  <si>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</si>
  <si>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</si>
  <si>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</si>
  <si>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</si>
  <si>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</si>
  <si>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</si>
  <si>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</si>
  <si>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</si>
  <si>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</si>
  <si>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</si>
  <si>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</si>
  <si>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</si>
  <si>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</si>
  <si>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</si>
  <si>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</si>
  <si>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</si>
  <si>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</si>
  <si>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</si>
  <si>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</si>
  <si>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</si>
  <si>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</si>
  <si>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</si>
  <si>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</si>
  <si>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</si>
  <si>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</si>
  <si>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</si>
  <si>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</si>
  <si>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</si>
  <si>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</si>
  <si>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</si>
  <si>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</si>
  <si>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</si>
  <si>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</si>
  <si>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</si>
  <si>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</si>
  <si>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</si>
  <si>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</si>
  <si>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</si>
  <si>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</si>
  <si>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</si>
  <si>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</si>
  <si>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</si>
  <si>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</si>
  <si>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</si>
  <si>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</si>
  <si>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</si>
  <si>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</si>
  <si>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</si>
  <si>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</si>
  <si>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</si>
  <si>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</si>
  <si>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</si>
  <si>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</si>
  <si>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</si>
  <si>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</si>
  <si>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</si>
  <si>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</si>
  <si>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</si>
  <si>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</si>
  <si>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</si>
  <si>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</si>
  <si>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</si>
  <si>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</si>
  <si>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</si>
  <si>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</si>
  <si>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</si>
  <si>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</si>
  <si>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</si>
  <si>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</si>
  <si>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</si>
  <si>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</si>
  <si>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</si>
  <si>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</si>
  <si>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</si>
  <si>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</si>
  <si>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</si>
  <si>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</si>
  <si>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</si>
  <si>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</si>
  <si>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</si>
  <si>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</si>
  <si>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</si>
  <si>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</si>
  <si>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</si>
  <si>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</si>
  <si>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</si>
  <si>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</si>
  <si>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</si>
  <si>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</si>
  <si>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</si>
  <si>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</si>
  <si>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</si>
  <si>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</si>
  <si>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</si>
  <si>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</si>
  <si>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</si>
  <si>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</si>
  <si>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</si>
  <si>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</si>
  <si>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</si>
  <si>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</si>
  <si>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</si>
  <si>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</si>
  <si>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</si>
  <si>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</si>
  <si>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</si>
  <si>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</si>
  <si>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</si>
  <si>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</si>
  <si>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</si>
  <si>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</si>
  <si>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</si>
  <si>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</si>
  <si>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</si>
  <si>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</si>
  <si>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</si>
  <si>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</si>
  <si>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</si>
  <si>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</si>
  <si>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</si>
  <si>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</si>
  <si>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</si>
  <si>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</si>
  <si>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</si>
  <si>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Yakima Housing Authority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</si>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</sst>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23" fillId="0" borderId="0" xfId="0" applyFont="1" applyBorder="1" applyAlignment="1">
      <alignment horizontal="center" vertical="center"/>
    </xf>
    <xf numFmtId="0" fontId="38" fillId="0" borderId="0" xfId="0" applyFont="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23" fillId="0" borderId="0" xfId="0" applyFont="1" applyBorder="1" applyAlignment="1">
      <alignment vertical="center"/>
    </xf>
    <xf numFmtId="0" fontId="23" fillId="0" borderId="0" xfId="0" applyFont="1" applyFill="1" applyBorder="1" applyAlignment="1">
      <alignment vertical="center"/>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horizontal="left" vertical="top" wrapText="1" indent="1"/>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4"/>
    </xf>
    <xf numFmtId="0" fontId="4" fillId="0" borderId="0" xfId="0" applyFont="1" applyAlignment="1">
      <alignment horizontal="left" vertical="center" wrapText="1"/>
    </xf>
    <xf numFmtId="0" fontId="14" fillId="0" borderId="0" xfId="0" applyFont="1" applyAlignment="1">
      <alignment horizontal="left" indent="3"/>
    </xf>
    <xf numFmtId="0" fontId="14" fillId="0" borderId="0" xfId="0" applyFont="1" applyAlignment="1">
      <alignment horizontal="left"/>
    </xf>
    <xf numFmtId="0" fontId="14" fillId="0" borderId="0" xfId="0" applyFont="1" applyAlignment="1">
      <alignment horizontal="left" indent="6"/>
    </xf>
    <xf numFmtId="0" fontId="14" fillId="0" borderId="0" xfId="0" applyFont="1" applyAlignment="1">
      <alignment horizontal="left" indent="1"/>
    </xf>
    <xf numFmtId="0" fontId="4" fillId="0" borderId="0" xfId="0" applyFont="1" applyBorder="1" applyAlignment="1">
      <alignment horizontal="left" vertical="center" wrapText="1"/>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Alignment="1">
      <alignment horizontal="left" vertical="top" wrapText="1"/>
    </xf>
    <xf numFmtId="0" fontId="13" fillId="0" borderId="0" xfId="0" applyFont="1" applyBorder="1" applyAlignment="1">
      <alignment horizontal="left" vertical="center"/>
    </xf>
    <xf numFmtId="0" fontId="14" fillId="0" borderId="0" xfId="0" applyFont="1" applyFill="1" applyAlignment="1">
      <alignment horizontal="left" vertical="top" wrapText="1" indent="2"/>
    </xf>
    <xf numFmtId="0" fontId="3" fillId="0" borderId="0" xfId="0" applyFont="1" applyFill="1" applyAlignment="1">
      <alignment horizontal="left" vertical="top" wrapText="1"/>
    </xf>
    <xf numFmtId="0" fontId="7" fillId="0" borderId="0" xfId="0" applyFont="1" applyFill="1" applyAlignment="1">
      <alignment horizontal="left" vertical="top" wrapText="1" indent="2"/>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0.30004214080000002</c:v>
                </c:pt>
                <c:pt idx="1">
                  <c:v>0.67551622420000002</c:v>
                </c:pt>
                <c:pt idx="2">
                  <c:v>0.54108723140000003</c:v>
                </c:pt>
                <c:pt idx="3">
                  <c:v>7.2060682700000003E-2</c:v>
                </c:pt>
                <c:pt idx="4">
                  <c:v>1.4327855E-2</c:v>
                </c:pt>
                <c:pt idx="5">
                  <c:v>2.02275601E-2</c:v>
                </c:pt>
                <c:pt idx="6">
                  <c:v>9.5659502699999996E-2</c:v>
                </c:pt>
              </c:numCache>
            </c:numRef>
          </c:val>
        </c:ser>
        <c:dLbls>
          <c:showLegendKey val="0"/>
          <c:showVal val="0"/>
          <c:showCatName val="0"/>
          <c:showSerName val="0"/>
          <c:showPercent val="0"/>
          <c:showBubbleSize val="0"/>
        </c:dLbls>
        <c:gapWidth val="45"/>
        <c:axId val="47952640"/>
        <c:axId val="47954176"/>
      </c:barChart>
      <c:catAx>
        <c:axId val="47952640"/>
        <c:scaling>
          <c:orientation val="minMax"/>
        </c:scaling>
        <c:delete val="0"/>
        <c:axPos val="b"/>
        <c:majorTickMark val="none"/>
        <c:minorTickMark val="none"/>
        <c:tickLblPos val="none"/>
        <c:spPr>
          <a:ln>
            <a:solidFill>
              <a:schemeClr val="bg1">
                <a:lumMod val="75000"/>
              </a:schemeClr>
            </a:solidFill>
          </a:ln>
        </c:spPr>
        <c:crossAx val="47954176"/>
        <c:crosses val="autoZero"/>
        <c:auto val="1"/>
        <c:lblAlgn val="ctr"/>
        <c:lblOffset val="100"/>
        <c:noMultiLvlLbl val="0"/>
      </c:catAx>
      <c:valAx>
        <c:axId val="47954176"/>
        <c:scaling>
          <c:orientation val="minMax"/>
          <c:min val="0"/>
        </c:scaling>
        <c:delete val="1"/>
        <c:axPos val="l"/>
        <c:numFmt formatCode="0.0%" sourceLinked="1"/>
        <c:majorTickMark val="out"/>
        <c:minorTickMark val="none"/>
        <c:tickLblPos val="nextTo"/>
        <c:crossAx val="47952640"/>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pt idx="0">
                  <c:v>0.1039136302</c:v>
                </c:pt>
                <c:pt idx="1">
                  <c:v>0.15326902470000001</c:v>
                </c:pt>
                <c:pt idx="2">
                  <c:v>0.15653964980000001</c:v>
                </c:pt>
                <c:pt idx="3">
                  <c:v>0.15811088300000001</c:v>
                </c:pt>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pt idx="0">
                  <c:v>1.39130435E-2</c:v>
                </c:pt>
                <c:pt idx="1">
                  <c:v>2.6518391799999999E-2</c:v>
                </c:pt>
                <c:pt idx="2">
                  <c:v>2.5533696099999999E-2</c:v>
                </c:pt>
                <c:pt idx="3">
                  <c:v>2.6970080099999998E-2</c:v>
                </c:pt>
              </c:numCache>
            </c:numRef>
          </c:val>
          <c:smooth val="0"/>
        </c:ser>
        <c:dLbls>
          <c:showLegendKey val="0"/>
          <c:showVal val="0"/>
          <c:showCatName val="0"/>
          <c:showSerName val="0"/>
          <c:showPercent val="0"/>
          <c:showBubbleSize val="0"/>
        </c:dLbls>
        <c:marker val="1"/>
        <c:smooth val="0"/>
        <c:axId val="69042944"/>
        <c:axId val="69044480"/>
      </c:lineChart>
      <c:catAx>
        <c:axId val="690429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044480"/>
        <c:crosses val="autoZero"/>
        <c:auto val="1"/>
        <c:lblAlgn val="ctr"/>
        <c:lblOffset val="50"/>
        <c:noMultiLvlLbl val="0"/>
      </c:catAx>
      <c:valAx>
        <c:axId val="6904448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04294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115</c:v>
                </c:pt>
                <c:pt idx="1">
                  <c:v>158</c:v>
                </c:pt>
                <c:pt idx="2">
                  <c:v>151</c:v>
                </c:pt>
                <c:pt idx="3">
                  <c:v>158</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346</c:v>
                </c:pt>
                <c:pt idx="1">
                  <c:v>514</c:v>
                </c:pt>
                <c:pt idx="2">
                  <c:v>491</c:v>
                </c:pt>
                <c:pt idx="3">
                  <c:v>512</c:v>
                </c:pt>
              </c:numCache>
            </c:numRef>
          </c:val>
          <c:smooth val="0"/>
        </c:ser>
        <c:dLbls>
          <c:showLegendKey val="0"/>
          <c:showVal val="0"/>
          <c:showCatName val="0"/>
          <c:showSerName val="0"/>
          <c:showPercent val="0"/>
          <c:showBubbleSize val="0"/>
        </c:dLbls>
        <c:marker val="1"/>
        <c:smooth val="0"/>
        <c:axId val="69531904"/>
        <c:axId val="69669248"/>
      </c:lineChart>
      <c:catAx>
        <c:axId val="695319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669248"/>
        <c:crosses val="autoZero"/>
        <c:auto val="1"/>
        <c:lblAlgn val="ctr"/>
        <c:lblOffset val="50"/>
        <c:noMultiLvlLbl val="0"/>
      </c:catAx>
      <c:valAx>
        <c:axId val="69669248"/>
        <c:scaling>
          <c:orientation val="minMax"/>
          <c:max val="20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531904"/>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619</c:v>
                </c:pt>
                <c:pt idx="1">
                  <c:v>722</c:v>
                </c:pt>
                <c:pt idx="2">
                  <c:v>764</c:v>
                </c:pt>
                <c:pt idx="3">
                  <c:v>732</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1368</c:v>
                </c:pt>
                <c:pt idx="1">
                  <c:v>1691</c:v>
                </c:pt>
                <c:pt idx="2">
                  <c:v>1757</c:v>
                </c:pt>
                <c:pt idx="3">
                  <c:v>1650</c:v>
                </c:pt>
              </c:numCache>
            </c:numRef>
          </c:val>
          <c:smooth val="0"/>
        </c:ser>
        <c:dLbls>
          <c:showLegendKey val="0"/>
          <c:showVal val="0"/>
          <c:showCatName val="0"/>
          <c:showSerName val="0"/>
          <c:showPercent val="0"/>
          <c:showBubbleSize val="0"/>
        </c:dLbls>
        <c:marker val="1"/>
        <c:smooth val="0"/>
        <c:axId val="69762048"/>
        <c:axId val="69972736"/>
      </c:lineChart>
      <c:catAx>
        <c:axId val="697620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972736"/>
        <c:crosses val="autoZero"/>
        <c:auto val="1"/>
        <c:lblAlgn val="ctr"/>
        <c:lblOffset val="50"/>
        <c:noMultiLvlLbl val="0"/>
      </c:catAx>
      <c:valAx>
        <c:axId val="69972736"/>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762048"/>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0.3408695652</c:v>
                </c:pt>
                <c:pt idx="1">
                  <c:v>0.29255774169999998</c:v>
                </c:pt>
                <c:pt idx="2">
                  <c:v>0.29300962749999998</c:v>
                </c:pt>
                <c:pt idx="3">
                  <c:v>0.30004214080000002</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0.49333333330000001</c:v>
                </c:pt>
                <c:pt idx="1">
                  <c:v>0.55303678359999997</c:v>
                </c:pt>
                <c:pt idx="2">
                  <c:v>0.5521138552</c:v>
                </c:pt>
                <c:pt idx="3">
                  <c:v>0.54108723140000003</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7.1884058000000001E-2</c:v>
                </c:pt>
                <c:pt idx="1">
                  <c:v>7.7844311400000005E-2</c:v>
                </c:pt>
                <c:pt idx="2">
                  <c:v>7.9112599399999997E-2</c:v>
                </c:pt>
                <c:pt idx="3">
                  <c:v>7.2060682700000003E-2</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1.39130435E-2</c:v>
                </c:pt>
                <c:pt idx="1">
                  <c:v>1.11206159E-2</c:v>
                </c:pt>
                <c:pt idx="2">
                  <c:v>1.1301799899999999E-2</c:v>
                </c:pt>
                <c:pt idx="3">
                  <c:v>1.4327855E-2</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pt idx="0">
                  <c:v>1.62318841E-2</c:v>
                </c:pt>
                <c:pt idx="1">
                  <c:v>1.62532079E-2</c:v>
                </c:pt>
                <c:pt idx="2">
                  <c:v>1.8836333199999999E-2</c:v>
                </c:pt>
                <c:pt idx="3">
                  <c:v>2.02275601E-2</c:v>
                </c:pt>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0.1107246377</c:v>
                </c:pt>
                <c:pt idx="1">
                  <c:v>8.5970915300000006E-2</c:v>
                </c:pt>
                <c:pt idx="2">
                  <c:v>9.2925910400000006E-2</c:v>
                </c:pt>
                <c:pt idx="3">
                  <c:v>9.5659502699999996E-2</c:v>
                </c:pt>
              </c:numCache>
            </c:numRef>
          </c:val>
          <c:smooth val="0"/>
        </c:ser>
        <c:dLbls>
          <c:showLegendKey val="0"/>
          <c:showVal val="0"/>
          <c:showCatName val="0"/>
          <c:showSerName val="0"/>
          <c:showPercent val="0"/>
          <c:showBubbleSize val="0"/>
        </c:dLbls>
        <c:marker val="1"/>
        <c:smooth val="0"/>
        <c:axId val="70112000"/>
        <c:axId val="70113536"/>
      </c:lineChart>
      <c:catAx>
        <c:axId val="701120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0113536"/>
        <c:crosses val="autoZero"/>
        <c:auto val="1"/>
        <c:lblAlgn val="ctr"/>
        <c:lblOffset val="50"/>
        <c:noMultiLvlLbl val="0"/>
      </c:catAx>
      <c:valAx>
        <c:axId val="70113536"/>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112000"/>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0.71621621619999998</c:v>
                </c:pt>
                <c:pt idx="1">
                  <c:v>0.70885028949999995</c:v>
                </c:pt>
                <c:pt idx="2">
                  <c:v>0.69575660530000005</c:v>
                </c:pt>
                <c:pt idx="3">
                  <c:v>0.69444444439999997</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0.28378378380000002</c:v>
                </c:pt>
                <c:pt idx="1">
                  <c:v>0.29114971049999999</c:v>
                </c:pt>
                <c:pt idx="2">
                  <c:v>0.3042433947</c:v>
                </c:pt>
                <c:pt idx="3">
                  <c:v>0.30555555559999997</c:v>
                </c:pt>
              </c:numCache>
            </c:numRef>
          </c:val>
          <c:smooth val="0"/>
        </c:ser>
        <c:dLbls>
          <c:showLegendKey val="0"/>
          <c:showVal val="0"/>
          <c:showCatName val="0"/>
          <c:showSerName val="0"/>
          <c:showPercent val="0"/>
          <c:showBubbleSize val="0"/>
        </c:dLbls>
        <c:marker val="1"/>
        <c:smooth val="0"/>
        <c:axId val="70418432"/>
        <c:axId val="70421120"/>
      </c:lineChart>
      <c:catAx>
        <c:axId val="704184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70421120"/>
        <c:crosses val="autoZero"/>
        <c:auto val="1"/>
        <c:lblAlgn val="ctr"/>
        <c:lblOffset val="50"/>
        <c:noMultiLvlLbl val="0"/>
      </c:catAx>
      <c:valAx>
        <c:axId val="7042112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7041843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0.44231884059999999</c:v>
                </c:pt>
                <c:pt idx="1">
                  <c:v>0.4828913601</c:v>
                </c:pt>
                <c:pt idx="2">
                  <c:v>0.47718710759999999</c:v>
                </c:pt>
                <c:pt idx="3">
                  <c:v>0.46902654869999999</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0.30202898550000001</c:v>
                </c:pt>
                <c:pt idx="1">
                  <c:v>0.30410607360000003</c:v>
                </c:pt>
                <c:pt idx="2">
                  <c:v>0.3164503977</c:v>
                </c:pt>
                <c:pt idx="3">
                  <c:v>0.31479140329999999</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0.16579710140000001</c:v>
                </c:pt>
                <c:pt idx="1">
                  <c:v>0.14328485890000001</c:v>
                </c:pt>
                <c:pt idx="2">
                  <c:v>0.13645876940000001</c:v>
                </c:pt>
                <c:pt idx="3">
                  <c:v>0.14327855040000001</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8.9855072499999994E-2</c:v>
                </c:pt>
                <c:pt idx="1">
                  <c:v>6.9717707399999995E-2</c:v>
                </c:pt>
                <c:pt idx="2">
                  <c:v>6.9903725400000005E-2</c:v>
                </c:pt>
                <c:pt idx="3">
                  <c:v>7.29034977E-2</c:v>
                </c:pt>
              </c:numCache>
            </c:numRef>
          </c:val>
          <c:smooth val="0"/>
        </c:ser>
        <c:dLbls>
          <c:showLegendKey val="0"/>
          <c:showVal val="0"/>
          <c:showCatName val="0"/>
          <c:showSerName val="0"/>
          <c:showPercent val="0"/>
          <c:showBubbleSize val="0"/>
        </c:dLbls>
        <c:marker val="1"/>
        <c:smooth val="0"/>
        <c:axId val="113124864"/>
        <c:axId val="113126400"/>
      </c:lineChart>
      <c:catAx>
        <c:axId val="1131248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3126400"/>
        <c:crosses val="autoZero"/>
        <c:auto val="1"/>
        <c:lblAlgn val="ctr"/>
        <c:lblOffset val="50"/>
        <c:noMultiLvlLbl val="0"/>
      </c:catAx>
      <c:valAx>
        <c:axId val="113126400"/>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312486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0.54702495200000001</c:v>
                </c:pt>
                <c:pt idx="1">
                  <c:v>0.56118143460000003</c:v>
                </c:pt>
                <c:pt idx="2">
                  <c:v>0.57010582009999999</c:v>
                </c:pt>
                <c:pt idx="3">
                  <c:v>0.55823293169999999</c:v>
                </c:pt>
              </c:numCache>
            </c:numRef>
          </c:val>
          <c:smooth val="0"/>
        </c:ser>
        <c:dLbls>
          <c:showLegendKey val="0"/>
          <c:showVal val="0"/>
          <c:showCatName val="0"/>
          <c:showSerName val="0"/>
          <c:showPercent val="0"/>
          <c:showBubbleSize val="0"/>
        </c:dLbls>
        <c:marker val="1"/>
        <c:smooth val="0"/>
        <c:axId val="128160896"/>
        <c:axId val="128162432"/>
      </c:lineChart>
      <c:catAx>
        <c:axId val="1281608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8162432"/>
        <c:crosses val="autoZero"/>
        <c:auto val="1"/>
        <c:lblAlgn val="ctr"/>
        <c:lblOffset val="50"/>
        <c:noMultiLvlLbl val="0"/>
      </c:catAx>
      <c:valAx>
        <c:axId val="12816243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816089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804.27166494000005</c:v>
                </c:pt>
                <c:pt idx="1">
                  <c:v>661.41666667000004</c:v>
                </c:pt>
                <c:pt idx="2">
                  <c:v>844.26999919000002</c:v>
                </c:pt>
                <c:pt idx="3">
                  <c:v>956.39333216</c:v>
                </c:pt>
              </c:numCache>
            </c:numRef>
          </c:val>
          <c:smooth val="0"/>
        </c:ser>
        <c:dLbls>
          <c:showLegendKey val="0"/>
          <c:showVal val="0"/>
          <c:showCatName val="0"/>
          <c:showSerName val="0"/>
          <c:showPercent val="0"/>
          <c:showBubbleSize val="0"/>
        </c:dLbls>
        <c:marker val="1"/>
        <c:smooth val="0"/>
        <c:axId val="129639552"/>
        <c:axId val="129641088"/>
      </c:lineChart>
      <c:catAx>
        <c:axId val="1296395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9641088"/>
        <c:crosses val="autoZero"/>
        <c:auto val="1"/>
        <c:lblAlgn val="ctr"/>
        <c:lblOffset val="50"/>
        <c:noMultiLvlLbl val="0"/>
      </c:catAx>
      <c:valAx>
        <c:axId val="129641088"/>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9639552"/>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9.7623333295000005</c:v>
                </c:pt>
                <c:pt idx="1">
                  <c:v>9.9041083755999999</c:v>
                </c:pt>
                <c:pt idx="2">
                  <c:v>10.171450919</c:v>
                </c:pt>
                <c:pt idx="3">
                  <c:v>10.386973872</c:v>
                </c:pt>
              </c:numCache>
            </c:numRef>
          </c:val>
          <c:smooth val="0"/>
        </c:ser>
        <c:dLbls>
          <c:showLegendKey val="0"/>
          <c:showVal val="0"/>
          <c:showCatName val="0"/>
          <c:showSerName val="0"/>
          <c:showPercent val="0"/>
          <c:showBubbleSize val="0"/>
        </c:dLbls>
        <c:marker val="1"/>
        <c:smooth val="0"/>
        <c:axId val="130021632"/>
        <c:axId val="137580928"/>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17.288461538</c:v>
                </c:pt>
                <c:pt idx="1">
                  <c:v>15.423076923</c:v>
                </c:pt>
                <c:pt idx="2">
                  <c:v>18.365384615</c:v>
                </c:pt>
                <c:pt idx="3">
                  <c:v>20.346153846</c:v>
                </c:pt>
              </c:numCache>
            </c:numRef>
          </c:val>
          <c:smooth val="0"/>
        </c:ser>
        <c:dLbls>
          <c:showLegendKey val="0"/>
          <c:showVal val="0"/>
          <c:showCatName val="0"/>
          <c:showSerName val="0"/>
          <c:showPercent val="0"/>
          <c:showBubbleSize val="0"/>
        </c:dLbls>
        <c:marker val="1"/>
        <c:smooth val="0"/>
        <c:axId val="137591424"/>
        <c:axId val="137582464"/>
      </c:lineChart>
      <c:catAx>
        <c:axId val="1300216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7580928"/>
        <c:crosses val="autoZero"/>
        <c:auto val="1"/>
        <c:lblAlgn val="ctr"/>
        <c:lblOffset val="50"/>
        <c:noMultiLvlLbl val="0"/>
      </c:catAx>
      <c:valAx>
        <c:axId val="137580928"/>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0021632"/>
        <c:crosses val="autoZero"/>
        <c:crossBetween val="midCat"/>
        <c:majorUnit val="5"/>
      </c:valAx>
      <c:valAx>
        <c:axId val="137582464"/>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137591424"/>
        <c:crosses val="max"/>
        <c:crossBetween val="between"/>
        <c:majorUnit val="10"/>
      </c:valAx>
      <c:catAx>
        <c:axId val="137591424"/>
        <c:scaling>
          <c:orientation val="minMax"/>
        </c:scaling>
        <c:delete val="1"/>
        <c:axPos val="b"/>
        <c:numFmt formatCode="General" sourceLinked="1"/>
        <c:majorTickMark val="out"/>
        <c:minorTickMark val="none"/>
        <c:tickLblPos val="nextTo"/>
        <c:crossAx val="137582464"/>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0.5777351248</c:v>
                </c:pt>
                <c:pt idx="1">
                  <c:v>0.58368495080000005</c:v>
                </c:pt>
                <c:pt idx="2">
                  <c:v>0.61507936510000005</c:v>
                </c:pt>
                <c:pt idx="3">
                  <c:v>0.62248995979999999</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0.54702495200000001</c:v>
                </c:pt>
                <c:pt idx="1">
                  <c:v>0.56118143460000003</c:v>
                </c:pt>
                <c:pt idx="2">
                  <c:v>0.57010582009999999</c:v>
                </c:pt>
                <c:pt idx="3">
                  <c:v>0.55823293169999999</c:v>
                </c:pt>
              </c:numCache>
            </c:numRef>
          </c:val>
          <c:smooth val="0"/>
        </c:ser>
        <c:dLbls>
          <c:showLegendKey val="0"/>
          <c:showVal val="0"/>
          <c:showCatName val="0"/>
          <c:showSerName val="0"/>
          <c:showPercent val="0"/>
          <c:showBubbleSize val="0"/>
        </c:dLbls>
        <c:marker val="1"/>
        <c:smooth val="0"/>
        <c:axId val="139086848"/>
        <c:axId val="139089024"/>
      </c:lineChart>
      <c:catAx>
        <c:axId val="1390868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9089024"/>
        <c:crosses val="autoZero"/>
        <c:auto val="1"/>
        <c:lblAlgn val="ctr"/>
        <c:lblOffset val="50"/>
        <c:noMultiLvlLbl val="0"/>
      </c:catAx>
      <c:valAx>
        <c:axId val="13908902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908684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5.7353776299999999E-2</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5.7921635399999997E-2</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0.1203861442</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0.4843838728</c:v>
                </c:pt>
              </c:numCache>
            </c:numRef>
          </c:val>
        </c:ser>
        <c:dLbls>
          <c:showLegendKey val="0"/>
          <c:showVal val="0"/>
          <c:showCatName val="0"/>
          <c:showSerName val="0"/>
          <c:showPercent val="0"/>
          <c:showBubbleSize val="0"/>
        </c:dLbls>
        <c:gapWidth val="27"/>
        <c:overlap val="-24"/>
        <c:axId val="48034560"/>
        <c:axId val="48037888"/>
      </c:barChart>
      <c:catAx>
        <c:axId val="48034560"/>
        <c:scaling>
          <c:orientation val="maxMin"/>
        </c:scaling>
        <c:delete val="0"/>
        <c:axPos val="l"/>
        <c:majorTickMark val="none"/>
        <c:minorTickMark val="none"/>
        <c:tickLblPos val="none"/>
        <c:spPr>
          <a:ln>
            <a:solidFill>
              <a:schemeClr val="bg1">
                <a:lumMod val="75000"/>
              </a:schemeClr>
            </a:solidFill>
          </a:ln>
        </c:spPr>
        <c:crossAx val="48037888"/>
        <c:crosses val="autoZero"/>
        <c:auto val="1"/>
        <c:lblAlgn val="ctr"/>
        <c:lblOffset val="100"/>
        <c:noMultiLvlLbl val="0"/>
      </c:catAx>
      <c:valAx>
        <c:axId val="48037888"/>
        <c:scaling>
          <c:orientation val="minMax"/>
          <c:max val="0.60000000000000009"/>
          <c:min val="0"/>
        </c:scaling>
        <c:delete val="1"/>
        <c:axPos val="t"/>
        <c:numFmt formatCode="0.0%" sourceLinked="1"/>
        <c:majorTickMark val="out"/>
        <c:minorTickMark val="none"/>
        <c:tickLblPos val="nextTo"/>
        <c:crossAx val="4803456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10.355940985</c:v>
                </c:pt>
                <c:pt idx="1">
                  <c:v>10.596893413</c:v>
                </c:pt>
                <c:pt idx="2">
                  <c:v>10.987908909</c:v>
                </c:pt>
                <c:pt idx="3">
                  <c:v>11.377308352</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9.7623333295000005</c:v>
                </c:pt>
                <c:pt idx="1">
                  <c:v>9.9041083755999999</c:v>
                </c:pt>
                <c:pt idx="2">
                  <c:v>10.171450919</c:v>
                </c:pt>
                <c:pt idx="3">
                  <c:v>10.386973872</c:v>
                </c:pt>
              </c:numCache>
            </c:numRef>
          </c:val>
          <c:smooth val="0"/>
        </c:ser>
        <c:dLbls>
          <c:showLegendKey val="0"/>
          <c:showVal val="0"/>
          <c:showCatName val="0"/>
          <c:showSerName val="0"/>
          <c:showPercent val="0"/>
          <c:showBubbleSize val="0"/>
        </c:dLbls>
        <c:marker val="1"/>
        <c:smooth val="0"/>
        <c:axId val="139189248"/>
        <c:axId val="139502336"/>
      </c:lineChart>
      <c:catAx>
        <c:axId val="1391892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9502336"/>
        <c:crosses val="autoZero"/>
        <c:auto val="1"/>
        <c:lblAlgn val="ctr"/>
        <c:lblOffset val="50"/>
        <c:noMultiLvlLbl val="0"/>
      </c:catAx>
      <c:valAx>
        <c:axId val="139502336"/>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9189248"/>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20.076923077</c:v>
                </c:pt>
                <c:pt idx="1">
                  <c:v>23.634615385</c:v>
                </c:pt>
                <c:pt idx="2">
                  <c:v>23.192307692</c:v>
                </c:pt>
                <c:pt idx="3">
                  <c:v>25.269230769</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17.288461538</c:v>
                </c:pt>
                <c:pt idx="1">
                  <c:v>15.423076923</c:v>
                </c:pt>
                <c:pt idx="2">
                  <c:v>18.365384615</c:v>
                </c:pt>
                <c:pt idx="3">
                  <c:v>20.346153846</c:v>
                </c:pt>
              </c:numCache>
            </c:numRef>
          </c:val>
          <c:smooth val="0"/>
        </c:ser>
        <c:dLbls>
          <c:showLegendKey val="0"/>
          <c:showVal val="0"/>
          <c:showCatName val="0"/>
          <c:showSerName val="0"/>
          <c:showPercent val="0"/>
          <c:showBubbleSize val="0"/>
        </c:dLbls>
        <c:marker val="1"/>
        <c:smooth val="0"/>
        <c:axId val="139840896"/>
        <c:axId val="140368896"/>
      </c:lineChart>
      <c:catAx>
        <c:axId val="1398408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0368896"/>
        <c:crosses val="autoZero"/>
        <c:auto val="1"/>
        <c:lblAlgn val="ctr"/>
        <c:lblOffset val="50"/>
        <c:noMultiLvlLbl val="0"/>
      </c:catAx>
      <c:valAx>
        <c:axId val="140368896"/>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9840896"/>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0.83757961780000001</c:v>
                </c:pt>
                <c:pt idx="1">
                  <c:v>0.81333333330000002</c:v>
                </c:pt>
                <c:pt idx="2">
                  <c:v>0.81053105309999995</c:v>
                </c:pt>
                <c:pt idx="3">
                  <c:v>0.80045454549999995</c:v>
                </c:pt>
              </c:numCache>
            </c:numRef>
          </c:val>
          <c:smooth val="0"/>
        </c:ser>
        <c:dLbls>
          <c:showLegendKey val="0"/>
          <c:showVal val="0"/>
          <c:showCatName val="0"/>
          <c:showSerName val="0"/>
          <c:showPercent val="0"/>
          <c:showBubbleSize val="0"/>
        </c:dLbls>
        <c:marker val="1"/>
        <c:smooth val="0"/>
        <c:axId val="140476416"/>
        <c:axId val="140478336"/>
      </c:lineChart>
      <c:catAx>
        <c:axId val="1404764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0478336"/>
        <c:crosses val="autoZero"/>
        <c:auto val="1"/>
        <c:lblAlgn val="ctr"/>
        <c:lblOffset val="50"/>
        <c:noMultiLvlLbl val="0"/>
      </c:catAx>
      <c:valAx>
        <c:axId val="14047833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047641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7.6045627399999996E-2</c:v>
                </c:pt>
                <c:pt idx="1">
                  <c:v>7.1226681700000002E-2</c:v>
                </c:pt>
                <c:pt idx="2">
                  <c:v>6.7184897300000004E-2</c:v>
                </c:pt>
                <c:pt idx="3">
                  <c:v>5.7353776299999999E-2</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6.3117870699999995E-2</c:v>
                </c:pt>
                <c:pt idx="1">
                  <c:v>6.3312605999999994E-2</c:v>
                </c:pt>
                <c:pt idx="2">
                  <c:v>5.4414214299999999E-2</c:v>
                </c:pt>
                <c:pt idx="3">
                  <c:v>5.7921635399999997E-2</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0.13307984789999999</c:v>
                </c:pt>
                <c:pt idx="1">
                  <c:v>0.1232334652</c:v>
                </c:pt>
                <c:pt idx="2">
                  <c:v>0.124375347</c:v>
                </c:pt>
                <c:pt idx="3">
                  <c:v>0.1203861442</c:v>
                </c:pt>
              </c:numCache>
            </c:numRef>
          </c:val>
          <c:smooth val="0"/>
        </c:ser>
        <c:dLbls>
          <c:showLegendKey val="0"/>
          <c:showVal val="0"/>
          <c:showCatName val="0"/>
          <c:showSerName val="0"/>
          <c:showPercent val="0"/>
          <c:showBubbleSize val="0"/>
        </c:dLbls>
        <c:marker val="1"/>
        <c:smooth val="0"/>
        <c:axId val="140550144"/>
        <c:axId val="140551680"/>
      </c:lineChart>
      <c:catAx>
        <c:axId val="1405501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0551680"/>
        <c:crosses val="autoZero"/>
        <c:auto val="1"/>
        <c:lblAlgn val="ctr"/>
        <c:lblOffset val="50"/>
        <c:noMultiLvlLbl val="0"/>
      </c:catAx>
      <c:valAx>
        <c:axId val="140551680"/>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055014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0.51634980990000001</c:v>
                </c:pt>
                <c:pt idx="1">
                  <c:v>0.49971735439999998</c:v>
                </c:pt>
                <c:pt idx="2">
                  <c:v>0.48917268180000001</c:v>
                </c:pt>
                <c:pt idx="3">
                  <c:v>0.4843838728</c:v>
                </c:pt>
              </c:numCache>
            </c:numRef>
          </c:val>
          <c:smooth val="0"/>
        </c:ser>
        <c:dLbls>
          <c:showLegendKey val="0"/>
          <c:showVal val="0"/>
          <c:showCatName val="0"/>
          <c:showSerName val="0"/>
          <c:showPercent val="0"/>
          <c:showBubbleSize val="0"/>
        </c:dLbls>
        <c:marker val="1"/>
        <c:smooth val="0"/>
        <c:axId val="140605696"/>
        <c:axId val="140616064"/>
      </c:lineChart>
      <c:catAx>
        <c:axId val="1406056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0616064"/>
        <c:crosses val="autoZero"/>
        <c:auto val="1"/>
        <c:lblAlgn val="ctr"/>
        <c:lblOffset val="50"/>
        <c:noMultiLvlLbl val="0"/>
      </c:catAx>
      <c:valAx>
        <c:axId val="14061606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060569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0.95806028830000001</c:v>
                </c:pt>
                <c:pt idx="1">
                  <c:v>0.96279893709999997</c:v>
                </c:pt>
                <c:pt idx="2">
                  <c:v>0.96403508770000002</c:v>
                </c:pt>
                <c:pt idx="3">
                  <c:v>0.96675651389999995</c:v>
                </c:pt>
              </c:numCache>
            </c:numRef>
          </c:val>
          <c:smooth val="0"/>
        </c:ser>
        <c:dLbls>
          <c:showLegendKey val="0"/>
          <c:showVal val="0"/>
          <c:showCatName val="0"/>
          <c:showSerName val="0"/>
          <c:showPercent val="0"/>
          <c:showBubbleSize val="0"/>
        </c:dLbls>
        <c:marker val="1"/>
        <c:smooth val="0"/>
        <c:axId val="142408320"/>
        <c:axId val="142463360"/>
      </c:lineChart>
      <c:catAx>
        <c:axId val="1424083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463360"/>
        <c:crosses val="autoZero"/>
        <c:auto val="1"/>
        <c:lblAlgn val="ctr"/>
        <c:lblOffset val="50"/>
        <c:noMultiLvlLbl val="0"/>
      </c:catAx>
      <c:valAx>
        <c:axId val="14246336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40832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0.12585499319999999</c:v>
                </c:pt>
                <c:pt idx="1">
                  <c:v>0.109475621</c:v>
                </c:pt>
                <c:pt idx="2">
                  <c:v>0.1073703367</c:v>
                </c:pt>
                <c:pt idx="3">
                  <c:v>0.1003717472</c:v>
                </c:pt>
              </c:numCache>
            </c:numRef>
          </c:val>
          <c:smooth val="0"/>
        </c:ser>
        <c:dLbls>
          <c:showLegendKey val="0"/>
          <c:showVal val="0"/>
          <c:showCatName val="0"/>
          <c:showSerName val="0"/>
          <c:showPercent val="0"/>
          <c:showBubbleSize val="0"/>
        </c:dLbls>
        <c:marker val="1"/>
        <c:smooth val="0"/>
        <c:axId val="142530816"/>
        <c:axId val="142566912"/>
      </c:lineChart>
      <c:catAx>
        <c:axId val="1425308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566912"/>
        <c:crosses val="autoZero"/>
        <c:auto val="1"/>
        <c:lblAlgn val="ctr"/>
        <c:lblOffset val="50"/>
        <c:noMultiLvlLbl val="0"/>
      </c:catAx>
      <c:valAx>
        <c:axId val="14256691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53081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0.52393980849999999</c:v>
                </c:pt>
                <c:pt idx="1">
                  <c:v>0.46918123280000001</c:v>
                </c:pt>
                <c:pt idx="2">
                  <c:v>0.44131028210000001</c:v>
                </c:pt>
                <c:pt idx="3">
                  <c:v>0.4553903346</c:v>
                </c:pt>
              </c:numCache>
            </c:numRef>
          </c:val>
          <c:smooth val="0"/>
        </c:ser>
        <c:dLbls>
          <c:showLegendKey val="0"/>
          <c:showVal val="0"/>
          <c:showCatName val="0"/>
          <c:showSerName val="0"/>
          <c:showPercent val="0"/>
          <c:showBubbleSize val="0"/>
        </c:dLbls>
        <c:marker val="1"/>
        <c:smooth val="0"/>
        <c:axId val="143067392"/>
        <c:axId val="143074432"/>
      </c:lineChart>
      <c:catAx>
        <c:axId val="1430673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3074432"/>
        <c:crosses val="autoZero"/>
        <c:auto val="1"/>
        <c:lblAlgn val="ctr"/>
        <c:lblOffset val="50"/>
        <c:noMultiLvlLbl val="0"/>
      </c:catAx>
      <c:valAx>
        <c:axId val="14307443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306739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0.57197696740000004</c:v>
                </c:pt>
                <c:pt idx="1">
                  <c:v>0.48804500699999998</c:v>
                </c:pt>
                <c:pt idx="2">
                  <c:v>0.49735449739999998</c:v>
                </c:pt>
                <c:pt idx="3">
                  <c:v>0.46184738959999999</c:v>
                </c:pt>
              </c:numCache>
            </c:numRef>
          </c:val>
          <c:smooth val="0"/>
        </c:ser>
        <c:dLbls>
          <c:showLegendKey val="0"/>
          <c:showVal val="0"/>
          <c:showCatName val="0"/>
          <c:showSerName val="0"/>
          <c:showPercent val="0"/>
          <c:showBubbleSize val="0"/>
        </c:dLbls>
        <c:marker val="1"/>
        <c:smooth val="0"/>
        <c:axId val="143503360"/>
        <c:axId val="143504896"/>
      </c:lineChart>
      <c:catAx>
        <c:axId val="1435033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3504896"/>
        <c:crosses val="autoZero"/>
        <c:auto val="1"/>
        <c:lblAlgn val="ctr"/>
        <c:lblOffset val="50"/>
        <c:noMultiLvlLbl val="0"/>
      </c:catAx>
      <c:valAx>
        <c:axId val="14350489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350336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7.0469798700000003E-2</c:v>
                </c:pt>
                <c:pt idx="1">
                  <c:v>4.3227665700000001E-2</c:v>
                </c:pt>
                <c:pt idx="2">
                  <c:v>4.2553191499999997E-2</c:v>
                </c:pt>
                <c:pt idx="3">
                  <c:v>5.5072463799999999E-2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3.6912751700000003E-2</c:v>
                </c:pt>
                <c:pt idx="1">
                  <c:v>4.0345821300000001E-2</c:v>
                </c:pt>
                <c:pt idx="2">
                  <c:v>3.9893616999999999E-2</c:v>
                </c:pt>
                <c:pt idx="3">
                  <c:v>4.92753623E-2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8.3892617399999994E-2</c:v>
                </c:pt>
                <c:pt idx="1">
                  <c:v>8.6455331400000002E-2</c:v>
                </c:pt>
                <c:pt idx="2">
                  <c:v>7.9787233999999999E-2</c:v>
                </c:pt>
                <c:pt idx="3">
                  <c:v>0.1043478261</c:v>
                </c:pt>
              </c:numCache>
            </c:numRef>
          </c:val>
          <c:smooth val="0"/>
        </c:ser>
        <c:dLbls>
          <c:showLegendKey val="0"/>
          <c:showVal val="0"/>
          <c:showCatName val="0"/>
          <c:showSerName val="0"/>
          <c:showPercent val="0"/>
          <c:showBubbleSize val="0"/>
        </c:dLbls>
        <c:marker val="1"/>
        <c:smooth val="0"/>
        <c:axId val="145447168"/>
        <c:axId val="145502592"/>
      </c:lineChart>
      <c:catAx>
        <c:axId val="1454471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502592"/>
        <c:crosses val="autoZero"/>
        <c:auto val="1"/>
        <c:lblAlgn val="ctr"/>
        <c:lblOffset val="50"/>
        <c:noMultiLvlLbl val="0"/>
      </c:catAx>
      <c:valAx>
        <c:axId val="14550259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44716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0.51026694049999999</c:v>
                </c:pt>
                <c:pt idx="1">
                  <c:v>0.48973305950000001</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0.51006711410000005</c:v>
                </c:pt>
                <c:pt idx="1">
                  <c:v>0.53890489909999995</c:v>
                </c:pt>
                <c:pt idx="2">
                  <c:v>0.55851063830000003</c:v>
                </c:pt>
                <c:pt idx="3">
                  <c:v>0.52463768119999998</c:v>
                </c:pt>
              </c:numCache>
            </c:numRef>
          </c:val>
          <c:smooth val="0"/>
        </c:ser>
        <c:dLbls>
          <c:showLegendKey val="0"/>
          <c:showVal val="0"/>
          <c:showCatName val="0"/>
          <c:showSerName val="0"/>
          <c:showPercent val="0"/>
          <c:showBubbleSize val="0"/>
        </c:dLbls>
        <c:marker val="1"/>
        <c:smooth val="0"/>
        <c:axId val="145727872"/>
        <c:axId val="145729408"/>
      </c:lineChart>
      <c:catAx>
        <c:axId val="1457278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729408"/>
        <c:crosses val="autoZero"/>
        <c:auto val="1"/>
        <c:lblAlgn val="ctr"/>
        <c:lblOffset val="50"/>
        <c:noMultiLvlLbl val="0"/>
      </c:catAx>
      <c:valAx>
        <c:axId val="14572940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72787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148044032"/>
        <c:axId val="148054784"/>
      </c:lineChart>
      <c:catAx>
        <c:axId val="1480440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8054784"/>
        <c:crosses val="autoZero"/>
        <c:auto val="1"/>
        <c:lblAlgn val="ctr"/>
        <c:lblOffset val="50"/>
        <c:noMultiLvlLbl val="0"/>
      </c:catAx>
      <c:valAx>
        <c:axId val="14805478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8044032"/>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0.26573426570000003</c:v>
                </c:pt>
                <c:pt idx="1">
                  <c:v>0.31343283579999998</c:v>
                </c:pt>
                <c:pt idx="2">
                  <c:v>0.30368098160000001</c:v>
                </c:pt>
                <c:pt idx="3">
                  <c:v>0.2323529412</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0.24825174829999999</c:v>
                </c:pt>
                <c:pt idx="1">
                  <c:v>0.2746268657</c:v>
                </c:pt>
                <c:pt idx="2">
                  <c:v>0.23619631899999999</c:v>
                </c:pt>
                <c:pt idx="3">
                  <c:v>0.23529411759999999</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0.20279720279999999</c:v>
                </c:pt>
                <c:pt idx="1">
                  <c:v>0.20597014929999999</c:v>
                </c:pt>
                <c:pt idx="2">
                  <c:v>0.23312883440000001</c:v>
                </c:pt>
                <c:pt idx="3">
                  <c:v>0.2</c:v>
                </c:pt>
              </c:numCache>
            </c:numRef>
          </c:val>
          <c:smooth val="0"/>
        </c:ser>
        <c:dLbls>
          <c:showLegendKey val="0"/>
          <c:showVal val="0"/>
          <c:showCatName val="0"/>
          <c:showSerName val="0"/>
          <c:showPercent val="0"/>
          <c:showBubbleSize val="0"/>
        </c:dLbls>
        <c:marker val="1"/>
        <c:smooth val="0"/>
        <c:axId val="148580992"/>
        <c:axId val="148685184"/>
      </c:lineChart>
      <c:catAx>
        <c:axId val="1485809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8685184"/>
        <c:crosses val="autoZero"/>
        <c:auto val="1"/>
        <c:lblAlgn val="ctr"/>
        <c:lblOffset val="50"/>
        <c:noMultiLvlLbl val="0"/>
      </c:catAx>
      <c:valAx>
        <c:axId val="148685184"/>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858099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0.50349650349999997</c:v>
                </c:pt>
                <c:pt idx="1">
                  <c:v>0.55820895520000002</c:v>
                </c:pt>
                <c:pt idx="2">
                  <c:v>0.57055214720000003</c:v>
                </c:pt>
                <c:pt idx="3">
                  <c:v>0.53529411760000001</c:v>
                </c:pt>
              </c:numCache>
            </c:numRef>
          </c:val>
          <c:smooth val="0"/>
        </c:ser>
        <c:dLbls>
          <c:showLegendKey val="0"/>
          <c:showVal val="0"/>
          <c:showCatName val="0"/>
          <c:showSerName val="0"/>
          <c:showPercent val="0"/>
          <c:showBubbleSize val="0"/>
        </c:dLbls>
        <c:marker val="1"/>
        <c:smooth val="0"/>
        <c:axId val="149149568"/>
        <c:axId val="149156608"/>
      </c:lineChart>
      <c:catAx>
        <c:axId val="1491495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156608"/>
        <c:crosses val="autoZero"/>
        <c:auto val="1"/>
        <c:lblAlgn val="ctr"/>
        <c:lblOffset val="50"/>
        <c:noMultiLvlLbl val="0"/>
      </c:catAx>
      <c:valAx>
        <c:axId val="14915660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14956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0.43802281370000001</c:v>
                </c:pt>
                <c:pt idx="1">
                  <c:v>0.39344262299999999</c:v>
                </c:pt>
                <c:pt idx="2">
                  <c:v>0.38922820660000002</c:v>
                </c:pt>
                <c:pt idx="3">
                  <c:v>0.4003407155</c:v>
                </c:pt>
              </c:numCache>
            </c:numRef>
          </c:val>
          <c:smooth val="0"/>
        </c:ser>
        <c:dLbls>
          <c:showLegendKey val="0"/>
          <c:showVal val="0"/>
          <c:showCatName val="0"/>
          <c:showSerName val="0"/>
          <c:showPercent val="0"/>
          <c:showBubbleSize val="0"/>
        </c:dLbls>
        <c:marker val="1"/>
        <c:smooth val="0"/>
        <c:axId val="149885696"/>
        <c:axId val="149887616"/>
      </c:lineChart>
      <c:catAx>
        <c:axId val="1498856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887616"/>
        <c:crosses val="autoZero"/>
        <c:auto val="1"/>
        <c:lblAlgn val="ctr"/>
        <c:lblOffset val="50"/>
        <c:noMultiLvlLbl val="0"/>
      </c:catAx>
      <c:valAx>
        <c:axId val="14988761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885696"/>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0.22357414449999999</c:v>
                </c:pt>
                <c:pt idx="1">
                  <c:v>0.1938948559</c:v>
                </c:pt>
                <c:pt idx="2">
                  <c:v>0.19267073849999999</c:v>
                </c:pt>
                <c:pt idx="3">
                  <c:v>0.18398637139999999</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7.0722433500000001E-2</c:v>
                </c:pt>
                <c:pt idx="1">
                  <c:v>6.3312605999999994E-2</c:v>
                </c:pt>
                <c:pt idx="2">
                  <c:v>6.7740144399999994E-2</c:v>
                </c:pt>
                <c:pt idx="3">
                  <c:v>7.3253833000000004E-2</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3.4220532300000002E-2</c:v>
                </c:pt>
                <c:pt idx="1">
                  <c:v>3.10910119E-2</c:v>
                </c:pt>
                <c:pt idx="2">
                  <c:v>3.2204330900000001E-2</c:v>
                </c:pt>
                <c:pt idx="3">
                  <c:v>3.4071550300000003E-2</c:v>
                </c:pt>
              </c:numCache>
            </c:numRef>
          </c:val>
          <c:smooth val="0"/>
        </c:ser>
        <c:dLbls>
          <c:showLegendKey val="0"/>
          <c:showVal val="0"/>
          <c:showCatName val="0"/>
          <c:showSerName val="0"/>
          <c:showPercent val="0"/>
          <c:showBubbleSize val="0"/>
        </c:dLbls>
        <c:marker val="1"/>
        <c:smooth val="0"/>
        <c:axId val="150379136"/>
        <c:axId val="150421888"/>
      </c:lineChart>
      <c:catAx>
        <c:axId val="1503791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0421888"/>
        <c:crosses val="autoZero"/>
        <c:auto val="1"/>
        <c:lblAlgn val="ctr"/>
        <c:lblOffset val="50"/>
        <c:noMultiLvlLbl val="0"/>
      </c:catAx>
      <c:valAx>
        <c:axId val="15042188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037913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0.16538461539999999</c:v>
                </c:pt>
                <c:pt idx="1">
                  <c:v>0.1418511066</c:v>
                </c:pt>
                <c:pt idx="2">
                  <c:v>0.1599210267</c:v>
                </c:pt>
                <c:pt idx="3">
                  <c:v>0.16666666669999999</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0.2076923077</c:v>
                </c:pt>
                <c:pt idx="1">
                  <c:v>0.18611670020000001</c:v>
                </c:pt>
                <c:pt idx="2">
                  <c:v>0.2043435341</c:v>
                </c:pt>
                <c:pt idx="3">
                  <c:v>0.2071005917</c:v>
                </c:pt>
              </c:numCache>
            </c:numRef>
          </c:val>
          <c:smooth val="0"/>
        </c:ser>
        <c:dLbls>
          <c:showLegendKey val="0"/>
          <c:showVal val="0"/>
          <c:showCatName val="0"/>
          <c:showSerName val="0"/>
          <c:showPercent val="0"/>
          <c:showBubbleSize val="0"/>
        </c:dLbls>
        <c:marker val="1"/>
        <c:smooth val="0"/>
        <c:axId val="151714432"/>
        <c:axId val="152008192"/>
      </c:lineChart>
      <c:catAx>
        <c:axId val="1517144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2008192"/>
        <c:crosses val="autoZero"/>
        <c:auto val="1"/>
        <c:lblAlgn val="ctr"/>
        <c:lblOffset val="50"/>
        <c:noMultiLvlLbl val="0"/>
      </c:catAx>
      <c:valAx>
        <c:axId val="15200819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171443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0.25581395350000002</c:v>
                </c:pt>
                <c:pt idx="1">
                  <c:v>0.23551057959999999</c:v>
                </c:pt>
                <c:pt idx="2">
                  <c:v>0.22838944489999999</c:v>
                </c:pt>
                <c:pt idx="3">
                  <c:v>0.24814126389999999</c:v>
                </c:pt>
              </c:numCache>
            </c:numRef>
          </c:val>
          <c:smooth val="0"/>
        </c:ser>
        <c:dLbls>
          <c:showLegendKey val="0"/>
          <c:showVal val="0"/>
          <c:showCatName val="0"/>
          <c:showSerName val="0"/>
          <c:showPercent val="0"/>
          <c:showBubbleSize val="0"/>
        </c:dLbls>
        <c:marker val="1"/>
        <c:smooth val="0"/>
        <c:axId val="159432704"/>
        <c:axId val="159434240"/>
      </c:lineChart>
      <c:catAx>
        <c:axId val="1594327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9434240"/>
        <c:crosses val="autoZero"/>
        <c:auto val="1"/>
        <c:lblAlgn val="ctr"/>
        <c:lblOffset val="50"/>
        <c:noMultiLvlLbl val="0"/>
      </c:catAx>
      <c:valAx>
        <c:axId val="15943424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9432704"/>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7.1135430900000005E-2</c:v>
                </c:pt>
                <c:pt idx="1">
                  <c:v>5.7957681699999999E-2</c:v>
                </c:pt>
                <c:pt idx="2">
                  <c:v>5.7324840799999999E-2</c:v>
                </c:pt>
                <c:pt idx="3">
                  <c:v>6.1338289999999997E-2</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pt idx="0">
                  <c:v>1.91518468E-2</c:v>
                </c:pt>
                <c:pt idx="1">
                  <c:v>1.5639374399999999E-2</c:v>
                </c:pt>
                <c:pt idx="2">
                  <c:v>1.45586897E-2</c:v>
                </c:pt>
                <c:pt idx="3">
                  <c:v>1.5799256500000001E-2</c:v>
                </c:pt>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numCache>
            </c:numRef>
          </c:val>
          <c:smooth val="0"/>
        </c:ser>
        <c:dLbls>
          <c:showLegendKey val="0"/>
          <c:showVal val="0"/>
          <c:showCatName val="0"/>
          <c:showSerName val="0"/>
          <c:showPercent val="0"/>
          <c:showBubbleSize val="0"/>
        </c:dLbls>
        <c:marker val="1"/>
        <c:smooth val="0"/>
        <c:axId val="160075776"/>
        <c:axId val="160077312"/>
      </c:lineChart>
      <c:catAx>
        <c:axId val="1600757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0077312"/>
        <c:crosses val="autoZero"/>
        <c:auto val="1"/>
        <c:lblAlgn val="ctr"/>
        <c:lblOffset val="50"/>
        <c:noMultiLvlLbl val="0"/>
      </c:catAx>
      <c:valAx>
        <c:axId val="16007731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007577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pt idx="1">
                  <c:v>5.7692307700000001E-2</c:v>
                </c:pt>
                <c:pt idx="2">
                  <c:v>5.4662379400000002E-2</c:v>
                </c:pt>
                <c:pt idx="3">
                  <c:v>4.55927052E-2</c:v>
                </c:pt>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0">
                  <c:v>6.6326530600000003E-2</c:v>
                </c:pt>
                <c:pt idx="1">
                  <c:v>8.3333333300000006E-2</c:v>
                </c:pt>
                <c:pt idx="2">
                  <c:v>8.0385852100000002E-2</c:v>
                </c:pt>
                <c:pt idx="3">
                  <c:v>7.2948328300000004E-2</c:v>
                </c:pt>
              </c:numCache>
            </c:numRef>
          </c:val>
          <c:smooth val="0"/>
        </c:ser>
        <c:dLbls>
          <c:showLegendKey val="0"/>
          <c:showVal val="0"/>
          <c:showCatName val="0"/>
          <c:showSerName val="0"/>
          <c:showPercent val="0"/>
          <c:showBubbleSize val="0"/>
        </c:dLbls>
        <c:marker val="1"/>
        <c:smooth val="0"/>
        <c:axId val="160314880"/>
        <c:axId val="160316800"/>
      </c:lineChart>
      <c:catAx>
        <c:axId val="1603148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0316800"/>
        <c:crosses val="autoZero"/>
        <c:auto val="1"/>
        <c:lblAlgn val="ctr"/>
        <c:lblOffset val="50"/>
        <c:noMultiLvlLbl val="0"/>
      </c:catAx>
      <c:valAx>
        <c:axId val="16031680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031488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0.34394250510000002</c:v>
                </c:pt>
                <c:pt idx="1">
                  <c:v>0.65605749489999998</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0.51677852349999998</c:v>
                </c:pt>
                <c:pt idx="1">
                  <c:v>0.4553314121</c:v>
                </c:pt>
                <c:pt idx="2">
                  <c:v>0.47074468089999999</c:v>
                </c:pt>
                <c:pt idx="3">
                  <c:v>0.48115942029999997</c:v>
                </c:pt>
              </c:numCache>
            </c:numRef>
          </c:val>
          <c:smooth val="0"/>
        </c:ser>
        <c:dLbls>
          <c:showLegendKey val="0"/>
          <c:showVal val="0"/>
          <c:showCatName val="0"/>
          <c:showSerName val="0"/>
          <c:showPercent val="0"/>
          <c:showBubbleSize val="0"/>
        </c:dLbls>
        <c:marker val="1"/>
        <c:smooth val="0"/>
        <c:axId val="160771456"/>
        <c:axId val="160781056"/>
      </c:lineChart>
      <c:catAx>
        <c:axId val="1607714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0781056"/>
        <c:crosses val="autoZero"/>
        <c:auto val="1"/>
        <c:lblAlgn val="ctr"/>
        <c:lblOffset val="50"/>
        <c:noMultiLvlLbl val="0"/>
      </c:catAx>
      <c:valAx>
        <c:axId val="16078105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0771456"/>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0.33892617450000001</c:v>
                </c:pt>
                <c:pt idx="1">
                  <c:v>0.30547550429999998</c:v>
                </c:pt>
                <c:pt idx="2">
                  <c:v>0.29787234039999999</c:v>
                </c:pt>
                <c:pt idx="3">
                  <c:v>0.28695652170000002</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pt idx="0">
                  <c:v>5.7046979900000003E-2</c:v>
                </c:pt>
                <c:pt idx="1">
                  <c:v>4.6109510100000001E-2</c:v>
                </c:pt>
                <c:pt idx="2">
                  <c:v>6.9148936199999997E-2</c:v>
                </c:pt>
                <c:pt idx="3">
                  <c:v>6.9565217400000004E-2</c:v>
                </c:pt>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numCache>
            </c:numRef>
          </c:val>
          <c:smooth val="0"/>
        </c:ser>
        <c:dLbls>
          <c:showLegendKey val="0"/>
          <c:showVal val="0"/>
          <c:showCatName val="0"/>
          <c:showSerName val="0"/>
          <c:showPercent val="0"/>
          <c:showBubbleSize val="0"/>
        </c:dLbls>
        <c:marker val="1"/>
        <c:smooth val="0"/>
        <c:axId val="161665408"/>
        <c:axId val="161666944"/>
      </c:lineChart>
      <c:catAx>
        <c:axId val="1616654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1666944"/>
        <c:crosses val="autoZero"/>
        <c:auto val="1"/>
        <c:lblAlgn val="ctr"/>
        <c:lblOffset val="50"/>
        <c:noMultiLvlLbl val="0"/>
      </c:catAx>
      <c:valAx>
        <c:axId val="16166694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166540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0.19798657720000001</c:v>
                </c:pt>
                <c:pt idx="1">
                  <c:v>0.1296829971</c:v>
                </c:pt>
                <c:pt idx="2">
                  <c:v>0.17819148940000001</c:v>
                </c:pt>
                <c:pt idx="3">
                  <c:v>0.1913043478</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0.27516778520000001</c:v>
                </c:pt>
                <c:pt idx="1">
                  <c:v>0.2161383285</c:v>
                </c:pt>
                <c:pt idx="2">
                  <c:v>0.2579787234</c:v>
                </c:pt>
                <c:pt idx="3">
                  <c:v>0.2463768116</c:v>
                </c:pt>
              </c:numCache>
            </c:numRef>
          </c:val>
          <c:smooth val="0"/>
        </c:ser>
        <c:dLbls>
          <c:showLegendKey val="0"/>
          <c:showVal val="0"/>
          <c:showCatName val="0"/>
          <c:showSerName val="0"/>
          <c:showPercent val="0"/>
          <c:showBubbleSize val="0"/>
        </c:dLbls>
        <c:marker val="1"/>
        <c:smooth val="0"/>
        <c:axId val="163247232"/>
        <c:axId val="163249536"/>
      </c:lineChart>
      <c:catAx>
        <c:axId val="1632472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3249536"/>
        <c:crosses val="autoZero"/>
        <c:auto val="1"/>
        <c:lblAlgn val="ctr"/>
        <c:lblOffset val="50"/>
        <c:noMultiLvlLbl val="0"/>
      </c:catAx>
      <c:valAx>
        <c:axId val="16324953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324723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0.82167832169999999</c:v>
                </c:pt>
                <c:pt idx="1">
                  <c:v>0.8417910448</c:v>
                </c:pt>
                <c:pt idx="2">
                  <c:v>0.83742331290000005</c:v>
                </c:pt>
                <c:pt idx="3">
                  <c:v>0.8</c:v>
                </c:pt>
              </c:numCache>
            </c:numRef>
          </c:val>
          <c:smooth val="0"/>
        </c:ser>
        <c:dLbls>
          <c:showLegendKey val="0"/>
          <c:showVal val="0"/>
          <c:showCatName val="0"/>
          <c:showSerName val="0"/>
          <c:showPercent val="0"/>
          <c:showBubbleSize val="0"/>
        </c:dLbls>
        <c:marker val="1"/>
        <c:smooth val="0"/>
        <c:axId val="164924032"/>
        <c:axId val="168636800"/>
      </c:lineChart>
      <c:catAx>
        <c:axId val="1649240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8636800"/>
        <c:crosses val="autoZero"/>
        <c:auto val="1"/>
        <c:lblAlgn val="ctr"/>
        <c:lblOffset val="50"/>
        <c:noMultiLvlLbl val="0"/>
      </c:catAx>
      <c:valAx>
        <c:axId val="168636800"/>
        <c:scaling>
          <c:orientation val="minMax"/>
          <c:max val="0.85000000000000009"/>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4924032"/>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0.493006993</c:v>
                </c:pt>
                <c:pt idx="1">
                  <c:v>0.51940298510000005</c:v>
                </c:pt>
                <c:pt idx="2">
                  <c:v>0.52760736200000002</c:v>
                </c:pt>
                <c:pt idx="3">
                  <c:v>0.46764705880000002</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0.21678321680000001</c:v>
                </c:pt>
                <c:pt idx="1">
                  <c:v>0.23582089549999999</c:v>
                </c:pt>
                <c:pt idx="2">
                  <c:v>0.24539877299999999</c:v>
                </c:pt>
                <c:pt idx="3">
                  <c:v>0.25882352939999997</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0.12937062939999999</c:v>
                </c:pt>
                <c:pt idx="1">
                  <c:v>0.1313432836</c:v>
                </c:pt>
                <c:pt idx="2">
                  <c:v>0.14417177910000001</c:v>
                </c:pt>
                <c:pt idx="3">
                  <c:v>0.14117647059999999</c:v>
                </c:pt>
              </c:numCache>
            </c:numRef>
          </c:val>
          <c:smooth val="0"/>
        </c:ser>
        <c:dLbls>
          <c:showLegendKey val="0"/>
          <c:showVal val="0"/>
          <c:showCatName val="0"/>
          <c:showSerName val="0"/>
          <c:showPercent val="0"/>
          <c:showBubbleSize val="0"/>
        </c:dLbls>
        <c:marker val="1"/>
        <c:smooth val="0"/>
        <c:axId val="168871040"/>
        <c:axId val="169100416"/>
      </c:lineChart>
      <c:catAx>
        <c:axId val="1688710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9100416"/>
        <c:crosses val="autoZero"/>
        <c:auto val="1"/>
        <c:lblAlgn val="ctr"/>
        <c:lblOffset val="50"/>
        <c:noMultiLvlLbl val="0"/>
      </c:catAx>
      <c:valAx>
        <c:axId val="169100416"/>
        <c:scaling>
          <c:orientation val="minMax"/>
          <c:max val="0.85000000000000009"/>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887104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0.22027972030000001</c:v>
                </c:pt>
                <c:pt idx="1">
                  <c:v>0.23283582089999999</c:v>
                </c:pt>
                <c:pt idx="2">
                  <c:v>0.2392638037</c:v>
                </c:pt>
                <c:pt idx="3">
                  <c:v>0.25882352939999997</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0.2342657343</c:v>
                </c:pt>
                <c:pt idx="1">
                  <c:v>0.2507462687</c:v>
                </c:pt>
                <c:pt idx="2">
                  <c:v>0.2607361963</c:v>
                </c:pt>
                <c:pt idx="3">
                  <c:v>0.29705882350000001</c:v>
                </c:pt>
              </c:numCache>
            </c:numRef>
          </c:val>
          <c:smooth val="0"/>
        </c:ser>
        <c:dLbls>
          <c:showLegendKey val="0"/>
          <c:showVal val="0"/>
          <c:showCatName val="0"/>
          <c:showSerName val="0"/>
          <c:showPercent val="0"/>
          <c:showBubbleSize val="0"/>
        </c:dLbls>
        <c:marker val="1"/>
        <c:smooth val="0"/>
        <c:axId val="171660032"/>
        <c:axId val="171707008"/>
      </c:lineChart>
      <c:catAx>
        <c:axId val="1716600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1707008"/>
        <c:crosses val="autoZero"/>
        <c:auto val="1"/>
        <c:lblAlgn val="ctr"/>
        <c:lblOffset val="50"/>
        <c:noMultiLvlLbl val="0"/>
      </c:catAx>
      <c:valAx>
        <c:axId val="171707008"/>
        <c:scaling>
          <c:orientation val="minMax"/>
          <c:max val="0.85000000000000009"/>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166003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0.32057971010000003</c:v>
                </c:pt>
                <c:pt idx="1">
                  <c:v>0.31693755350000002</c:v>
                </c:pt>
                <c:pt idx="2">
                  <c:v>0.2264545835</c:v>
                </c:pt>
                <c:pt idx="3">
                  <c:v>0.20185419299999999</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0.88811594199999999</c:v>
                </c:pt>
                <c:pt idx="1">
                  <c:v>0.88023952100000002</c:v>
                </c:pt>
                <c:pt idx="2">
                  <c:v>0.88154039350000002</c:v>
                </c:pt>
                <c:pt idx="3">
                  <c:v>0.87737041719999997</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0.60289855069999998</c:v>
                </c:pt>
                <c:pt idx="1">
                  <c:v>0.58853721130000003</c:v>
                </c:pt>
                <c:pt idx="2">
                  <c:v>0.58560066970000002</c:v>
                </c:pt>
                <c:pt idx="3">
                  <c:v>0.57437842390000005</c:v>
                </c:pt>
              </c:numCache>
            </c:numRef>
          </c:val>
          <c:smooth val="0"/>
        </c:ser>
        <c:dLbls>
          <c:showLegendKey val="0"/>
          <c:showVal val="0"/>
          <c:showCatName val="0"/>
          <c:showSerName val="0"/>
          <c:showPercent val="0"/>
          <c:showBubbleSize val="0"/>
        </c:dLbls>
        <c:marker val="1"/>
        <c:smooth val="0"/>
        <c:axId val="172141568"/>
        <c:axId val="172169472"/>
      </c:lineChart>
      <c:catAx>
        <c:axId val="1721415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2169472"/>
        <c:crosses val="autoZero"/>
        <c:auto val="1"/>
        <c:lblAlgn val="ctr"/>
        <c:lblOffset val="50"/>
        <c:noMultiLvlLbl val="0"/>
      </c:catAx>
      <c:valAx>
        <c:axId val="17216947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214156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8.6690777577000002</c:v>
                </c:pt>
                <c:pt idx="1">
                  <c:v>7.1457489879000002</c:v>
                </c:pt>
                <c:pt idx="2">
                  <c:v>7.6876155268000002</c:v>
                </c:pt>
                <c:pt idx="3">
                  <c:v>7.9853862212999998</c:v>
                </c:pt>
              </c:numCache>
            </c:numRef>
          </c:val>
          <c:smooth val="0"/>
        </c:ser>
        <c:dLbls>
          <c:showLegendKey val="0"/>
          <c:showVal val="0"/>
          <c:showCatName val="0"/>
          <c:showSerName val="0"/>
          <c:showPercent val="0"/>
          <c:showBubbleSize val="0"/>
        </c:dLbls>
        <c:marker val="1"/>
        <c:smooth val="0"/>
        <c:axId val="172541824"/>
        <c:axId val="172543360"/>
      </c:lineChart>
      <c:catAx>
        <c:axId val="1725418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2543360"/>
        <c:crosses val="autoZero"/>
        <c:auto val="1"/>
        <c:lblAlgn val="ctr"/>
        <c:lblOffset val="50"/>
        <c:noMultiLvlLbl val="0"/>
      </c:catAx>
      <c:valAx>
        <c:axId val="172543360"/>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2541824"/>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0.2220289855</c:v>
                </c:pt>
                <c:pt idx="1">
                  <c:v>0.13430282290000001</c:v>
                </c:pt>
                <c:pt idx="2">
                  <c:v>8.1624110499999999E-2</c:v>
                </c:pt>
                <c:pt idx="3">
                  <c:v>7.1639275200000005E-2</c:v>
                </c:pt>
              </c:numCache>
            </c:numRef>
          </c:val>
          <c:smooth val="0"/>
        </c:ser>
        <c:dLbls>
          <c:showLegendKey val="0"/>
          <c:showVal val="0"/>
          <c:showCatName val="0"/>
          <c:showSerName val="0"/>
          <c:showPercent val="0"/>
          <c:showBubbleSize val="0"/>
        </c:dLbls>
        <c:marker val="1"/>
        <c:smooth val="0"/>
        <c:axId val="173318144"/>
        <c:axId val="173321600"/>
      </c:lineChart>
      <c:catAx>
        <c:axId val="1733181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3321600"/>
        <c:crosses val="autoZero"/>
        <c:auto val="1"/>
        <c:lblAlgn val="ctr"/>
        <c:lblOffset val="50"/>
        <c:noMultiLvlLbl val="0"/>
      </c:catAx>
      <c:valAx>
        <c:axId val="17332160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331814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0.14434782609999999</c:v>
                </c:pt>
                <c:pt idx="1">
                  <c:v>0.1497005988</c:v>
                </c:pt>
                <c:pt idx="2">
                  <c:v>0.12934282129999999</c:v>
                </c:pt>
                <c:pt idx="3">
                  <c:v>0.1445427729</c:v>
                </c:pt>
              </c:numCache>
            </c:numRef>
          </c:val>
          <c:smooth val="0"/>
        </c:ser>
        <c:dLbls>
          <c:showLegendKey val="0"/>
          <c:showVal val="0"/>
          <c:showCatName val="0"/>
          <c:showSerName val="0"/>
          <c:showPercent val="0"/>
          <c:showBubbleSize val="0"/>
        </c:dLbls>
        <c:marker val="1"/>
        <c:smooth val="0"/>
        <c:axId val="174234240"/>
        <c:axId val="175912832"/>
      </c:lineChart>
      <c:catAx>
        <c:axId val="1742342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5912832"/>
        <c:crosses val="autoZero"/>
        <c:auto val="1"/>
        <c:lblAlgn val="ctr"/>
        <c:lblOffset val="50"/>
        <c:noMultiLvlLbl val="0"/>
      </c:catAx>
      <c:valAx>
        <c:axId val="17591283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423424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0">
                  <c:v>0.15811088300000001</c:v>
                </c:pt>
                <c:pt idx="1">
                  <c:v>0.84188911700000002</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5.7971014500000001E-2</c:v>
                </c:pt>
                <c:pt idx="1">
                  <c:v>4.8759623600000003E-2</c:v>
                </c:pt>
                <c:pt idx="2">
                  <c:v>5.0230221899999997E-2</c:v>
                </c:pt>
                <c:pt idx="3">
                  <c:v>4.6776232600000002E-2</c:v>
                </c:pt>
              </c:numCache>
            </c:numRef>
          </c:val>
          <c:smooth val="0"/>
        </c:ser>
        <c:dLbls>
          <c:showLegendKey val="0"/>
          <c:showVal val="0"/>
          <c:showCatName val="0"/>
          <c:showSerName val="0"/>
          <c:showPercent val="0"/>
          <c:showBubbleSize val="0"/>
        </c:dLbls>
        <c:marker val="1"/>
        <c:smooth val="0"/>
        <c:axId val="176410624"/>
        <c:axId val="176413312"/>
      </c:lineChart>
      <c:catAx>
        <c:axId val="1764106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6413312"/>
        <c:crosses val="autoZero"/>
        <c:auto val="1"/>
        <c:lblAlgn val="ctr"/>
        <c:lblOffset val="50"/>
        <c:noMultiLvlLbl val="0"/>
      </c:catAx>
      <c:valAx>
        <c:axId val="17641331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641062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3.0144927500000002E-2</c:v>
                </c:pt>
                <c:pt idx="1">
                  <c:v>2.8229255799999999E-2</c:v>
                </c:pt>
                <c:pt idx="2">
                  <c:v>2.3440770199999999E-2</c:v>
                </c:pt>
                <c:pt idx="3">
                  <c:v>2.4441635100000001E-2</c:v>
                </c:pt>
              </c:numCache>
            </c:numRef>
          </c:val>
          <c:smooth val="0"/>
        </c:ser>
        <c:dLbls>
          <c:showLegendKey val="0"/>
          <c:showVal val="0"/>
          <c:showCatName val="0"/>
          <c:showSerName val="0"/>
          <c:showPercent val="0"/>
          <c:showBubbleSize val="0"/>
        </c:dLbls>
        <c:marker val="1"/>
        <c:smooth val="0"/>
        <c:axId val="177224320"/>
        <c:axId val="177811456"/>
      </c:lineChart>
      <c:catAx>
        <c:axId val="1772243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7811456"/>
        <c:crosses val="autoZero"/>
        <c:auto val="1"/>
        <c:lblAlgn val="ctr"/>
        <c:lblOffset val="50"/>
        <c:noMultiLvlLbl val="0"/>
      </c:catAx>
      <c:valAx>
        <c:axId val="17781145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722432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0.16811594199999999</c:v>
                </c:pt>
                <c:pt idx="1">
                  <c:v>0.13558597089999999</c:v>
                </c:pt>
                <c:pt idx="2">
                  <c:v>0.1452490582</c:v>
                </c:pt>
                <c:pt idx="3">
                  <c:v>0.1458069954</c:v>
                </c:pt>
              </c:numCache>
            </c:numRef>
          </c:val>
          <c:smooth val="0"/>
        </c:ser>
        <c:dLbls>
          <c:showLegendKey val="0"/>
          <c:showVal val="0"/>
          <c:showCatName val="0"/>
          <c:showSerName val="0"/>
          <c:showPercent val="0"/>
          <c:showBubbleSize val="0"/>
        </c:dLbls>
        <c:marker val="1"/>
        <c:smooth val="0"/>
        <c:axId val="179441024"/>
        <c:axId val="179455872"/>
      </c:lineChart>
      <c:catAx>
        <c:axId val="1794410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9455872"/>
        <c:crosses val="autoZero"/>
        <c:auto val="1"/>
        <c:lblAlgn val="ctr"/>
        <c:lblOffset val="50"/>
        <c:noMultiLvlLbl val="0"/>
      </c:catAx>
      <c:valAx>
        <c:axId val="17945587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944102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5.7391304300000001E-2</c:v>
                </c:pt>
                <c:pt idx="1">
                  <c:v>5.2181351600000002E-2</c:v>
                </c:pt>
                <c:pt idx="2">
                  <c:v>5.1067392199999999E-2</c:v>
                </c:pt>
                <c:pt idx="3">
                  <c:v>4.55120101E-2</c:v>
                </c:pt>
              </c:numCache>
            </c:numRef>
          </c:val>
          <c:smooth val="0"/>
        </c:ser>
        <c:dLbls>
          <c:showLegendKey val="0"/>
          <c:showVal val="0"/>
          <c:showCatName val="0"/>
          <c:showSerName val="0"/>
          <c:showPercent val="0"/>
          <c:showBubbleSize val="0"/>
        </c:dLbls>
        <c:marker val="1"/>
        <c:smooth val="0"/>
        <c:axId val="180044160"/>
        <c:axId val="180045696"/>
      </c:lineChart>
      <c:catAx>
        <c:axId val="1800441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0045696"/>
        <c:crosses val="autoZero"/>
        <c:auto val="1"/>
        <c:lblAlgn val="ctr"/>
        <c:lblOffset val="50"/>
        <c:noMultiLvlLbl val="0"/>
      </c:catAx>
      <c:valAx>
        <c:axId val="18004569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004416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2.02898551E-2</c:v>
                </c:pt>
                <c:pt idx="1">
                  <c:v>2.0958083799999999E-2</c:v>
                </c:pt>
                <c:pt idx="2">
                  <c:v>1.33947258E-2</c:v>
                </c:pt>
                <c:pt idx="3">
                  <c:v>1.6013485000000001E-2</c:v>
                </c:pt>
              </c:numCache>
            </c:numRef>
          </c:val>
          <c:smooth val="0"/>
        </c:ser>
        <c:dLbls>
          <c:showLegendKey val="0"/>
          <c:showVal val="0"/>
          <c:showCatName val="0"/>
          <c:showSerName val="0"/>
          <c:showPercent val="0"/>
          <c:showBubbleSize val="0"/>
        </c:dLbls>
        <c:marker val="1"/>
        <c:smooth val="0"/>
        <c:axId val="180834304"/>
        <c:axId val="180835840"/>
      </c:lineChart>
      <c:catAx>
        <c:axId val="1808343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0835840"/>
        <c:crosses val="autoZero"/>
        <c:auto val="1"/>
        <c:lblAlgn val="ctr"/>
        <c:lblOffset val="50"/>
        <c:noMultiLvlLbl val="0"/>
      </c:catAx>
      <c:valAx>
        <c:axId val="18083584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083430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7.8840579699999996E-2</c:v>
                </c:pt>
                <c:pt idx="1">
                  <c:v>7.7416595399999996E-2</c:v>
                </c:pt>
                <c:pt idx="2">
                  <c:v>8.1205525299999998E-2</c:v>
                </c:pt>
                <c:pt idx="3">
                  <c:v>7.5010535200000006E-2</c:v>
                </c:pt>
              </c:numCache>
            </c:numRef>
          </c:val>
          <c:smooth val="0"/>
        </c:ser>
        <c:dLbls>
          <c:showLegendKey val="0"/>
          <c:showVal val="0"/>
          <c:showCatName val="0"/>
          <c:showSerName val="0"/>
          <c:showPercent val="0"/>
          <c:showBubbleSize val="0"/>
        </c:dLbls>
        <c:marker val="1"/>
        <c:smooth val="0"/>
        <c:axId val="181244288"/>
        <c:axId val="181424896"/>
      </c:lineChart>
      <c:catAx>
        <c:axId val="1812442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81424896"/>
        <c:crosses val="autoZero"/>
        <c:auto val="1"/>
        <c:lblAlgn val="ctr"/>
        <c:lblOffset val="50"/>
        <c:noMultiLvlLbl val="0"/>
      </c:catAx>
      <c:valAx>
        <c:axId val="18142489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8124428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6.9727891200000003E-2</c:v>
                </c:pt>
                <c:pt idx="1">
                  <c:v>7.6023391800000006E-2</c:v>
                </c:pt>
                <c:pt idx="2">
                  <c:v>8.4285714299999995E-2</c:v>
                </c:pt>
                <c:pt idx="3">
                  <c:v>8.5674157299999998E-2</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pt idx="0">
                  <c:v>7.7555816700000002E-2</c:v>
                </c:pt>
                <c:pt idx="1">
                  <c:v>7.1152358900000004E-2</c:v>
                </c:pt>
                <c:pt idx="2">
                  <c:v>7.50568613E-2</c:v>
                </c:pt>
                <c:pt idx="3">
                  <c:v>5.9968847399999997E-2</c:v>
                </c:pt>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pt idx="0">
                  <c:v>0.13709677419999999</c:v>
                </c:pt>
                <c:pt idx="1">
                  <c:v>0.1153846154</c:v>
                </c:pt>
                <c:pt idx="2">
                  <c:v>0.1005291005</c:v>
                </c:pt>
                <c:pt idx="3">
                  <c:v>0.11111111110000001</c:v>
                </c:pt>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pt idx="0">
                  <c:v>0.109947644</c:v>
                </c:pt>
                <c:pt idx="1">
                  <c:v>0.1343283582</c:v>
                </c:pt>
                <c:pt idx="2">
                  <c:v>0.1171171171</c:v>
                </c:pt>
                <c:pt idx="3">
                  <c:v>0.1233480176</c:v>
                </c:pt>
              </c:numCache>
            </c:numRef>
          </c:val>
          <c:smooth val="0"/>
        </c:ser>
        <c:dLbls>
          <c:showLegendKey val="0"/>
          <c:showVal val="0"/>
          <c:showCatName val="0"/>
          <c:showSerName val="0"/>
          <c:showPercent val="0"/>
          <c:showBubbleSize val="0"/>
        </c:dLbls>
        <c:marker val="1"/>
        <c:smooth val="0"/>
        <c:axId val="191888384"/>
        <c:axId val="192193280"/>
      </c:lineChart>
      <c:catAx>
        <c:axId val="1918883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92193280"/>
        <c:crosses val="autoZero"/>
        <c:auto val="1"/>
        <c:lblAlgn val="ctr"/>
        <c:lblOffset val="50"/>
        <c:noMultiLvlLbl val="0"/>
      </c:catAx>
      <c:valAx>
        <c:axId val="192193280"/>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91888384"/>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7.8840579699999996E-2</c:v>
                </c:pt>
                <c:pt idx="1">
                  <c:v>7.7416595399999996E-2</c:v>
                </c:pt>
                <c:pt idx="2">
                  <c:v>8.1205525299999998E-2</c:v>
                </c:pt>
                <c:pt idx="3">
                  <c:v>7.5010535200000006E-2</c:v>
                </c:pt>
              </c:numCache>
            </c:numRef>
          </c:val>
          <c:smooth val="0"/>
        </c:ser>
        <c:dLbls>
          <c:showLegendKey val="0"/>
          <c:showVal val="0"/>
          <c:showCatName val="0"/>
          <c:showSerName val="0"/>
          <c:showPercent val="0"/>
          <c:showBubbleSize val="0"/>
        </c:dLbls>
        <c:marker val="1"/>
        <c:smooth val="0"/>
        <c:axId val="193649280"/>
        <c:axId val="193683840"/>
      </c:lineChart>
      <c:catAx>
        <c:axId val="1936492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93683840"/>
        <c:crosses val="autoZero"/>
        <c:auto val="1"/>
        <c:lblAlgn val="ctr"/>
        <c:lblOffset val="50"/>
        <c:noMultiLvlLbl val="0"/>
      </c:catAx>
      <c:valAx>
        <c:axId val="193683840"/>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93649280"/>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pt idx="1">
                  <c:v>5.5882352900000001E-2</c:v>
                </c:pt>
                <c:pt idx="2">
                  <c:v>4.71976401E-2</c:v>
                </c:pt>
                <c:pt idx="3">
                  <c:v>4.8571428600000001E-2</c:v>
                </c:pt>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0.1733870968</c:v>
                </c:pt>
                <c:pt idx="1">
                  <c:v>0.16691068810000001</c:v>
                </c:pt>
                <c:pt idx="2">
                  <c:v>0.1694444444</c:v>
                </c:pt>
                <c:pt idx="3">
                  <c:v>0.1507607192</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0.12540192929999999</c:v>
                </c:pt>
                <c:pt idx="1">
                  <c:v>0.1267217631</c:v>
                </c:pt>
                <c:pt idx="2">
                  <c:v>0.1464088398</c:v>
                </c:pt>
                <c:pt idx="3">
                  <c:v>0.13736263739999999</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numCache>
            </c:numRef>
          </c:val>
          <c:smooth val="0"/>
        </c:ser>
        <c:dLbls>
          <c:showLegendKey val="0"/>
          <c:showVal val="0"/>
          <c:showCatName val="0"/>
          <c:showSerName val="0"/>
          <c:showPercent val="0"/>
          <c:showBubbleSize val="0"/>
        </c:dLbls>
        <c:marker val="1"/>
        <c:smooth val="0"/>
        <c:axId val="199550848"/>
        <c:axId val="201097216"/>
      </c:lineChart>
      <c:catAx>
        <c:axId val="1995508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201097216"/>
        <c:crosses val="autoZero"/>
        <c:auto val="1"/>
        <c:lblAlgn val="ctr"/>
        <c:lblOffset val="50"/>
        <c:noMultiLvlLbl val="0"/>
      </c:catAx>
      <c:valAx>
        <c:axId val="20109721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9955084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158</c:v>
                </c:pt>
                <c:pt idx="1">
                  <c:v>732</c:v>
                </c:pt>
                <c:pt idx="2">
                  <c:v>85</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512</c:v>
                </c:pt>
                <c:pt idx="1">
                  <c:v>1650</c:v>
                </c:pt>
                <c:pt idx="2">
                  <c:v>213</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741</c:v>
                </c:pt>
                <c:pt idx="1">
                  <c:v>933</c:v>
                </c:pt>
                <c:pt idx="2">
                  <c:v>971</c:v>
                </c:pt>
                <c:pt idx="3">
                  <c:v>974</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1725</c:v>
                </c:pt>
                <c:pt idx="1">
                  <c:v>2338</c:v>
                </c:pt>
                <c:pt idx="2">
                  <c:v>2389</c:v>
                </c:pt>
                <c:pt idx="3">
                  <c:v>2373</c:v>
                </c:pt>
              </c:numCache>
            </c:numRef>
          </c:val>
          <c:smooth val="0"/>
        </c:ser>
        <c:dLbls>
          <c:showLegendKey val="0"/>
          <c:showVal val="0"/>
          <c:showCatName val="0"/>
          <c:showSerName val="0"/>
          <c:showPercent val="0"/>
          <c:showBubbleSize val="0"/>
        </c:dLbls>
        <c:marker val="1"/>
        <c:smooth val="0"/>
        <c:axId val="66770048"/>
        <c:axId val="66786432"/>
      </c:lineChart>
      <c:catAx>
        <c:axId val="667700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6786432"/>
        <c:crosses val="autoZero"/>
        <c:auto val="1"/>
        <c:lblAlgn val="ctr"/>
        <c:lblOffset val="50"/>
        <c:noMultiLvlLbl val="0"/>
      </c:catAx>
      <c:valAx>
        <c:axId val="66786432"/>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6770048"/>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0.32928475029999998</c:v>
                </c:pt>
                <c:pt idx="1">
                  <c:v>0.33118971060000002</c:v>
                </c:pt>
                <c:pt idx="2">
                  <c:v>0.35324407829999999</c:v>
                </c:pt>
                <c:pt idx="3">
                  <c:v>0.34394250510000002</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0.47098515520000001</c:v>
                </c:pt>
                <c:pt idx="1">
                  <c:v>0.51446945340000005</c:v>
                </c:pt>
                <c:pt idx="2">
                  <c:v>0.52008238929999995</c:v>
                </c:pt>
                <c:pt idx="3">
                  <c:v>0.51026694049999999</c:v>
                </c:pt>
              </c:numCache>
            </c:numRef>
          </c:val>
          <c:smooth val="0"/>
        </c:ser>
        <c:dLbls>
          <c:showLegendKey val="0"/>
          <c:showVal val="0"/>
          <c:showCatName val="0"/>
          <c:showSerName val="0"/>
          <c:showPercent val="0"/>
          <c:showBubbleSize val="0"/>
        </c:dLbls>
        <c:marker val="1"/>
        <c:smooth val="0"/>
        <c:axId val="68950272"/>
        <c:axId val="68952064"/>
      </c:lineChart>
      <c:catAx>
        <c:axId val="689502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8952064"/>
        <c:crosses val="autoZero"/>
        <c:auto val="1"/>
        <c:lblAlgn val="ctr"/>
        <c:lblOffset val="50"/>
        <c:noMultiLvlLbl val="0"/>
      </c:catAx>
      <c:valAx>
        <c:axId val="6895206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895027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457202</xdr:colOff>
      <xdr:row>9</xdr:row>
      <xdr:rowOff>142873</xdr:rowOff>
    </xdr:from>
    <xdr:to>
      <xdr:col>5</xdr:col>
      <xdr:colOff>421007</xdr:colOff>
      <xdr:row>10</xdr:row>
      <xdr:rowOff>133350</xdr:rowOff>
    </xdr:to>
    <xdr:sp macro="" textlink="">
      <xdr:nvSpPr>
        <xdr:cNvPr id="31" name="TextBox 30"/>
        <xdr:cNvSpPr txBox="1"/>
      </xdr:nvSpPr>
      <xdr:spPr>
        <a:xfrm>
          <a:off x="2200277"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0</xdr:colOff>
      <xdr:row>9</xdr:row>
      <xdr:rowOff>142873</xdr:rowOff>
    </xdr:from>
    <xdr:to>
      <xdr:col>1</xdr:col>
      <xdr:colOff>169545</xdr:colOff>
      <xdr:row>10</xdr:row>
      <xdr:rowOff>133350</xdr:rowOff>
    </xdr:to>
    <xdr:sp macro="" textlink="">
      <xdr:nvSpPr>
        <xdr:cNvPr id="13" name="TextBox 12"/>
        <xdr:cNvSpPr txBox="1"/>
      </xdr:nvSpPr>
      <xdr:spPr>
        <a:xfrm>
          <a:off x="0"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247650</xdr:colOff>
      <xdr:row>10</xdr:row>
      <xdr:rowOff>47625</xdr:rowOff>
    </xdr:from>
    <xdr:to>
      <xdr:col>1</xdr:col>
      <xdr:colOff>295275</xdr:colOff>
      <xdr:row>10</xdr:row>
      <xdr:rowOff>142875</xdr:rowOff>
    </xdr:to>
    <xdr:cxnSp macro="">
      <xdr:nvCxnSpPr>
        <xdr:cNvPr id="17" name="Straight Connector 16"/>
        <xdr:cNvCxnSpPr/>
      </xdr:nvCxnSpPr>
      <xdr:spPr>
        <a:xfrm flipH="1" flipV="1">
          <a:off x="80962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2</xdr:col>
      <xdr:colOff>361950</xdr:colOff>
      <xdr:row>16</xdr:row>
      <xdr:rowOff>123823</xdr:rowOff>
    </xdr:from>
    <xdr:to>
      <xdr:col>4</xdr:col>
      <xdr:colOff>342900</xdr:colOff>
      <xdr:row>19</xdr:row>
      <xdr:rowOff>19050</xdr:rowOff>
    </xdr:to>
    <xdr:sp macro="" textlink="">
      <xdr:nvSpPr>
        <xdr:cNvPr id="12" name="TextBox 11"/>
        <xdr:cNvSpPr txBox="1"/>
      </xdr:nvSpPr>
      <xdr:spPr>
        <a:xfrm>
          <a:off x="14859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466725</xdr:colOff>
      <xdr:row>10</xdr:row>
      <xdr:rowOff>47625</xdr:rowOff>
    </xdr:from>
    <xdr:to>
      <xdr:col>5</xdr:col>
      <xdr:colOff>514350</xdr:colOff>
      <xdr:row>10</xdr:row>
      <xdr:rowOff>142875</xdr:rowOff>
    </xdr:to>
    <xdr:cxnSp macro="">
      <xdr:nvCxnSpPr>
        <xdr:cNvPr id="34" name="Straight Connector 33"/>
        <xdr:cNvCxnSpPr/>
      </xdr:nvCxnSpPr>
      <xdr:spPr>
        <a:xfrm flipH="1" flipV="1">
          <a:off x="288607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6</xdr:col>
      <xdr:colOff>523875</xdr:colOff>
      <xdr:row>16</xdr:row>
      <xdr:rowOff>47623</xdr:rowOff>
    </xdr:from>
    <xdr:to>
      <xdr:col>7</xdr:col>
      <xdr:colOff>447675</xdr:colOff>
      <xdr:row>17</xdr:row>
      <xdr:rowOff>142875</xdr:rowOff>
    </xdr:to>
    <xdr:sp macro="" textlink="">
      <xdr:nvSpPr>
        <xdr:cNvPr id="30" name="TextBox 29"/>
        <xdr:cNvSpPr txBox="1"/>
      </xdr:nvSpPr>
      <xdr:spPr>
        <a:xfrm>
          <a:off x="3619500" y="29051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9705"/>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302599"/>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16.7%</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169</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23.4%</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4.0%</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41</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536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16</xdr:row>
      <xdr:rowOff>85725</xdr:rowOff>
    </xdr:from>
    <xdr:to>
      <xdr:col>2</xdr:col>
      <xdr:colOff>314325</xdr:colOff>
      <xdr:row>17</xdr:row>
      <xdr:rowOff>19050</xdr:rowOff>
    </xdr:to>
    <xdr:cxnSp macro="">
      <xdr:nvCxnSpPr>
        <xdr:cNvPr id="103" name="Straight Connector 102"/>
        <xdr:cNvCxnSpPr/>
      </xdr:nvCxnSpPr>
      <xdr:spPr>
        <a:xfrm>
          <a:off x="1390650" y="29432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47625</xdr:rowOff>
    </xdr:from>
    <xdr:to>
      <xdr:col>6</xdr:col>
      <xdr:colOff>485775</xdr:colOff>
      <xdr:row>16</xdr:row>
      <xdr:rowOff>142875</xdr:rowOff>
    </xdr:to>
    <xdr:cxnSp macro="">
      <xdr:nvCxnSpPr>
        <xdr:cNvPr id="105" name="Straight Connector 104"/>
        <xdr:cNvCxnSpPr/>
      </xdr:nvCxnSpPr>
      <xdr:spPr>
        <a:xfrm>
          <a:off x="3533775" y="29051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tabSelected="1" view="pageLayout" zoomScaleNormal="100" workbookViewId="0">
      <selection activeCell="I15" sqref="I15:AE39"/>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333</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25">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25"/>
    <row r="46" spans="1:31" ht="11.25" customHeight="1" x14ac:dyDescent="0.25"/>
    <row r="47" spans="1:31" ht="11.25" customHeight="1" x14ac:dyDescent="0.25"/>
    <row r="48" spans="1:31" ht="11.25" customHeight="1" x14ac:dyDescent="0.25"/>
    <row r="49" ht="11.25" customHeight="1" x14ac:dyDescent="0.25"/>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3.5" customHeight="1" x14ac:dyDescent="0.3"/>
    <row r="61" ht="13.5" customHeight="1" x14ac:dyDescent="0.3"/>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280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2" t="s">
        <v>173</v>
      </c>
      <c r="F8" s="252"/>
      <c r="G8" s="252"/>
      <c r="H8" s="252"/>
      <c r="I8" s="105" t="s">
        <v>153</v>
      </c>
      <c r="J8" s="105"/>
      <c r="K8" s="105"/>
      <c r="L8" s="103"/>
      <c r="M8" s="81" t="s">
        <v>274</v>
      </c>
      <c r="N8" s="81"/>
      <c r="O8" s="81"/>
    </row>
    <row r="9" spans="1:16" s="82" customFormat="1" ht="14.25" customHeight="1" x14ac:dyDescent="0.2">
      <c r="A9" s="20"/>
      <c r="B9" s="256" t="s">
        <v>261</v>
      </c>
      <c r="C9" s="256"/>
      <c r="D9" s="4"/>
      <c r="E9" s="4"/>
      <c r="F9" s="4"/>
      <c r="G9" s="4"/>
      <c r="H9" s="4"/>
      <c r="I9" s="255"/>
      <c r="J9" s="255"/>
      <c r="K9" s="255"/>
      <c r="L9" s="4"/>
      <c r="M9" s="4"/>
      <c r="N9" s="4"/>
      <c r="O9" s="4"/>
    </row>
    <row r="10" spans="1:16" s="82" customFormat="1" ht="14.25" customHeight="1" x14ac:dyDescent="0.2">
      <c r="A10" s="20"/>
      <c r="B10" s="256" t="s">
        <v>82</v>
      </c>
      <c r="C10" s="256"/>
      <c r="D10" s="6"/>
      <c r="E10" s="7"/>
      <c r="F10" s="7"/>
      <c r="G10" s="7"/>
      <c r="H10" s="7"/>
      <c r="I10" s="7"/>
      <c r="J10" s="7"/>
      <c r="K10" s="7"/>
      <c r="L10" s="7"/>
      <c r="M10" s="7"/>
      <c r="N10" s="7"/>
      <c r="O10" s="7"/>
    </row>
    <row r="11" spans="1:16" s="82"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278</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1570</v>
      </c>
      <c r="G25" s="84">
        <v>2175</v>
      </c>
      <c r="H25" s="84">
        <v>2222</v>
      </c>
      <c r="I25" s="84">
        <v>2200</v>
      </c>
      <c r="J25" s="84"/>
      <c r="K25" s="84"/>
      <c r="L25" s="84"/>
      <c r="M25" s="84"/>
      <c r="N25" s="84"/>
      <c r="O25" s="84"/>
    </row>
    <row r="26" spans="1:16" s="9" customFormat="1" ht="15" customHeight="1" x14ac:dyDescent="0.2">
      <c r="A26" s="241" t="s">
        <v>259</v>
      </c>
      <c r="B26" s="242"/>
      <c r="C26" s="242"/>
      <c r="D26" s="242"/>
      <c r="E26" s="243"/>
      <c r="F26" s="84">
        <v>1315</v>
      </c>
      <c r="G26" s="84">
        <v>1769</v>
      </c>
      <c r="H26" s="84">
        <v>1801</v>
      </c>
      <c r="I26" s="84">
        <v>1761</v>
      </c>
      <c r="J26" s="84"/>
      <c r="K26" s="84"/>
      <c r="L26" s="84"/>
      <c r="M26" s="84"/>
      <c r="N26" s="84"/>
      <c r="O26" s="84"/>
    </row>
    <row r="27" spans="1:16" s="82" customFormat="1" ht="15" customHeight="1" x14ac:dyDescent="0.25">
      <c r="A27" s="241" t="s">
        <v>260</v>
      </c>
      <c r="B27" s="242"/>
      <c r="C27" s="242"/>
      <c r="D27" s="242"/>
      <c r="E27" s="243"/>
      <c r="F27" s="116">
        <v>0.83757961780000001</v>
      </c>
      <c r="G27" s="116">
        <v>0.81333333330000002</v>
      </c>
      <c r="H27" s="116">
        <v>0.81053105309999995</v>
      </c>
      <c r="I27" s="116">
        <v>0.80045454549999995</v>
      </c>
      <c r="J27" s="116"/>
      <c r="K27" s="116"/>
      <c r="L27" s="116"/>
      <c r="M27" s="116"/>
      <c r="N27" s="116"/>
      <c r="O27" s="116"/>
    </row>
    <row r="28" spans="1:16" s="9" customFormat="1" ht="15" customHeight="1" x14ac:dyDescent="0.2">
      <c r="A28" s="168" t="s">
        <v>76</v>
      </c>
      <c r="B28" s="169"/>
      <c r="C28" s="169"/>
      <c r="D28" s="169"/>
      <c r="E28" s="170"/>
      <c r="F28" s="58">
        <v>100</v>
      </c>
      <c r="G28" s="58">
        <v>126</v>
      </c>
      <c r="H28" s="58">
        <v>121</v>
      </c>
      <c r="I28" s="58">
        <v>101</v>
      </c>
      <c r="J28" s="58"/>
      <c r="K28" s="58"/>
      <c r="L28" s="58"/>
      <c r="M28" s="58"/>
      <c r="N28" s="58"/>
      <c r="O28" s="58"/>
    </row>
    <row r="29" spans="1:16" s="9" customFormat="1" ht="15" customHeight="1" x14ac:dyDescent="0.2">
      <c r="A29" s="168" t="s">
        <v>77</v>
      </c>
      <c r="B29" s="169"/>
      <c r="C29" s="169"/>
      <c r="D29" s="169"/>
      <c r="E29" s="170"/>
      <c r="F29" s="116">
        <v>7.6045627399999996E-2</v>
      </c>
      <c r="G29" s="116">
        <v>7.1226681700000002E-2</v>
      </c>
      <c r="H29" s="116">
        <v>6.7184897300000004E-2</v>
      </c>
      <c r="I29" s="116">
        <v>5.7353776299999999E-2</v>
      </c>
      <c r="J29" s="116"/>
      <c r="K29" s="116"/>
      <c r="L29" s="116"/>
      <c r="M29" s="116"/>
      <c r="N29" s="116"/>
      <c r="O29" s="116"/>
    </row>
    <row r="30" spans="1:16" s="9" customFormat="1" ht="15" customHeight="1" x14ac:dyDescent="0.2">
      <c r="A30" s="168" t="s">
        <v>78</v>
      </c>
      <c r="B30" s="169"/>
      <c r="C30" s="169"/>
      <c r="D30" s="169"/>
      <c r="E30" s="170"/>
      <c r="F30" s="58">
        <v>83</v>
      </c>
      <c r="G30" s="58">
        <v>112</v>
      </c>
      <c r="H30" s="58">
        <v>98</v>
      </c>
      <c r="I30" s="58">
        <v>102</v>
      </c>
      <c r="J30" s="58"/>
      <c r="K30" s="58"/>
      <c r="L30" s="58"/>
      <c r="M30" s="58"/>
      <c r="N30" s="58"/>
      <c r="O30" s="58"/>
    </row>
    <row r="31" spans="1:16" s="10" customFormat="1" ht="15" customHeight="1" x14ac:dyDescent="0.2">
      <c r="A31" s="168" t="s">
        <v>79</v>
      </c>
      <c r="B31" s="169"/>
      <c r="C31" s="169"/>
      <c r="D31" s="169"/>
      <c r="E31" s="170"/>
      <c r="F31" s="116">
        <v>6.3117870699999995E-2</v>
      </c>
      <c r="G31" s="116">
        <v>6.3312605999999994E-2</v>
      </c>
      <c r="H31" s="116">
        <v>5.4414214299999999E-2</v>
      </c>
      <c r="I31" s="116">
        <v>5.7921635399999997E-2</v>
      </c>
      <c r="J31" s="116"/>
      <c r="K31" s="116"/>
      <c r="L31" s="116"/>
      <c r="M31" s="116"/>
      <c r="N31" s="116"/>
      <c r="O31" s="116"/>
      <c r="P31" s="83"/>
    </row>
    <row r="32" spans="1:16" s="10" customFormat="1" ht="15" customHeight="1" x14ac:dyDescent="0.2">
      <c r="A32" s="241" t="s">
        <v>80</v>
      </c>
      <c r="B32" s="242"/>
      <c r="C32" s="242"/>
      <c r="D32" s="242"/>
      <c r="E32" s="243"/>
      <c r="F32" s="58">
        <v>175</v>
      </c>
      <c r="G32" s="58">
        <v>218</v>
      </c>
      <c r="H32" s="58">
        <v>224</v>
      </c>
      <c r="I32" s="58">
        <v>212</v>
      </c>
      <c r="J32" s="58"/>
      <c r="K32" s="58"/>
      <c r="L32" s="58"/>
      <c r="M32" s="58"/>
      <c r="N32" s="58"/>
      <c r="O32" s="58"/>
    </row>
    <row r="33" spans="1:15" s="10" customFormat="1" ht="15" customHeight="1" x14ac:dyDescent="0.2">
      <c r="A33" s="241" t="s">
        <v>81</v>
      </c>
      <c r="B33" s="242"/>
      <c r="C33" s="242"/>
      <c r="D33" s="242"/>
      <c r="E33" s="243"/>
      <c r="F33" s="116">
        <v>0.13307984789999999</v>
      </c>
      <c r="G33" s="116">
        <v>0.1232334652</v>
      </c>
      <c r="H33" s="116">
        <v>0.124375347</v>
      </c>
      <c r="I33" s="116">
        <v>0.1203861442</v>
      </c>
      <c r="J33" s="116"/>
      <c r="K33" s="116"/>
      <c r="L33" s="116"/>
      <c r="M33" s="116"/>
      <c r="N33" s="116"/>
      <c r="O33" s="116"/>
    </row>
    <row r="34" spans="1:15" s="10" customFormat="1" ht="15" customHeight="1" x14ac:dyDescent="0.2">
      <c r="A34" s="241" t="s">
        <v>272</v>
      </c>
      <c r="B34" s="242"/>
      <c r="C34" s="242"/>
      <c r="D34" s="242"/>
      <c r="E34" s="243"/>
      <c r="F34" s="84">
        <v>679</v>
      </c>
      <c r="G34" s="84">
        <v>884</v>
      </c>
      <c r="H34" s="84">
        <v>881</v>
      </c>
      <c r="I34" s="84">
        <v>853</v>
      </c>
      <c r="J34" s="84"/>
      <c r="K34" s="84"/>
      <c r="L34" s="84"/>
      <c r="M34" s="84"/>
      <c r="N34" s="84"/>
      <c r="O34" s="84"/>
    </row>
    <row r="35" spans="1:15" s="10" customFormat="1" ht="15" customHeight="1" x14ac:dyDescent="0.2">
      <c r="A35" s="241" t="s">
        <v>273</v>
      </c>
      <c r="B35" s="242"/>
      <c r="C35" s="242"/>
      <c r="D35" s="242"/>
      <c r="E35" s="243"/>
      <c r="F35" s="116">
        <v>0.51634980990000001</v>
      </c>
      <c r="G35" s="116">
        <v>0.49971735439999998</v>
      </c>
      <c r="H35" s="116">
        <v>0.48917268180000001</v>
      </c>
      <c r="I35" s="116">
        <v>0.4843838728</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B11:C11"/>
    <mergeCell ref="B12:C12"/>
    <mergeCell ref="A24:E24"/>
    <mergeCell ref="E2:M4"/>
    <mergeCell ref="A8:C8"/>
    <mergeCell ref="A16:C16"/>
    <mergeCell ref="A21:C21"/>
    <mergeCell ref="A22:D22"/>
    <mergeCell ref="B9:C9"/>
    <mergeCell ref="B10:C10"/>
    <mergeCell ref="I9:K9"/>
    <mergeCell ref="B13:C13"/>
    <mergeCell ref="N2:O2"/>
    <mergeCell ref="N4:O4"/>
    <mergeCell ref="E5:G5"/>
    <mergeCell ref="E8:H8"/>
    <mergeCell ref="E6:O6"/>
    <mergeCell ref="A35:E35"/>
    <mergeCell ref="B15:C15"/>
    <mergeCell ref="A32:E32"/>
    <mergeCell ref="A33:E33"/>
    <mergeCell ref="A34:E34"/>
    <mergeCell ref="A25:E25"/>
    <mergeCell ref="A26:E26"/>
    <mergeCell ref="A27:E27"/>
    <mergeCell ref="E23:G23"/>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222</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763</v>
      </c>
      <c r="G25" s="84">
        <v>1129</v>
      </c>
      <c r="H25" s="84">
        <v>1140</v>
      </c>
      <c r="I25" s="84">
        <v>1113</v>
      </c>
      <c r="J25" s="84"/>
      <c r="K25" s="84"/>
      <c r="L25" s="84"/>
      <c r="M25" s="84"/>
      <c r="N25" s="84"/>
      <c r="O25" s="84"/>
    </row>
    <row r="26" spans="1:16" s="9" customFormat="1" ht="15" customHeight="1" x14ac:dyDescent="0.2">
      <c r="A26" s="241" t="s">
        <v>259</v>
      </c>
      <c r="B26" s="242"/>
      <c r="C26" s="242"/>
      <c r="D26" s="242"/>
      <c r="E26" s="243"/>
      <c r="F26" s="84">
        <v>731</v>
      </c>
      <c r="G26" s="84">
        <v>1087</v>
      </c>
      <c r="H26" s="84">
        <v>1099</v>
      </c>
      <c r="I26" s="84">
        <v>1076</v>
      </c>
      <c r="J26" s="84"/>
      <c r="K26" s="84"/>
      <c r="L26" s="84"/>
      <c r="M26" s="84"/>
      <c r="N26" s="84"/>
      <c r="O26" s="84"/>
    </row>
    <row r="27" spans="1:16" s="143" customFormat="1" ht="15" customHeight="1" x14ac:dyDescent="0.25">
      <c r="A27" s="241" t="s">
        <v>260</v>
      </c>
      <c r="B27" s="242"/>
      <c r="C27" s="242"/>
      <c r="D27" s="242"/>
      <c r="E27" s="243"/>
      <c r="F27" s="116">
        <v>0.95806028830000001</v>
      </c>
      <c r="G27" s="116">
        <v>0.96279893709999997</v>
      </c>
      <c r="H27" s="116">
        <v>0.96403508770000002</v>
      </c>
      <c r="I27" s="116">
        <v>0.96675651389999995</v>
      </c>
      <c r="J27" s="116"/>
      <c r="K27" s="116"/>
      <c r="L27" s="116"/>
      <c r="M27" s="116"/>
      <c r="N27" s="116"/>
      <c r="O27" s="116"/>
    </row>
    <row r="28" spans="1:16" s="9" customFormat="1" ht="15" customHeight="1" x14ac:dyDescent="0.2">
      <c r="A28" s="168" t="s">
        <v>76</v>
      </c>
      <c r="B28" s="169"/>
      <c r="C28" s="169"/>
      <c r="D28" s="169"/>
      <c r="E28" s="170"/>
      <c r="F28" s="58" t="s">
        <v>334</v>
      </c>
      <c r="G28" s="58" t="s">
        <v>334</v>
      </c>
      <c r="H28" s="58" t="s">
        <v>334</v>
      </c>
      <c r="I28" s="58" t="s">
        <v>334</v>
      </c>
      <c r="J28" s="58"/>
      <c r="K28" s="58"/>
      <c r="L28" s="58"/>
      <c r="M28" s="58"/>
      <c r="N28" s="58"/>
      <c r="O28" s="58"/>
    </row>
    <row r="29" spans="1:16" s="9" customFormat="1" ht="15" customHeight="1" x14ac:dyDescent="0.2">
      <c r="A29" s="168" t="s">
        <v>77</v>
      </c>
      <c r="B29" s="169"/>
      <c r="C29" s="169"/>
      <c r="D29" s="169"/>
      <c r="E29" s="170"/>
      <c r="F29" s="116"/>
      <c r="G29" s="116"/>
      <c r="H29" s="116"/>
      <c r="I29" s="116"/>
      <c r="J29" s="116"/>
      <c r="K29" s="116"/>
      <c r="L29" s="116"/>
      <c r="M29" s="116"/>
      <c r="N29" s="116"/>
      <c r="O29" s="116"/>
    </row>
    <row r="30" spans="1:16" s="9" customFormat="1" ht="15" customHeight="1" x14ac:dyDescent="0.2">
      <c r="A30" s="168" t="s">
        <v>78</v>
      </c>
      <c r="B30" s="169"/>
      <c r="C30" s="169"/>
      <c r="D30" s="169"/>
      <c r="E30" s="170"/>
      <c r="F30" s="58" t="s">
        <v>334</v>
      </c>
      <c r="G30" s="58" t="s">
        <v>334</v>
      </c>
      <c r="H30" s="58" t="s">
        <v>334</v>
      </c>
      <c r="I30" s="58" t="s">
        <v>334</v>
      </c>
      <c r="J30" s="58"/>
      <c r="K30" s="58"/>
      <c r="L30" s="58"/>
      <c r="M30" s="58"/>
      <c r="N30" s="58"/>
      <c r="O30" s="58"/>
    </row>
    <row r="31" spans="1:16" s="10" customFormat="1" ht="15" customHeight="1" x14ac:dyDescent="0.2">
      <c r="A31" s="168" t="s">
        <v>79</v>
      </c>
      <c r="B31" s="169"/>
      <c r="C31" s="169"/>
      <c r="D31" s="169"/>
      <c r="E31" s="170"/>
      <c r="F31" s="116"/>
      <c r="G31" s="116"/>
      <c r="H31" s="116"/>
      <c r="I31" s="116"/>
      <c r="J31" s="116"/>
      <c r="K31" s="116"/>
      <c r="L31" s="116"/>
      <c r="M31" s="116"/>
      <c r="N31" s="116"/>
      <c r="O31" s="116"/>
      <c r="P31" s="83"/>
    </row>
    <row r="32" spans="1:16" s="10" customFormat="1" ht="15" customHeight="1" x14ac:dyDescent="0.2">
      <c r="A32" s="241" t="s">
        <v>80</v>
      </c>
      <c r="B32" s="242"/>
      <c r="C32" s="242"/>
      <c r="D32" s="242"/>
      <c r="E32" s="243"/>
      <c r="F32" s="58">
        <v>92</v>
      </c>
      <c r="G32" s="58">
        <v>119</v>
      </c>
      <c r="H32" s="58">
        <v>118</v>
      </c>
      <c r="I32" s="58">
        <v>108</v>
      </c>
      <c r="J32" s="58"/>
      <c r="K32" s="58"/>
      <c r="L32" s="58"/>
      <c r="M32" s="58"/>
      <c r="N32" s="58"/>
      <c r="O32" s="58"/>
    </row>
    <row r="33" spans="1:16" s="10" customFormat="1" ht="15" customHeight="1" x14ac:dyDescent="0.2">
      <c r="A33" s="241" t="s">
        <v>81</v>
      </c>
      <c r="B33" s="242"/>
      <c r="C33" s="242"/>
      <c r="D33" s="242"/>
      <c r="E33" s="243"/>
      <c r="F33" s="116">
        <v>0.12585499319999999</v>
      </c>
      <c r="G33" s="116">
        <v>0.109475621</v>
      </c>
      <c r="H33" s="116">
        <v>0.1073703367</v>
      </c>
      <c r="I33" s="116">
        <v>0.1003717472</v>
      </c>
      <c r="J33" s="116"/>
      <c r="K33" s="116"/>
      <c r="L33" s="116"/>
      <c r="M33" s="116"/>
      <c r="N33" s="116"/>
      <c r="O33" s="116"/>
    </row>
    <row r="34" spans="1:16" s="10" customFormat="1" ht="15" customHeight="1" x14ac:dyDescent="0.2">
      <c r="A34" s="241" t="s">
        <v>272</v>
      </c>
      <c r="B34" s="242"/>
      <c r="C34" s="242"/>
      <c r="D34" s="242"/>
      <c r="E34" s="243"/>
      <c r="F34" s="84">
        <v>383</v>
      </c>
      <c r="G34" s="84">
        <v>510</v>
      </c>
      <c r="H34" s="84">
        <v>485</v>
      </c>
      <c r="I34" s="84">
        <v>490</v>
      </c>
      <c r="J34" s="84"/>
      <c r="K34" s="84"/>
      <c r="L34" s="84"/>
      <c r="M34" s="84"/>
      <c r="N34" s="84"/>
      <c r="O34" s="84"/>
    </row>
    <row r="35" spans="1:16" s="10" customFormat="1" ht="15" customHeight="1" x14ac:dyDescent="0.2">
      <c r="A35" s="241" t="s">
        <v>273</v>
      </c>
      <c r="B35" s="242"/>
      <c r="C35" s="242"/>
      <c r="D35" s="242"/>
      <c r="E35" s="243"/>
      <c r="F35" s="116">
        <v>0.52393980849999999</v>
      </c>
      <c r="G35" s="116">
        <v>0.46918123280000001</v>
      </c>
      <c r="H35" s="116">
        <v>0.44131028210000001</v>
      </c>
      <c r="I35" s="116">
        <v>0.4553903346</v>
      </c>
      <c r="J35" s="116"/>
      <c r="K35" s="116"/>
      <c r="L35" s="116"/>
      <c r="M35" s="116"/>
      <c r="N35" s="116"/>
      <c r="O35" s="116"/>
    </row>
    <row r="36" spans="1:16" s="10" customFormat="1" ht="14.25" customHeight="1" x14ac:dyDescent="0.25">
      <c r="A36" s="19"/>
      <c r="B36" s="19"/>
      <c r="C36" s="19"/>
      <c r="D36"/>
      <c r="E36"/>
      <c r="F36"/>
      <c r="G36"/>
      <c r="H36"/>
      <c r="I36"/>
      <c r="J36"/>
      <c r="K36"/>
      <c r="L36"/>
      <c r="M36"/>
      <c r="N36"/>
      <c r="O36"/>
      <c r="P36" s="1"/>
    </row>
    <row r="37" spans="1:16" s="10" customFormat="1" ht="14.25" customHeight="1" x14ac:dyDescent="0.25">
      <c r="A37" s="20"/>
      <c r="B37" s="20"/>
      <c r="C37" s="20"/>
      <c r="D37"/>
      <c r="E37"/>
      <c r="F37"/>
      <c r="G37"/>
      <c r="H37"/>
      <c r="I37"/>
      <c r="J37"/>
      <c r="K37"/>
      <c r="L37"/>
      <c r="M37"/>
      <c r="N37"/>
      <c r="O37"/>
      <c r="P37" s="1"/>
    </row>
    <row r="38" spans="1:16" s="1" customFormat="1" x14ac:dyDescent="0.25">
      <c r="A38" s="20"/>
      <c r="B38" s="20"/>
      <c r="C38" s="20"/>
      <c r="D38"/>
      <c r="E38"/>
      <c r="F38"/>
      <c r="G38"/>
      <c r="H38"/>
      <c r="I38"/>
      <c r="J38"/>
      <c r="K38"/>
      <c r="L38"/>
      <c r="M38"/>
      <c r="N38"/>
      <c r="O38"/>
    </row>
    <row r="39" spans="1:16" s="1" customFormat="1" ht="14.45" x14ac:dyDescent="0.3">
      <c r="A39" s="20"/>
      <c r="B39" s="20"/>
      <c r="C39" s="20"/>
      <c r="D39"/>
      <c r="E39"/>
      <c r="F39"/>
      <c r="G39"/>
      <c r="H39"/>
      <c r="I39"/>
      <c r="J39"/>
      <c r="K39"/>
      <c r="L39"/>
      <c r="M39"/>
      <c r="N39"/>
      <c r="O39"/>
    </row>
    <row r="40" spans="1:16" s="1" customFormat="1" ht="14.45" x14ac:dyDescent="0.3">
      <c r="A40" s="20"/>
      <c r="B40" s="20"/>
      <c r="C40" s="20"/>
      <c r="D40"/>
      <c r="E40"/>
      <c r="F40"/>
      <c r="G40"/>
      <c r="H40"/>
      <c r="I40"/>
      <c r="J40"/>
      <c r="K40"/>
      <c r="L40"/>
      <c r="M40"/>
      <c r="N40"/>
      <c r="O40"/>
    </row>
    <row r="41" spans="1:16" s="1" customFormat="1" ht="14.45" x14ac:dyDescent="0.3">
      <c r="A41" s="20"/>
      <c r="B41" s="20"/>
      <c r="C41" s="20"/>
      <c r="D41"/>
      <c r="E41"/>
      <c r="F41"/>
      <c r="G41"/>
      <c r="H41"/>
      <c r="I41"/>
      <c r="J41"/>
      <c r="K41"/>
      <c r="L41"/>
      <c r="M41"/>
      <c r="N41"/>
      <c r="O41"/>
    </row>
    <row r="42" spans="1:16" s="1" customFormat="1" ht="14.45" x14ac:dyDescent="0.3">
      <c r="A42" s="20"/>
      <c r="B42" s="20"/>
      <c r="C42" s="20"/>
      <c r="D42"/>
      <c r="E42"/>
      <c r="F42"/>
      <c r="G42"/>
      <c r="H42"/>
      <c r="I42"/>
      <c r="J42"/>
      <c r="K42"/>
      <c r="L42"/>
      <c r="M42"/>
      <c r="N42"/>
      <c r="O42"/>
    </row>
    <row r="43" spans="1:16" s="1" customFormat="1" ht="14.45" x14ac:dyDescent="0.3">
      <c r="A43" s="20"/>
      <c r="B43" s="20"/>
      <c r="C43" s="20"/>
      <c r="D43"/>
      <c r="E43"/>
      <c r="F43"/>
      <c r="G43"/>
      <c r="H43"/>
      <c r="I43"/>
      <c r="J43"/>
      <c r="K43"/>
      <c r="L43"/>
      <c r="M43"/>
      <c r="N43"/>
      <c r="O43"/>
    </row>
    <row r="44" spans="1:16" s="1" customFormat="1" ht="14.45" x14ac:dyDescent="0.3">
      <c r="A44" s="20"/>
      <c r="B44" s="20"/>
      <c r="C44" s="20"/>
      <c r="D44"/>
      <c r="E44"/>
      <c r="F44"/>
      <c r="G44"/>
      <c r="H44"/>
      <c r="I44"/>
      <c r="J44"/>
      <c r="K44"/>
      <c r="L44"/>
      <c r="M44"/>
      <c r="N44"/>
      <c r="O44"/>
    </row>
    <row r="45" spans="1:16" s="1" customFormat="1" ht="14.45" x14ac:dyDescent="0.3">
      <c r="A45" s="20"/>
      <c r="B45" s="20"/>
      <c r="C45" s="20"/>
      <c r="D45"/>
      <c r="E45"/>
      <c r="F45"/>
      <c r="G45"/>
      <c r="H45"/>
      <c r="I45"/>
      <c r="J45"/>
      <c r="K45"/>
      <c r="L45"/>
      <c r="M45"/>
      <c r="N45"/>
      <c r="O45"/>
    </row>
    <row r="46" spans="1:16" s="1" customFormat="1" ht="14.45" x14ac:dyDescent="0.3">
      <c r="A46" s="20"/>
      <c r="B46" s="20"/>
      <c r="C46" s="20"/>
      <c r="D46"/>
      <c r="E46"/>
      <c r="F46"/>
      <c r="G46"/>
      <c r="H46"/>
      <c r="I46"/>
      <c r="J46"/>
      <c r="K46"/>
      <c r="L46"/>
      <c r="M46"/>
      <c r="N46"/>
      <c r="O46"/>
    </row>
    <row r="47" spans="1:16" s="1" customFormat="1" ht="14.45" x14ac:dyDescent="0.3">
      <c r="A47" s="20"/>
      <c r="B47" s="20"/>
      <c r="C47" s="20"/>
      <c r="D47"/>
      <c r="E47"/>
      <c r="F47"/>
      <c r="G47"/>
      <c r="H47"/>
      <c r="I47"/>
      <c r="J47"/>
      <c r="K47"/>
      <c r="L47"/>
      <c r="M47"/>
      <c r="N47"/>
      <c r="O47"/>
    </row>
    <row r="48" spans="1:16"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241</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521</v>
      </c>
      <c r="G25" s="84">
        <v>711</v>
      </c>
      <c r="H25" s="84">
        <v>756</v>
      </c>
      <c r="I25" s="84">
        <v>747</v>
      </c>
      <c r="J25" s="84"/>
      <c r="K25" s="84"/>
      <c r="L25" s="84"/>
      <c r="M25" s="84"/>
      <c r="N25" s="84"/>
      <c r="O25" s="84"/>
    </row>
    <row r="26" spans="1:16" s="9" customFormat="1" ht="15" customHeight="1" x14ac:dyDescent="0.2">
      <c r="A26" s="241" t="s">
        <v>259</v>
      </c>
      <c r="B26" s="242"/>
      <c r="C26" s="242"/>
      <c r="D26" s="242"/>
      <c r="E26" s="243"/>
      <c r="F26" s="84">
        <v>298</v>
      </c>
      <c r="G26" s="84">
        <v>347</v>
      </c>
      <c r="H26" s="84">
        <v>376</v>
      </c>
      <c r="I26" s="84">
        <v>345</v>
      </c>
      <c r="J26" s="84"/>
      <c r="K26" s="84"/>
      <c r="L26" s="84"/>
      <c r="M26" s="84"/>
      <c r="N26" s="84"/>
      <c r="O26" s="84"/>
    </row>
    <row r="27" spans="1:16" s="143" customFormat="1" ht="15" customHeight="1" x14ac:dyDescent="0.25">
      <c r="A27" s="241" t="s">
        <v>260</v>
      </c>
      <c r="B27" s="242"/>
      <c r="C27" s="242"/>
      <c r="D27" s="242"/>
      <c r="E27" s="243"/>
      <c r="F27" s="116">
        <v>0.57197696740000004</v>
      </c>
      <c r="G27" s="116">
        <v>0.48804500699999998</v>
      </c>
      <c r="H27" s="116">
        <v>0.49735449739999998</v>
      </c>
      <c r="I27" s="116">
        <v>0.46184738959999999</v>
      </c>
      <c r="J27" s="116"/>
      <c r="K27" s="116"/>
      <c r="L27" s="116"/>
      <c r="M27" s="116"/>
      <c r="N27" s="116"/>
      <c r="O27" s="116"/>
    </row>
    <row r="28" spans="1:16" s="9" customFormat="1" ht="15" customHeight="1" x14ac:dyDescent="0.2">
      <c r="A28" s="168" t="s">
        <v>76</v>
      </c>
      <c r="B28" s="169"/>
      <c r="C28" s="169"/>
      <c r="D28" s="169"/>
      <c r="E28" s="170"/>
      <c r="F28" s="58">
        <v>21</v>
      </c>
      <c r="G28" s="58">
        <v>15</v>
      </c>
      <c r="H28" s="58">
        <v>16</v>
      </c>
      <c r="I28" s="58">
        <v>19</v>
      </c>
      <c r="J28" s="58"/>
      <c r="K28" s="58"/>
      <c r="L28" s="58"/>
      <c r="M28" s="58"/>
      <c r="N28" s="58"/>
      <c r="O28" s="58"/>
    </row>
    <row r="29" spans="1:16" s="9" customFormat="1" ht="15" customHeight="1" x14ac:dyDescent="0.2">
      <c r="A29" s="168" t="s">
        <v>77</v>
      </c>
      <c r="B29" s="169"/>
      <c r="C29" s="169"/>
      <c r="D29" s="169"/>
      <c r="E29" s="170"/>
      <c r="F29" s="116">
        <v>7.0469798700000003E-2</v>
      </c>
      <c r="G29" s="116">
        <v>4.3227665700000001E-2</v>
      </c>
      <c r="H29" s="116">
        <v>4.2553191499999997E-2</v>
      </c>
      <c r="I29" s="116">
        <v>5.5072463799999999E-2</v>
      </c>
      <c r="J29" s="116"/>
      <c r="K29" s="116"/>
      <c r="L29" s="116"/>
      <c r="M29" s="116"/>
      <c r="N29" s="116"/>
      <c r="O29" s="116"/>
    </row>
    <row r="30" spans="1:16" s="9" customFormat="1" ht="15" customHeight="1" x14ac:dyDescent="0.2">
      <c r="A30" s="168" t="s">
        <v>78</v>
      </c>
      <c r="B30" s="169"/>
      <c r="C30" s="169"/>
      <c r="D30" s="169"/>
      <c r="E30" s="170"/>
      <c r="F30" s="58">
        <v>11</v>
      </c>
      <c r="G30" s="58">
        <v>14</v>
      </c>
      <c r="H30" s="58">
        <v>15</v>
      </c>
      <c r="I30" s="58">
        <v>17</v>
      </c>
      <c r="J30" s="58"/>
      <c r="K30" s="58"/>
      <c r="L30" s="58"/>
      <c r="M30" s="58"/>
      <c r="N30" s="58"/>
      <c r="O30" s="58"/>
    </row>
    <row r="31" spans="1:16" s="10" customFormat="1" ht="15" customHeight="1" x14ac:dyDescent="0.2">
      <c r="A31" s="168" t="s">
        <v>79</v>
      </c>
      <c r="B31" s="169"/>
      <c r="C31" s="169"/>
      <c r="D31" s="169"/>
      <c r="E31" s="170"/>
      <c r="F31" s="116">
        <v>3.6912751700000003E-2</v>
      </c>
      <c r="G31" s="116">
        <v>4.0345821300000001E-2</v>
      </c>
      <c r="H31" s="116">
        <v>3.9893616999999999E-2</v>
      </c>
      <c r="I31" s="116">
        <v>4.92753623E-2</v>
      </c>
      <c r="J31" s="116"/>
      <c r="K31" s="116"/>
      <c r="L31" s="116"/>
      <c r="M31" s="116"/>
      <c r="N31" s="116"/>
      <c r="O31" s="116"/>
      <c r="P31" s="83"/>
    </row>
    <row r="32" spans="1:16" s="10" customFormat="1" ht="15" customHeight="1" x14ac:dyDescent="0.2">
      <c r="A32" s="241" t="s">
        <v>80</v>
      </c>
      <c r="B32" s="242"/>
      <c r="C32" s="242"/>
      <c r="D32" s="242"/>
      <c r="E32" s="243"/>
      <c r="F32" s="58">
        <v>25</v>
      </c>
      <c r="G32" s="58">
        <v>30</v>
      </c>
      <c r="H32" s="58">
        <v>30</v>
      </c>
      <c r="I32" s="58">
        <v>36</v>
      </c>
      <c r="J32" s="58"/>
      <c r="K32" s="58"/>
      <c r="L32" s="58"/>
      <c r="M32" s="58"/>
      <c r="N32" s="58"/>
      <c r="O32" s="58"/>
    </row>
    <row r="33" spans="1:15" s="10" customFormat="1" ht="15" customHeight="1" x14ac:dyDescent="0.2">
      <c r="A33" s="241" t="s">
        <v>81</v>
      </c>
      <c r="B33" s="242"/>
      <c r="C33" s="242"/>
      <c r="D33" s="242"/>
      <c r="E33" s="243"/>
      <c r="F33" s="116">
        <v>8.3892617399999994E-2</v>
      </c>
      <c r="G33" s="116">
        <v>8.6455331400000002E-2</v>
      </c>
      <c r="H33" s="116">
        <v>7.9787233999999999E-2</v>
      </c>
      <c r="I33" s="116">
        <v>0.1043478261</v>
      </c>
      <c r="J33" s="116"/>
      <c r="K33" s="116"/>
      <c r="L33" s="116"/>
      <c r="M33" s="116"/>
      <c r="N33" s="116"/>
      <c r="O33" s="116"/>
    </row>
    <row r="34" spans="1:15" s="10" customFormat="1" ht="15" customHeight="1" x14ac:dyDescent="0.2">
      <c r="A34" s="241" t="s">
        <v>272</v>
      </c>
      <c r="B34" s="242"/>
      <c r="C34" s="242"/>
      <c r="D34" s="242"/>
      <c r="E34" s="243"/>
      <c r="F34" s="84">
        <v>152</v>
      </c>
      <c r="G34" s="84">
        <v>187</v>
      </c>
      <c r="H34" s="84">
        <v>210</v>
      </c>
      <c r="I34" s="84">
        <v>181</v>
      </c>
      <c r="J34" s="84"/>
      <c r="K34" s="84"/>
      <c r="L34" s="84"/>
      <c r="M34" s="84"/>
      <c r="N34" s="84"/>
      <c r="O34" s="84"/>
    </row>
    <row r="35" spans="1:15" s="10" customFormat="1" ht="15" customHeight="1" x14ac:dyDescent="0.2">
      <c r="A35" s="241" t="s">
        <v>273</v>
      </c>
      <c r="B35" s="242"/>
      <c r="C35" s="242"/>
      <c r="D35" s="242"/>
      <c r="E35" s="243"/>
      <c r="F35" s="116">
        <v>0.51006711410000005</v>
      </c>
      <c r="G35" s="116">
        <v>0.53890489909999995</v>
      </c>
      <c r="H35" s="116">
        <v>0.55851063830000003</v>
      </c>
      <c r="I35" s="116">
        <v>0.52463768119999998</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223</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0" t="s">
        <v>173</v>
      </c>
      <c r="F8" s="250"/>
      <c r="G8" s="250"/>
      <c r="H8" s="250"/>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286</v>
      </c>
      <c r="G25" s="84">
        <v>335</v>
      </c>
      <c r="H25" s="84">
        <v>326</v>
      </c>
      <c r="I25" s="84">
        <v>340</v>
      </c>
      <c r="J25" s="84"/>
      <c r="K25" s="84"/>
      <c r="L25" s="84"/>
      <c r="M25" s="84"/>
      <c r="N25" s="84"/>
      <c r="O25" s="84"/>
    </row>
    <row r="26" spans="1:16" s="9" customFormat="1" ht="15" customHeight="1" x14ac:dyDescent="0.2">
      <c r="A26" s="241" t="s">
        <v>259</v>
      </c>
      <c r="B26" s="242"/>
      <c r="C26" s="242"/>
      <c r="D26" s="242"/>
      <c r="E26" s="243"/>
      <c r="F26" s="84">
        <v>286</v>
      </c>
      <c r="G26" s="84">
        <v>335</v>
      </c>
      <c r="H26" s="84">
        <v>326</v>
      </c>
      <c r="I26" s="84">
        <v>340</v>
      </c>
      <c r="J26" s="84"/>
      <c r="K26" s="84"/>
      <c r="L26" s="84"/>
      <c r="M26" s="84"/>
      <c r="N26" s="84"/>
      <c r="O26" s="84"/>
    </row>
    <row r="27" spans="1:16" s="143" customFormat="1" ht="15" customHeight="1" x14ac:dyDescent="0.25">
      <c r="A27" s="241" t="s">
        <v>260</v>
      </c>
      <c r="B27" s="242"/>
      <c r="C27" s="242"/>
      <c r="D27" s="242"/>
      <c r="E27" s="243"/>
      <c r="F27" s="116">
        <v>1</v>
      </c>
      <c r="G27" s="116">
        <v>1</v>
      </c>
      <c r="H27" s="116">
        <v>1</v>
      </c>
      <c r="I27" s="116">
        <v>1</v>
      </c>
      <c r="J27" s="116"/>
      <c r="K27" s="116"/>
      <c r="L27" s="116"/>
      <c r="M27" s="116"/>
      <c r="N27" s="116"/>
      <c r="O27" s="116"/>
    </row>
    <row r="28" spans="1:16" s="9" customFormat="1" ht="15" customHeight="1" x14ac:dyDescent="0.2">
      <c r="A28" s="168" t="s">
        <v>76</v>
      </c>
      <c r="B28" s="169"/>
      <c r="C28" s="169"/>
      <c r="D28" s="169"/>
      <c r="E28" s="170"/>
      <c r="F28" s="58">
        <v>76</v>
      </c>
      <c r="G28" s="58">
        <v>105</v>
      </c>
      <c r="H28" s="58">
        <v>99</v>
      </c>
      <c r="I28" s="58">
        <v>79</v>
      </c>
      <c r="J28" s="58"/>
      <c r="K28" s="58"/>
      <c r="L28" s="58"/>
      <c r="M28" s="58"/>
      <c r="N28" s="58"/>
      <c r="O28" s="58"/>
    </row>
    <row r="29" spans="1:16" s="9" customFormat="1" ht="15" customHeight="1" x14ac:dyDescent="0.2">
      <c r="A29" s="168" t="s">
        <v>77</v>
      </c>
      <c r="B29" s="169"/>
      <c r="C29" s="169"/>
      <c r="D29" s="169"/>
      <c r="E29" s="170"/>
      <c r="F29" s="116">
        <v>0.26573426570000003</v>
      </c>
      <c r="G29" s="116">
        <v>0.31343283579999998</v>
      </c>
      <c r="H29" s="116">
        <v>0.30368098160000001</v>
      </c>
      <c r="I29" s="116">
        <v>0.2323529412</v>
      </c>
      <c r="J29" s="116"/>
      <c r="K29" s="116"/>
      <c r="L29" s="116"/>
      <c r="M29" s="116"/>
      <c r="N29" s="116"/>
      <c r="O29" s="116"/>
    </row>
    <row r="30" spans="1:16" s="9" customFormat="1" ht="15" customHeight="1" x14ac:dyDescent="0.2">
      <c r="A30" s="168" t="s">
        <v>78</v>
      </c>
      <c r="B30" s="169"/>
      <c r="C30" s="169"/>
      <c r="D30" s="169"/>
      <c r="E30" s="170"/>
      <c r="F30" s="58">
        <v>71</v>
      </c>
      <c r="G30" s="58">
        <v>92</v>
      </c>
      <c r="H30" s="58">
        <v>77</v>
      </c>
      <c r="I30" s="58">
        <v>80</v>
      </c>
      <c r="J30" s="58"/>
      <c r="K30" s="58"/>
      <c r="L30" s="58"/>
      <c r="M30" s="58"/>
      <c r="N30" s="58"/>
      <c r="O30" s="58"/>
    </row>
    <row r="31" spans="1:16" s="10" customFormat="1" ht="15" customHeight="1" x14ac:dyDescent="0.2">
      <c r="A31" s="168" t="s">
        <v>79</v>
      </c>
      <c r="B31" s="169"/>
      <c r="C31" s="169"/>
      <c r="D31" s="169"/>
      <c r="E31" s="170"/>
      <c r="F31" s="116">
        <v>0.24825174829999999</v>
      </c>
      <c r="G31" s="116">
        <v>0.2746268657</v>
      </c>
      <c r="H31" s="116">
        <v>0.23619631899999999</v>
      </c>
      <c r="I31" s="116">
        <v>0.23529411759999999</v>
      </c>
      <c r="J31" s="116"/>
      <c r="K31" s="116"/>
      <c r="L31" s="116"/>
      <c r="M31" s="116"/>
      <c r="N31" s="116"/>
      <c r="O31" s="116"/>
      <c r="P31" s="83"/>
    </row>
    <row r="32" spans="1:16" s="10" customFormat="1" ht="15" customHeight="1" x14ac:dyDescent="0.2">
      <c r="A32" s="241" t="s">
        <v>80</v>
      </c>
      <c r="B32" s="242"/>
      <c r="C32" s="242"/>
      <c r="D32" s="242"/>
      <c r="E32" s="243"/>
      <c r="F32" s="58">
        <v>58</v>
      </c>
      <c r="G32" s="58">
        <v>69</v>
      </c>
      <c r="H32" s="58">
        <v>76</v>
      </c>
      <c r="I32" s="58">
        <v>68</v>
      </c>
      <c r="J32" s="58"/>
      <c r="K32" s="58"/>
      <c r="L32" s="58"/>
      <c r="M32" s="58"/>
      <c r="N32" s="58"/>
      <c r="O32" s="58"/>
    </row>
    <row r="33" spans="1:15" s="10" customFormat="1" ht="15" customHeight="1" x14ac:dyDescent="0.2">
      <c r="A33" s="241" t="s">
        <v>81</v>
      </c>
      <c r="B33" s="242"/>
      <c r="C33" s="242"/>
      <c r="D33" s="242"/>
      <c r="E33" s="243"/>
      <c r="F33" s="116">
        <v>0.20279720279999999</v>
      </c>
      <c r="G33" s="116">
        <v>0.20597014929999999</v>
      </c>
      <c r="H33" s="116">
        <v>0.23312883440000001</v>
      </c>
      <c r="I33" s="116">
        <v>0.2</v>
      </c>
      <c r="J33" s="116"/>
      <c r="K33" s="116"/>
      <c r="L33" s="116"/>
      <c r="M33" s="116"/>
      <c r="N33" s="116"/>
      <c r="O33" s="116"/>
    </row>
    <row r="34" spans="1:15" s="10" customFormat="1" ht="15" customHeight="1" x14ac:dyDescent="0.2">
      <c r="A34" s="241" t="s">
        <v>272</v>
      </c>
      <c r="B34" s="242"/>
      <c r="C34" s="242"/>
      <c r="D34" s="242"/>
      <c r="E34" s="243"/>
      <c r="F34" s="84">
        <v>144</v>
      </c>
      <c r="G34" s="84">
        <v>187</v>
      </c>
      <c r="H34" s="84">
        <v>186</v>
      </c>
      <c r="I34" s="84">
        <v>182</v>
      </c>
      <c r="J34" s="84"/>
      <c r="K34" s="84"/>
      <c r="L34" s="84"/>
      <c r="M34" s="84"/>
      <c r="N34" s="84"/>
      <c r="O34" s="84"/>
    </row>
    <row r="35" spans="1:15" s="10" customFormat="1" ht="15" customHeight="1" x14ac:dyDescent="0.2">
      <c r="A35" s="241" t="s">
        <v>273</v>
      </c>
      <c r="B35" s="242"/>
      <c r="C35" s="242"/>
      <c r="D35" s="242"/>
      <c r="E35" s="243"/>
      <c r="F35" s="116">
        <v>0.50349650349999997</v>
      </c>
      <c r="G35" s="116">
        <v>0.55820895520000002</v>
      </c>
      <c r="H35" s="116">
        <v>0.57055214720000003</v>
      </c>
      <c r="I35" s="116">
        <v>0.53529411760000001</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536</v>
      </c>
      <c r="F1" s="132">
        <f>I28-I32</f>
        <v>0.23367404880000001</v>
      </c>
      <c r="G1" s="133">
        <f>I29-I31</f>
        <v>41</v>
      </c>
      <c r="H1" s="132">
        <f>I30-I32</f>
        <v>4.0433925000000009E-2</v>
      </c>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99</v>
      </c>
      <c r="F5" s="205"/>
      <c r="G5" s="205"/>
      <c r="H5" s="68"/>
      <c r="I5" s="68"/>
      <c r="J5" s="13"/>
      <c r="L5" s="8"/>
      <c r="M5" s="68"/>
      <c r="N5" s="68"/>
      <c r="O5" s="68"/>
      <c r="P5" s="68"/>
    </row>
    <row r="6" spans="1:16" ht="18.75" x14ac:dyDescent="0.25">
      <c r="D6" s="21"/>
      <c r="E6" s="231" t="s">
        <v>279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7" t="s">
        <v>184</v>
      </c>
      <c r="F8" s="157"/>
      <c r="G8" s="157"/>
      <c r="I8" s="158" t="s">
        <v>185</v>
      </c>
      <c r="J8" s="136"/>
      <c r="L8" s="137"/>
      <c r="M8" s="233" t="s">
        <v>284</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2"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282</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207</v>
      </c>
      <c r="B25" s="242"/>
      <c r="C25" s="242"/>
      <c r="D25" s="242"/>
      <c r="E25" s="243"/>
      <c r="F25" s="84">
        <v>1570</v>
      </c>
      <c r="G25" s="84">
        <v>2175</v>
      </c>
      <c r="H25" s="84">
        <v>2222</v>
      </c>
      <c r="I25" s="84">
        <v>2200</v>
      </c>
      <c r="J25" s="84"/>
      <c r="K25" s="84"/>
      <c r="L25" s="84"/>
      <c r="M25" s="84"/>
      <c r="N25" s="84"/>
      <c r="O25" s="84"/>
    </row>
    <row r="26" spans="1:16" s="9" customFormat="1" ht="14.25" customHeight="1" x14ac:dyDescent="0.2">
      <c r="A26" s="241" t="s">
        <v>259</v>
      </c>
      <c r="B26" s="242"/>
      <c r="C26" s="242"/>
      <c r="D26" s="242"/>
      <c r="E26" s="243"/>
      <c r="F26" s="84">
        <v>1315</v>
      </c>
      <c r="G26" s="84">
        <v>1769</v>
      </c>
      <c r="H26" s="84">
        <v>1801</v>
      </c>
      <c r="I26" s="84">
        <v>1761</v>
      </c>
      <c r="J26" s="84"/>
      <c r="K26" s="84"/>
      <c r="L26" s="84"/>
      <c r="M26" s="84"/>
      <c r="N26" s="84"/>
      <c r="O26" s="84"/>
    </row>
    <row r="27" spans="1:16" s="9" customFormat="1" ht="14.25" customHeight="1" x14ac:dyDescent="0.2">
      <c r="A27" s="241" t="s">
        <v>86</v>
      </c>
      <c r="B27" s="242"/>
      <c r="C27" s="242"/>
      <c r="D27" s="242"/>
      <c r="E27" s="243"/>
      <c r="F27" s="84">
        <v>576</v>
      </c>
      <c r="G27" s="84">
        <v>696</v>
      </c>
      <c r="H27" s="84">
        <v>701</v>
      </c>
      <c r="I27" s="84">
        <v>705</v>
      </c>
      <c r="J27" s="84"/>
      <c r="K27" s="84"/>
      <c r="L27" s="84"/>
      <c r="M27" s="84"/>
      <c r="N27" s="84"/>
      <c r="O27" s="84"/>
    </row>
    <row r="28" spans="1:16" s="82" customFormat="1" ht="14.25" customHeight="1" x14ac:dyDescent="0.25">
      <c r="A28" s="241" t="s">
        <v>87</v>
      </c>
      <c r="B28" s="242"/>
      <c r="C28" s="242"/>
      <c r="D28" s="242"/>
      <c r="E28" s="243"/>
      <c r="F28" s="116">
        <v>0.43802281370000001</v>
      </c>
      <c r="G28" s="116">
        <v>0.39344262299999999</v>
      </c>
      <c r="H28" s="116">
        <v>0.38922820660000002</v>
      </c>
      <c r="I28" s="116">
        <v>0.4003407155</v>
      </c>
      <c r="J28" s="116"/>
      <c r="K28" s="116"/>
      <c r="L28" s="116"/>
      <c r="M28" s="116"/>
      <c r="N28" s="116"/>
      <c r="O28" s="116"/>
    </row>
    <row r="29" spans="1:16" s="9" customFormat="1" ht="14.25" customHeight="1" x14ac:dyDescent="0.2">
      <c r="A29" s="241" t="s">
        <v>90</v>
      </c>
      <c r="B29" s="242"/>
      <c r="C29" s="242"/>
      <c r="D29" s="242"/>
      <c r="E29" s="243"/>
      <c r="F29" s="58">
        <v>162</v>
      </c>
      <c r="G29" s="58">
        <v>185</v>
      </c>
      <c r="H29" s="58">
        <v>207</v>
      </c>
      <c r="I29" s="58">
        <v>210</v>
      </c>
      <c r="J29" s="58"/>
      <c r="K29" s="58"/>
      <c r="L29" s="58"/>
      <c r="M29" s="58"/>
      <c r="N29" s="58"/>
      <c r="O29" s="58"/>
    </row>
    <row r="30" spans="1:16" s="9" customFormat="1" ht="14.25" customHeight="1" x14ac:dyDescent="0.2">
      <c r="A30" s="241" t="s">
        <v>91</v>
      </c>
      <c r="B30" s="242"/>
      <c r="C30" s="242"/>
      <c r="D30" s="242"/>
      <c r="E30" s="243"/>
      <c r="F30" s="116">
        <v>0.2076923077</v>
      </c>
      <c r="G30" s="116">
        <v>0.18611670020000001</v>
      </c>
      <c r="H30" s="116">
        <v>0.2043435341</v>
      </c>
      <c r="I30" s="116">
        <v>0.2071005917</v>
      </c>
      <c r="J30" s="116"/>
      <c r="K30" s="116"/>
      <c r="L30" s="116"/>
      <c r="M30" s="116"/>
      <c r="N30" s="116"/>
      <c r="O30" s="116"/>
    </row>
    <row r="31" spans="1:16" s="9" customFormat="1" ht="14.25" customHeight="1" x14ac:dyDescent="0.2">
      <c r="A31" s="241" t="s">
        <v>96</v>
      </c>
      <c r="B31" s="242"/>
      <c r="C31" s="242"/>
      <c r="D31" s="242"/>
      <c r="E31" s="243"/>
      <c r="F31" s="58">
        <v>129</v>
      </c>
      <c r="G31" s="58">
        <v>141</v>
      </c>
      <c r="H31" s="58">
        <v>162</v>
      </c>
      <c r="I31" s="58">
        <v>169</v>
      </c>
      <c r="J31" s="58"/>
      <c r="K31" s="58"/>
      <c r="L31" s="58"/>
      <c r="M31" s="58"/>
      <c r="N31" s="58"/>
      <c r="O31" s="58"/>
    </row>
    <row r="32" spans="1:16" s="10" customFormat="1" ht="14.25" customHeight="1" x14ac:dyDescent="0.2">
      <c r="A32" s="241" t="s">
        <v>97</v>
      </c>
      <c r="B32" s="242"/>
      <c r="C32" s="242"/>
      <c r="D32" s="242"/>
      <c r="E32" s="243"/>
      <c r="F32" s="116">
        <v>0.16538461539999999</v>
      </c>
      <c r="G32" s="116">
        <v>0.1418511066</v>
      </c>
      <c r="H32" s="116">
        <v>0.1599210267</v>
      </c>
      <c r="I32" s="116">
        <v>0.16666666669999999</v>
      </c>
      <c r="J32" s="116"/>
      <c r="K32" s="116"/>
      <c r="L32" s="116"/>
      <c r="M32" s="116"/>
      <c r="N32" s="116"/>
      <c r="O32" s="116"/>
      <c r="P32" s="83"/>
    </row>
    <row r="33" spans="1:15" s="10" customFormat="1" ht="14.25" customHeight="1" x14ac:dyDescent="0.2">
      <c r="A33" s="241" t="s">
        <v>224</v>
      </c>
      <c r="B33" s="242"/>
      <c r="C33" s="242"/>
      <c r="D33" s="242"/>
      <c r="E33" s="243"/>
      <c r="F33" s="58">
        <v>294</v>
      </c>
      <c r="G33" s="58">
        <v>343</v>
      </c>
      <c r="H33" s="58">
        <v>347</v>
      </c>
      <c r="I33" s="58">
        <v>324</v>
      </c>
      <c r="J33" s="58"/>
      <c r="K33" s="58"/>
      <c r="L33" s="58"/>
      <c r="M33" s="58"/>
      <c r="N33" s="58"/>
      <c r="O33" s="58"/>
    </row>
    <row r="34" spans="1:15" s="10" customFormat="1" ht="14.25" customHeight="1" x14ac:dyDescent="0.2">
      <c r="A34" s="241" t="s">
        <v>225</v>
      </c>
      <c r="B34" s="242"/>
      <c r="C34" s="242"/>
      <c r="D34" s="242"/>
      <c r="E34" s="243"/>
      <c r="F34" s="116">
        <v>0.22357414449999999</v>
      </c>
      <c r="G34" s="116">
        <v>0.1938948559</v>
      </c>
      <c r="H34" s="116">
        <v>0.19267073849999999</v>
      </c>
      <c r="I34" s="116">
        <v>0.18398637139999999</v>
      </c>
      <c r="J34" s="116"/>
      <c r="K34" s="116"/>
      <c r="L34" s="116"/>
      <c r="M34" s="116"/>
      <c r="N34" s="116"/>
      <c r="O34" s="116"/>
    </row>
    <row r="35" spans="1:15" s="10" customFormat="1" ht="14.25" customHeight="1" x14ac:dyDescent="0.2">
      <c r="A35" s="241" t="s">
        <v>88</v>
      </c>
      <c r="B35" s="242"/>
      <c r="C35" s="242"/>
      <c r="D35" s="242"/>
      <c r="E35" s="243"/>
      <c r="F35" s="58">
        <v>93</v>
      </c>
      <c r="G35" s="58">
        <v>112</v>
      </c>
      <c r="H35" s="58">
        <v>122</v>
      </c>
      <c r="I35" s="58">
        <v>129</v>
      </c>
      <c r="J35" s="58"/>
      <c r="K35" s="58"/>
      <c r="L35" s="58"/>
      <c r="M35" s="58"/>
      <c r="N35" s="58"/>
      <c r="O35" s="58"/>
    </row>
    <row r="36" spans="1:15" s="10" customFormat="1" ht="14.25" customHeight="1" x14ac:dyDescent="0.2">
      <c r="A36" s="241" t="s">
        <v>89</v>
      </c>
      <c r="B36" s="242"/>
      <c r="C36" s="242"/>
      <c r="D36" s="242"/>
      <c r="E36" s="243"/>
      <c r="F36" s="116">
        <v>7.0722433500000001E-2</v>
      </c>
      <c r="G36" s="116">
        <v>6.3312605999999994E-2</v>
      </c>
      <c r="H36" s="116">
        <v>6.7740144399999994E-2</v>
      </c>
      <c r="I36" s="116">
        <v>7.3253833000000004E-2</v>
      </c>
      <c r="J36" s="116"/>
      <c r="K36" s="116"/>
      <c r="L36" s="116"/>
      <c r="M36" s="116"/>
      <c r="N36" s="116"/>
      <c r="O36" s="116"/>
    </row>
    <row r="37" spans="1:15" s="10" customFormat="1" ht="14.25" customHeight="1" x14ac:dyDescent="0.2">
      <c r="A37" s="241" t="s">
        <v>275</v>
      </c>
      <c r="B37" s="242"/>
      <c r="C37" s="242"/>
      <c r="D37" s="242"/>
      <c r="E37" s="243"/>
      <c r="F37" s="84">
        <v>45</v>
      </c>
      <c r="G37" s="84">
        <v>55</v>
      </c>
      <c r="H37" s="84">
        <v>58</v>
      </c>
      <c r="I37" s="84">
        <v>60</v>
      </c>
      <c r="J37" s="84"/>
      <c r="K37" s="84"/>
      <c r="L37" s="84"/>
      <c r="M37" s="84"/>
      <c r="N37" s="84"/>
      <c r="O37" s="84"/>
    </row>
    <row r="38" spans="1:15" s="10" customFormat="1" ht="14.25" customHeight="1" x14ac:dyDescent="0.2">
      <c r="A38" s="241" t="s">
        <v>276</v>
      </c>
      <c r="B38" s="242"/>
      <c r="C38" s="242"/>
      <c r="D38" s="242"/>
      <c r="E38" s="243"/>
      <c r="F38" s="116">
        <v>3.4220532300000002E-2</v>
      </c>
      <c r="G38" s="116">
        <v>3.10910119E-2</v>
      </c>
      <c r="H38" s="116">
        <v>3.2204330900000001E-2</v>
      </c>
      <c r="I38" s="116">
        <v>3.4071550300000003E-2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8:C8"/>
    <mergeCell ref="A21:C21"/>
    <mergeCell ref="A22:D22"/>
    <mergeCell ref="A16:D20"/>
    <mergeCell ref="E2:M4"/>
    <mergeCell ref="A15:C15"/>
    <mergeCell ref="N2:O2"/>
    <mergeCell ref="N4:O4"/>
    <mergeCell ref="E5:G5"/>
    <mergeCell ref="E6:O6"/>
    <mergeCell ref="M8:P9"/>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A32:E32"/>
    <mergeCell ref="A26:E26"/>
    <mergeCell ref="B12:C12"/>
    <mergeCell ref="A29:E29"/>
    <mergeCell ref="A30:E30"/>
    <mergeCell ref="A31:E3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100</v>
      </c>
      <c r="F5" s="205"/>
      <c r="G5" s="205"/>
      <c r="H5" s="68"/>
      <c r="I5" s="68"/>
      <c r="J5" s="13"/>
      <c r="L5" s="8"/>
      <c r="M5" s="68"/>
      <c r="N5" s="68"/>
      <c r="O5" s="68"/>
      <c r="P5" s="68"/>
    </row>
    <row r="6" spans="1:16" ht="18.75" x14ac:dyDescent="0.25">
      <c r="D6" s="21"/>
      <c r="E6" s="231" t="s">
        <v>101</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283</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209</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208</v>
      </c>
      <c r="B25" s="242"/>
      <c r="C25" s="242"/>
      <c r="D25" s="242"/>
      <c r="E25" s="243"/>
      <c r="F25" s="84">
        <v>763</v>
      </c>
      <c r="G25" s="84">
        <v>1129</v>
      </c>
      <c r="H25" s="84">
        <v>1140</v>
      </c>
      <c r="I25" s="84">
        <v>1113</v>
      </c>
      <c r="J25" s="84"/>
      <c r="K25" s="84"/>
      <c r="L25" s="84"/>
      <c r="M25" s="84"/>
      <c r="N25" s="84"/>
      <c r="O25" s="84"/>
    </row>
    <row r="26" spans="1:16" s="9" customFormat="1" ht="14.25" customHeight="1" x14ac:dyDescent="0.2">
      <c r="A26" s="241" t="s">
        <v>259</v>
      </c>
      <c r="B26" s="242"/>
      <c r="C26" s="242"/>
      <c r="D26" s="242"/>
      <c r="E26" s="243"/>
      <c r="F26" s="84">
        <v>731</v>
      </c>
      <c r="G26" s="84">
        <v>1087</v>
      </c>
      <c r="H26" s="84">
        <v>1099</v>
      </c>
      <c r="I26" s="84">
        <v>1076</v>
      </c>
      <c r="J26" s="84"/>
      <c r="K26" s="84"/>
      <c r="L26" s="84"/>
      <c r="M26" s="84"/>
      <c r="N26" s="84"/>
      <c r="O26" s="84"/>
    </row>
    <row r="27" spans="1:16" s="82" customFormat="1" ht="14.25" customHeight="1" x14ac:dyDescent="0.25">
      <c r="A27" s="241" t="s">
        <v>86</v>
      </c>
      <c r="B27" s="242"/>
      <c r="C27" s="242"/>
      <c r="D27" s="242"/>
      <c r="E27" s="243"/>
      <c r="F27" s="84">
        <v>187</v>
      </c>
      <c r="G27" s="84">
        <v>256</v>
      </c>
      <c r="H27" s="84">
        <v>251</v>
      </c>
      <c r="I27" s="84">
        <v>267</v>
      </c>
      <c r="J27" s="84"/>
      <c r="K27" s="84"/>
      <c r="L27" s="84"/>
      <c r="M27" s="84"/>
      <c r="N27" s="84"/>
      <c r="O27" s="84"/>
    </row>
    <row r="28" spans="1:16" s="9" customFormat="1" ht="14.25" customHeight="1" x14ac:dyDescent="0.2">
      <c r="A28" s="241" t="s">
        <v>87</v>
      </c>
      <c r="B28" s="242"/>
      <c r="C28" s="242"/>
      <c r="D28" s="242"/>
      <c r="E28" s="243"/>
      <c r="F28" s="116">
        <v>0.25581395350000002</v>
      </c>
      <c r="G28" s="116">
        <v>0.23551057959999999</v>
      </c>
      <c r="H28" s="116">
        <v>0.22838944489999999</v>
      </c>
      <c r="I28" s="116">
        <v>0.24814126389999999</v>
      </c>
      <c r="J28" s="116"/>
      <c r="K28" s="116"/>
      <c r="L28" s="116"/>
      <c r="M28" s="116"/>
      <c r="N28" s="116"/>
      <c r="O28" s="116"/>
    </row>
    <row r="29" spans="1:16" s="9" customFormat="1" ht="14.25" customHeight="1" x14ac:dyDescent="0.2">
      <c r="A29" s="241" t="s">
        <v>90</v>
      </c>
      <c r="B29" s="242"/>
      <c r="C29" s="242"/>
      <c r="D29" s="242"/>
      <c r="E29" s="243"/>
      <c r="F29" s="58">
        <v>13</v>
      </c>
      <c r="G29" s="58">
        <v>26</v>
      </c>
      <c r="H29" s="58">
        <v>25</v>
      </c>
      <c r="I29" s="58">
        <v>24</v>
      </c>
      <c r="J29" s="58"/>
      <c r="K29" s="58"/>
      <c r="L29" s="58"/>
      <c r="M29" s="58"/>
      <c r="N29" s="58"/>
      <c r="O29" s="58"/>
    </row>
    <row r="30" spans="1:16" s="9" customFormat="1" ht="14.25" customHeight="1" x14ac:dyDescent="0.2">
      <c r="A30" s="241" t="s">
        <v>91</v>
      </c>
      <c r="B30" s="242"/>
      <c r="C30" s="242"/>
      <c r="D30" s="242"/>
      <c r="E30" s="243"/>
      <c r="F30" s="116">
        <v>6.6326530600000003E-2</v>
      </c>
      <c r="G30" s="116">
        <v>8.3333333300000006E-2</v>
      </c>
      <c r="H30" s="116">
        <v>8.0385852100000002E-2</v>
      </c>
      <c r="I30" s="116">
        <v>7.2948328300000004E-2</v>
      </c>
      <c r="J30" s="116"/>
      <c r="K30" s="116"/>
      <c r="L30" s="116"/>
      <c r="M30" s="116"/>
      <c r="N30" s="116"/>
      <c r="O30" s="116"/>
    </row>
    <row r="31" spans="1:16" s="10" customFormat="1" ht="14.25" customHeight="1" x14ac:dyDescent="0.2">
      <c r="A31" s="241" t="s">
        <v>96</v>
      </c>
      <c r="B31" s="242"/>
      <c r="C31" s="242"/>
      <c r="D31" s="242"/>
      <c r="E31" s="243"/>
      <c r="F31" s="58" t="s">
        <v>334</v>
      </c>
      <c r="G31" s="58">
        <v>18</v>
      </c>
      <c r="H31" s="58">
        <v>17</v>
      </c>
      <c r="I31" s="58">
        <v>15</v>
      </c>
      <c r="J31" s="58"/>
      <c r="K31" s="58"/>
      <c r="L31" s="58"/>
      <c r="M31" s="58"/>
      <c r="N31" s="58"/>
      <c r="O31" s="58"/>
      <c r="P31" s="83"/>
    </row>
    <row r="32" spans="1:16" s="10" customFormat="1" ht="14.25" customHeight="1" x14ac:dyDescent="0.2">
      <c r="A32" s="241" t="s">
        <v>97</v>
      </c>
      <c r="B32" s="242"/>
      <c r="C32" s="242"/>
      <c r="D32" s="242"/>
      <c r="E32" s="243"/>
      <c r="F32" s="116"/>
      <c r="G32" s="116">
        <v>5.7692307700000001E-2</v>
      </c>
      <c r="H32" s="116">
        <v>5.4662379400000002E-2</v>
      </c>
      <c r="I32" s="116">
        <v>4.55927052E-2</v>
      </c>
      <c r="J32" s="116"/>
      <c r="K32" s="116"/>
      <c r="L32" s="116"/>
      <c r="M32" s="116"/>
      <c r="N32" s="116"/>
      <c r="O32" s="116"/>
    </row>
    <row r="33" spans="1:15" s="10" customFormat="1" ht="14.25" customHeight="1" x14ac:dyDescent="0.2">
      <c r="A33" s="241" t="s">
        <v>224</v>
      </c>
      <c r="B33" s="242"/>
      <c r="C33" s="242"/>
      <c r="D33" s="242"/>
      <c r="E33" s="243"/>
      <c r="F33" s="58">
        <v>52</v>
      </c>
      <c r="G33" s="58">
        <v>63</v>
      </c>
      <c r="H33" s="58">
        <v>63</v>
      </c>
      <c r="I33" s="58">
        <v>66</v>
      </c>
      <c r="J33" s="58"/>
      <c r="K33" s="58"/>
      <c r="L33" s="58"/>
      <c r="M33" s="58"/>
      <c r="N33" s="58"/>
      <c r="O33" s="58"/>
    </row>
    <row r="34" spans="1:15" s="10" customFormat="1" ht="14.25" customHeight="1" x14ac:dyDescent="0.2">
      <c r="A34" s="241" t="s">
        <v>225</v>
      </c>
      <c r="B34" s="242"/>
      <c r="C34" s="242"/>
      <c r="D34" s="242"/>
      <c r="E34" s="243"/>
      <c r="F34" s="116">
        <v>7.1135430900000005E-2</v>
      </c>
      <c r="G34" s="116">
        <v>5.7957681699999999E-2</v>
      </c>
      <c r="H34" s="116">
        <v>5.7324840799999999E-2</v>
      </c>
      <c r="I34" s="116">
        <v>6.1338289999999997E-2</v>
      </c>
      <c r="J34" s="116"/>
      <c r="K34" s="116"/>
      <c r="L34" s="116"/>
      <c r="M34" s="116"/>
      <c r="N34" s="116"/>
      <c r="O34" s="116"/>
    </row>
    <row r="35" spans="1:15" s="10" customFormat="1" ht="14.25" customHeight="1" x14ac:dyDescent="0.2">
      <c r="A35" s="241" t="s">
        <v>88</v>
      </c>
      <c r="B35" s="242"/>
      <c r="C35" s="242"/>
      <c r="D35" s="242"/>
      <c r="E35" s="243"/>
      <c r="F35" s="58">
        <v>14</v>
      </c>
      <c r="G35" s="58">
        <v>17</v>
      </c>
      <c r="H35" s="58">
        <v>16</v>
      </c>
      <c r="I35" s="58">
        <v>17</v>
      </c>
      <c r="J35" s="58"/>
      <c r="K35" s="58"/>
      <c r="L35" s="58"/>
      <c r="M35" s="58"/>
      <c r="N35" s="58"/>
      <c r="O35" s="58"/>
    </row>
    <row r="36" spans="1:15" s="10" customFormat="1" ht="14.25" customHeight="1" x14ac:dyDescent="0.2">
      <c r="A36" s="241" t="s">
        <v>89</v>
      </c>
      <c r="B36" s="242"/>
      <c r="C36" s="242"/>
      <c r="D36" s="242"/>
      <c r="E36" s="243"/>
      <c r="F36" s="116">
        <v>1.91518468E-2</v>
      </c>
      <c r="G36" s="116">
        <v>1.5639374399999999E-2</v>
      </c>
      <c r="H36" s="116">
        <v>1.45586897E-2</v>
      </c>
      <c r="I36" s="116">
        <v>1.5799256500000001E-2</v>
      </c>
      <c r="J36" s="116"/>
      <c r="K36" s="116"/>
      <c r="L36" s="116"/>
      <c r="M36" s="116"/>
      <c r="N36" s="116"/>
      <c r="O36" s="116"/>
    </row>
    <row r="37" spans="1:15" s="10" customFormat="1" ht="14.25" customHeight="1" x14ac:dyDescent="0.2">
      <c r="A37" s="241" t="s">
        <v>275</v>
      </c>
      <c r="B37" s="242"/>
      <c r="C37" s="242"/>
      <c r="D37" s="242"/>
      <c r="E37" s="243"/>
      <c r="F37" s="101" t="s">
        <v>334</v>
      </c>
      <c r="G37" s="101" t="s">
        <v>334</v>
      </c>
      <c r="H37" s="101" t="s">
        <v>334</v>
      </c>
      <c r="I37" s="101" t="s">
        <v>334</v>
      </c>
      <c r="J37" s="59"/>
      <c r="K37" s="101"/>
      <c r="L37" s="101"/>
      <c r="M37" s="101"/>
      <c r="N37" s="101"/>
      <c r="O37" s="59"/>
    </row>
    <row r="38" spans="1:15" s="1" customFormat="1" ht="14.25" customHeight="1" x14ac:dyDescent="0.25">
      <c r="A38" s="241" t="s">
        <v>276</v>
      </c>
      <c r="B38" s="242"/>
      <c r="C38" s="242"/>
      <c r="D38" s="242"/>
      <c r="E38" s="243"/>
      <c r="F38" s="116"/>
      <c r="G38" s="116"/>
      <c r="H38" s="116"/>
      <c r="I38" s="116"/>
      <c r="J38" s="116"/>
      <c r="K38" s="116"/>
      <c r="L38" s="116"/>
      <c r="M38" s="116"/>
      <c r="N38" s="116"/>
      <c r="O38" s="116"/>
    </row>
    <row r="39" spans="1:15" s="1" customFormat="1" x14ac:dyDescent="0.25">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102</v>
      </c>
      <c r="F5" s="205"/>
      <c r="G5" s="205"/>
      <c r="H5" s="68"/>
      <c r="I5" s="68"/>
      <c r="J5" s="13"/>
      <c r="L5" s="8"/>
      <c r="M5" s="68"/>
      <c r="N5" s="68"/>
      <c r="O5" s="68"/>
      <c r="P5" s="68"/>
    </row>
    <row r="6" spans="1:16" ht="18.75" x14ac:dyDescent="0.25">
      <c r="D6" s="21"/>
      <c r="E6" s="231" t="s">
        <v>103</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210</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211</v>
      </c>
      <c r="B25" s="242"/>
      <c r="C25" s="242"/>
      <c r="D25" s="242"/>
      <c r="E25" s="243"/>
      <c r="F25" s="84">
        <v>521</v>
      </c>
      <c r="G25" s="84">
        <v>711</v>
      </c>
      <c r="H25" s="84">
        <v>756</v>
      </c>
      <c r="I25" s="84">
        <v>747</v>
      </c>
      <c r="J25" s="84"/>
      <c r="K25" s="84"/>
      <c r="L25" s="84"/>
      <c r="M25" s="84"/>
      <c r="N25" s="84"/>
      <c r="O25" s="84"/>
    </row>
    <row r="26" spans="1:16" s="9" customFormat="1" ht="14.25" customHeight="1" x14ac:dyDescent="0.2">
      <c r="A26" s="241" t="s">
        <v>259</v>
      </c>
      <c r="B26" s="242"/>
      <c r="C26" s="242"/>
      <c r="D26" s="242"/>
      <c r="E26" s="243"/>
      <c r="F26" s="84">
        <v>298</v>
      </c>
      <c r="G26" s="84">
        <v>347</v>
      </c>
      <c r="H26" s="84">
        <v>376</v>
      </c>
      <c r="I26" s="84">
        <v>345</v>
      </c>
      <c r="J26" s="84"/>
      <c r="K26" s="84"/>
      <c r="L26" s="84"/>
      <c r="M26" s="84"/>
      <c r="N26" s="84"/>
      <c r="O26" s="84"/>
    </row>
    <row r="27" spans="1:16" s="82" customFormat="1" ht="14.25" customHeight="1" x14ac:dyDescent="0.25">
      <c r="A27" s="241" t="s">
        <v>86</v>
      </c>
      <c r="B27" s="242"/>
      <c r="C27" s="242"/>
      <c r="D27" s="242"/>
      <c r="E27" s="243"/>
      <c r="F27" s="84">
        <v>154</v>
      </c>
      <c r="G27" s="84">
        <v>158</v>
      </c>
      <c r="H27" s="84">
        <v>177</v>
      </c>
      <c r="I27" s="84">
        <v>166</v>
      </c>
      <c r="J27" s="84"/>
      <c r="K27" s="84"/>
      <c r="L27" s="84"/>
      <c r="M27" s="84"/>
      <c r="N27" s="84"/>
      <c r="O27" s="84"/>
    </row>
    <row r="28" spans="1:16" s="9" customFormat="1" ht="14.25" customHeight="1" x14ac:dyDescent="0.2">
      <c r="A28" s="241" t="s">
        <v>87</v>
      </c>
      <c r="B28" s="242"/>
      <c r="C28" s="242"/>
      <c r="D28" s="242"/>
      <c r="E28" s="243"/>
      <c r="F28" s="116">
        <v>0.51677852349999998</v>
      </c>
      <c r="G28" s="116">
        <v>0.4553314121</v>
      </c>
      <c r="H28" s="116">
        <v>0.47074468089999999</v>
      </c>
      <c r="I28" s="116">
        <v>0.48115942029999997</v>
      </c>
      <c r="J28" s="116"/>
      <c r="K28" s="116"/>
      <c r="L28" s="116"/>
      <c r="M28" s="116"/>
      <c r="N28" s="116"/>
      <c r="O28" s="116"/>
    </row>
    <row r="29" spans="1:16" s="9" customFormat="1" ht="14.25" customHeight="1" x14ac:dyDescent="0.2">
      <c r="A29" s="241" t="s">
        <v>90</v>
      </c>
      <c r="B29" s="242"/>
      <c r="C29" s="242"/>
      <c r="D29" s="242"/>
      <c r="E29" s="243"/>
      <c r="F29" s="58">
        <v>82</v>
      </c>
      <c r="G29" s="58">
        <v>75</v>
      </c>
      <c r="H29" s="58">
        <v>97</v>
      </c>
      <c r="I29" s="58">
        <v>85</v>
      </c>
      <c r="J29" s="58"/>
      <c r="K29" s="58"/>
      <c r="L29" s="58"/>
      <c r="M29" s="58"/>
      <c r="N29" s="58"/>
      <c r="O29" s="58"/>
    </row>
    <row r="30" spans="1:16" s="9" customFormat="1" ht="14.25" customHeight="1" x14ac:dyDescent="0.2">
      <c r="A30" s="241" t="s">
        <v>91</v>
      </c>
      <c r="B30" s="242"/>
      <c r="C30" s="242"/>
      <c r="D30" s="242"/>
      <c r="E30" s="243"/>
      <c r="F30" s="116">
        <v>0.27516778520000001</v>
      </c>
      <c r="G30" s="116">
        <v>0.2161383285</v>
      </c>
      <c r="H30" s="116">
        <v>0.2579787234</v>
      </c>
      <c r="I30" s="116">
        <v>0.2463768116</v>
      </c>
      <c r="J30" s="116"/>
      <c r="K30" s="116"/>
      <c r="L30" s="116"/>
      <c r="M30" s="116"/>
      <c r="N30" s="116"/>
      <c r="O30" s="116"/>
    </row>
    <row r="31" spans="1:16" s="10" customFormat="1" ht="14.25" customHeight="1" x14ac:dyDescent="0.2">
      <c r="A31" s="241" t="s">
        <v>96</v>
      </c>
      <c r="B31" s="242"/>
      <c r="C31" s="242"/>
      <c r="D31" s="242"/>
      <c r="E31" s="243"/>
      <c r="F31" s="58">
        <v>59</v>
      </c>
      <c r="G31" s="58">
        <v>45</v>
      </c>
      <c r="H31" s="58">
        <v>67</v>
      </c>
      <c r="I31" s="58">
        <v>66</v>
      </c>
      <c r="J31" s="58"/>
      <c r="K31" s="58"/>
      <c r="L31" s="58"/>
      <c r="M31" s="58"/>
      <c r="N31" s="58"/>
      <c r="O31" s="58"/>
      <c r="P31" s="83"/>
    </row>
    <row r="32" spans="1:16" s="10" customFormat="1" ht="14.25" customHeight="1" x14ac:dyDescent="0.2">
      <c r="A32" s="241" t="s">
        <v>97</v>
      </c>
      <c r="B32" s="242"/>
      <c r="C32" s="242"/>
      <c r="D32" s="242"/>
      <c r="E32" s="243"/>
      <c r="F32" s="116">
        <v>0.19798657720000001</v>
      </c>
      <c r="G32" s="116">
        <v>0.1296829971</v>
      </c>
      <c r="H32" s="116">
        <v>0.17819148940000001</v>
      </c>
      <c r="I32" s="116">
        <v>0.1913043478</v>
      </c>
      <c r="J32" s="116"/>
      <c r="K32" s="116"/>
      <c r="L32" s="116"/>
      <c r="M32" s="116"/>
      <c r="N32" s="116"/>
      <c r="O32" s="116"/>
    </row>
    <row r="33" spans="1:15" s="10" customFormat="1" ht="14.25" customHeight="1" x14ac:dyDescent="0.2">
      <c r="A33" s="241" t="s">
        <v>224</v>
      </c>
      <c r="B33" s="242"/>
      <c r="C33" s="242"/>
      <c r="D33" s="242"/>
      <c r="E33" s="243"/>
      <c r="F33" s="58">
        <v>101</v>
      </c>
      <c r="G33" s="58">
        <v>106</v>
      </c>
      <c r="H33" s="58">
        <v>112</v>
      </c>
      <c r="I33" s="58">
        <v>99</v>
      </c>
      <c r="J33" s="58"/>
      <c r="K33" s="58"/>
      <c r="L33" s="58"/>
      <c r="M33" s="58"/>
      <c r="N33" s="58"/>
      <c r="O33" s="58"/>
    </row>
    <row r="34" spans="1:15" s="10" customFormat="1" ht="14.25" customHeight="1" x14ac:dyDescent="0.2">
      <c r="A34" s="241" t="s">
        <v>225</v>
      </c>
      <c r="B34" s="242"/>
      <c r="C34" s="242"/>
      <c r="D34" s="242"/>
      <c r="E34" s="243"/>
      <c r="F34" s="116">
        <v>0.33892617450000001</v>
      </c>
      <c r="G34" s="116">
        <v>0.30547550429999998</v>
      </c>
      <c r="H34" s="116">
        <v>0.29787234039999999</v>
      </c>
      <c r="I34" s="116">
        <v>0.28695652170000002</v>
      </c>
      <c r="J34" s="116"/>
      <c r="K34" s="116"/>
      <c r="L34" s="116"/>
      <c r="M34" s="116"/>
      <c r="N34" s="116"/>
      <c r="O34" s="116"/>
    </row>
    <row r="35" spans="1:15" s="10" customFormat="1" ht="14.25" customHeight="1" x14ac:dyDescent="0.2">
      <c r="A35" s="241" t="s">
        <v>88</v>
      </c>
      <c r="B35" s="242"/>
      <c r="C35" s="242"/>
      <c r="D35" s="242"/>
      <c r="E35" s="243"/>
      <c r="F35" s="58">
        <v>17</v>
      </c>
      <c r="G35" s="58">
        <v>16</v>
      </c>
      <c r="H35" s="58">
        <v>26</v>
      </c>
      <c r="I35" s="58">
        <v>24</v>
      </c>
      <c r="J35" s="58"/>
      <c r="K35" s="58"/>
      <c r="L35" s="58"/>
      <c r="M35" s="58"/>
      <c r="N35" s="58"/>
      <c r="O35" s="58"/>
    </row>
    <row r="36" spans="1:15" s="10" customFormat="1" ht="14.25" customHeight="1" x14ac:dyDescent="0.2">
      <c r="A36" s="241" t="s">
        <v>89</v>
      </c>
      <c r="B36" s="242"/>
      <c r="C36" s="242"/>
      <c r="D36" s="242"/>
      <c r="E36" s="243"/>
      <c r="F36" s="116">
        <v>5.7046979900000003E-2</v>
      </c>
      <c r="G36" s="116">
        <v>4.6109510100000001E-2</v>
      </c>
      <c r="H36" s="116">
        <v>6.9148936199999997E-2</v>
      </c>
      <c r="I36" s="116">
        <v>6.9565217400000004E-2</v>
      </c>
      <c r="J36" s="116"/>
      <c r="K36" s="116"/>
      <c r="L36" s="116"/>
      <c r="M36" s="116"/>
      <c r="N36" s="116"/>
      <c r="O36" s="116"/>
    </row>
    <row r="37" spans="1:15" s="10" customFormat="1" ht="14.25" customHeight="1" x14ac:dyDescent="0.2">
      <c r="A37" s="241" t="s">
        <v>275</v>
      </c>
      <c r="B37" s="242"/>
      <c r="C37" s="242"/>
      <c r="D37" s="242"/>
      <c r="E37" s="243"/>
      <c r="F37" s="84" t="s">
        <v>334</v>
      </c>
      <c r="G37" s="84" t="s">
        <v>334</v>
      </c>
      <c r="H37" s="84" t="s">
        <v>334</v>
      </c>
      <c r="I37" s="84" t="s">
        <v>334</v>
      </c>
      <c r="J37" s="84"/>
      <c r="K37" s="84"/>
      <c r="L37" s="84"/>
      <c r="M37" s="84"/>
      <c r="N37" s="84"/>
      <c r="O37" s="84"/>
    </row>
    <row r="38" spans="1:15" s="1" customFormat="1" ht="14.25" customHeight="1" x14ac:dyDescent="0.25">
      <c r="A38" s="241" t="s">
        <v>276</v>
      </c>
      <c r="B38" s="242"/>
      <c r="C38" s="242"/>
      <c r="D38" s="242"/>
      <c r="E38" s="243"/>
      <c r="F38" s="116"/>
      <c r="G38" s="116"/>
      <c r="H38" s="116"/>
      <c r="I38" s="116"/>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view="pageLayout" topLeftCell="A4" zoomScaleNormal="100" workbookViewId="0">
      <selection activeCell="M27" sqref="M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104</v>
      </c>
      <c r="F5" s="205"/>
      <c r="G5" s="205"/>
      <c r="H5" s="68"/>
      <c r="I5" s="68"/>
      <c r="J5" s="13"/>
      <c r="L5" s="8"/>
      <c r="M5" s="68"/>
      <c r="N5" s="68"/>
      <c r="O5" s="68"/>
      <c r="P5" s="68"/>
    </row>
    <row r="6" spans="1:16" ht="18.75" x14ac:dyDescent="0.25">
      <c r="D6" s="21"/>
      <c r="E6" s="231" t="s">
        <v>105</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213</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1.2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212</v>
      </c>
      <c r="B25" s="242"/>
      <c r="C25" s="242"/>
      <c r="D25" s="242"/>
      <c r="E25" s="243"/>
      <c r="F25" s="84">
        <v>286</v>
      </c>
      <c r="G25" s="84">
        <v>335</v>
      </c>
      <c r="H25" s="84">
        <v>326</v>
      </c>
      <c r="I25" s="84">
        <v>340</v>
      </c>
      <c r="J25" s="84"/>
      <c r="K25" s="84"/>
      <c r="L25" s="84"/>
      <c r="M25" s="84"/>
      <c r="N25" s="84"/>
      <c r="O25" s="84"/>
    </row>
    <row r="26" spans="1:16" s="9" customFormat="1" ht="14.25" customHeight="1" x14ac:dyDescent="0.2">
      <c r="A26" s="241" t="s">
        <v>259</v>
      </c>
      <c r="B26" s="242"/>
      <c r="C26" s="242"/>
      <c r="D26" s="242"/>
      <c r="E26" s="243"/>
      <c r="F26" s="84">
        <v>286</v>
      </c>
      <c r="G26" s="84">
        <v>335</v>
      </c>
      <c r="H26" s="84">
        <v>326</v>
      </c>
      <c r="I26" s="84">
        <v>340</v>
      </c>
      <c r="J26" s="84"/>
      <c r="K26" s="84"/>
      <c r="L26" s="84"/>
      <c r="M26" s="84"/>
      <c r="N26" s="84"/>
      <c r="O26" s="84"/>
    </row>
    <row r="27" spans="1:16" s="82" customFormat="1" ht="14.25" customHeight="1" x14ac:dyDescent="0.25">
      <c r="A27" s="241" t="s">
        <v>86</v>
      </c>
      <c r="B27" s="242"/>
      <c r="C27" s="242"/>
      <c r="D27" s="242"/>
      <c r="E27" s="243"/>
      <c r="F27" s="84">
        <v>235</v>
      </c>
      <c r="G27" s="84">
        <v>282</v>
      </c>
      <c r="H27" s="84">
        <v>273</v>
      </c>
      <c r="I27" s="84">
        <v>272</v>
      </c>
      <c r="J27" s="84"/>
      <c r="K27" s="84"/>
      <c r="L27" s="84"/>
      <c r="M27" s="84"/>
      <c r="N27" s="84"/>
      <c r="O27" s="84"/>
    </row>
    <row r="28" spans="1:16" s="9" customFormat="1" ht="14.25" customHeight="1" x14ac:dyDescent="0.2">
      <c r="A28" s="241" t="s">
        <v>87</v>
      </c>
      <c r="B28" s="242"/>
      <c r="C28" s="242"/>
      <c r="D28" s="242"/>
      <c r="E28" s="243"/>
      <c r="F28" s="116">
        <v>0.82167832169999999</v>
      </c>
      <c r="G28" s="116">
        <v>0.8417910448</v>
      </c>
      <c r="H28" s="116">
        <v>0.83742331290000005</v>
      </c>
      <c r="I28" s="116">
        <v>0.8</v>
      </c>
      <c r="J28" s="116"/>
      <c r="K28" s="116"/>
      <c r="L28" s="116"/>
      <c r="M28" s="116"/>
      <c r="N28" s="116"/>
      <c r="O28" s="116"/>
    </row>
    <row r="29" spans="1:16" s="9" customFormat="1" ht="14.25" customHeight="1" x14ac:dyDescent="0.2">
      <c r="A29" s="241" t="s">
        <v>90</v>
      </c>
      <c r="B29" s="242"/>
      <c r="C29" s="242"/>
      <c r="D29" s="242"/>
      <c r="E29" s="243"/>
      <c r="F29" s="58">
        <v>67</v>
      </c>
      <c r="G29" s="58">
        <v>84</v>
      </c>
      <c r="H29" s="58">
        <v>85</v>
      </c>
      <c r="I29" s="58">
        <v>101</v>
      </c>
      <c r="J29" s="58"/>
      <c r="K29" s="58"/>
      <c r="L29" s="58"/>
      <c r="M29" s="58"/>
      <c r="N29" s="58"/>
      <c r="O29" s="58"/>
    </row>
    <row r="30" spans="1:16" s="9" customFormat="1" ht="14.25" customHeight="1" x14ac:dyDescent="0.2">
      <c r="A30" s="241" t="s">
        <v>91</v>
      </c>
      <c r="B30" s="242"/>
      <c r="C30" s="242"/>
      <c r="D30" s="242"/>
      <c r="E30" s="243"/>
      <c r="F30" s="116">
        <v>0.2342657343</v>
      </c>
      <c r="G30" s="116">
        <v>0.2507462687</v>
      </c>
      <c r="H30" s="116">
        <v>0.2607361963</v>
      </c>
      <c r="I30" s="116">
        <v>0.29705882350000001</v>
      </c>
      <c r="J30" s="116"/>
      <c r="K30" s="116"/>
      <c r="L30" s="116"/>
      <c r="M30" s="116"/>
      <c r="N30" s="116"/>
      <c r="O30" s="116"/>
    </row>
    <row r="31" spans="1:16" s="10" customFormat="1" ht="14.25" customHeight="1" x14ac:dyDescent="0.2">
      <c r="A31" s="241" t="s">
        <v>96</v>
      </c>
      <c r="B31" s="242"/>
      <c r="C31" s="242"/>
      <c r="D31" s="242"/>
      <c r="E31" s="243"/>
      <c r="F31" s="58">
        <v>63</v>
      </c>
      <c r="G31" s="58">
        <v>78</v>
      </c>
      <c r="H31" s="58">
        <v>78</v>
      </c>
      <c r="I31" s="58">
        <v>88</v>
      </c>
      <c r="J31" s="58"/>
      <c r="K31" s="58"/>
      <c r="L31" s="58"/>
      <c r="M31" s="58"/>
      <c r="N31" s="58"/>
      <c r="O31" s="58"/>
      <c r="P31" s="83"/>
    </row>
    <row r="32" spans="1:16" s="10" customFormat="1" ht="14.25" customHeight="1" x14ac:dyDescent="0.2">
      <c r="A32" s="241" t="s">
        <v>97</v>
      </c>
      <c r="B32" s="242"/>
      <c r="C32" s="242"/>
      <c r="D32" s="242"/>
      <c r="E32" s="243"/>
      <c r="F32" s="116">
        <v>0.22027972030000001</v>
      </c>
      <c r="G32" s="116">
        <v>0.23283582089999999</v>
      </c>
      <c r="H32" s="116">
        <v>0.2392638037</v>
      </c>
      <c r="I32" s="116">
        <v>0.25882352939999997</v>
      </c>
      <c r="J32" s="116"/>
      <c r="K32" s="116"/>
      <c r="L32" s="116"/>
      <c r="M32" s="116"/>
      <c r="N32" s="116"/>
      <c r="O32" s="116"/>
    </row>
    <row r="33" spans="1:15" s="10" customFormat="1" ht="14.25" customHeight="1" x14ac:dyDescent="0.2">
      <c r="A33" s="241" t="s">
        <v>224</v>
      </c>
      <c r="B33" s="242"/>
      <c r="C33" s="242"/>
      <c r="D33" s="242"/>
      <c r="E33" s="243"/>
      <c r="F33" s="58">
        <v>141</v>
      </c>
      <c r="G33" s="58">
        <v>174</v>
      </c>
      <c r="H33" s="58">
        <v>172</v>
      </c>
      <c r="I33" s="58">
        <v>159</v>
      </c>
      <c r="J33" s="58"/>
      <c r="K33" s="58"/>
      <c r="L33" s="58"/>
      <c r="M33" s="58"/>
      <c r="N33" s="58"/>
      <c r="O33" s="58"/>
    </row>
    <row r="34" spans="1:15" s="10" customFormat="1" ht="14.25" customHeight="1" x14ac:dyDescent="0.2">
      <c r="A34" s="241" t="s">
        <v>225</v>
      </c>
      <c r="B34" s="242"/>
      <c r="C34" s="242"/>
      <c r="D34" s="242"/>
      <c r="E34" s="243"/>
      <c r="F34" s="116">
        <v>0.493006993</v>
      </c>
      <c r="G34" s="116">
        <v>0.51940298510000005</v>
      </c>
      <c r="H34" s="116">
        <v>0.52760736200000002</v>
      </c>
      <c r="I34" s="116">
        <v>0.46764705880000002</v>
      </c>
      <c r="J34" s="116"/>
      <c r="K34" s="116"/>
      <c r="L34" s="116"/>
      <c r="M34" s="116"/>
      <c r="N34" s="116"/>
      <c r="O34" s="116"/>
    </row>
    <row r="35" spans="1:15" s="10" customFormat="1" ht="14.25" customHeight="1" x14ac:dyDescent="0.2">
      <c r="A35" s="241" t="s">
        <v>88</v>
      </c>
      <c r="B35" s="242"/>
      <c r="C35" s="242"/>
      <c r="D35" s="242"/>
      <c r="E35" s="243"/>
      <c r="F35" s="58">
        <v>62</v>
      </c>
      <c r="G35" s="58">
        <v>79</v>
      </c>
      <c r="H35" s="58">
        <v>80</v>
      </c>
      <c r="I35" s="58">
        <v>88</v>
      </c>
      <c r="J35" s="58"/>
      <c r="K35" s="58"/>
      <c r="L35" s="58"/>
      <c r="M35" s="58"/>
      <c r="N35" s="58"/>
      <c r="O35" s="58"/>
    </row>
    <row r="36" spans="1:15" s="10" customFormat="1" ht="14.25" customHeight="1" x14ac:dyDescent="0.2">
      <c r="A36" s="241" t="s">
        <v>89</v>
      </c>
      <c r="B36" s="242"/>
      <c r="C36" s="242"/>
      <c r="D36" s="242"/>
      <c r="E36" s="243"/>
      <c r="F36" s="116">
        <v>0.21678321680000001</v>
      </c>
      <c r="G36" s="116">
        <v>0.23582089549999999</v>
      </c>
      <c r="H36" s="116">
        <v>0.24539877299999999</v>
      </c>
      <c r="I36" s="116">
        <v>0.25882352939999997</v>
      </c>
      <c r="J36" s="116"/>
      <c r="K36" s="116"/>
      <c r="L36" s="116"/>
      <c r="M36" s="116"/>
      <c r="N36" s="116"/>
      <c r="O36" s="116"/>
    </row>
    <row r="37" spans="1:15" s="10" customFormat="1" ht="14.25" customHeight="1" x14ac:dyDescent="0.2">
      <c r="A37" s="241" t="s">
        <v>275</v>
      </c>
      <c r="B37" s="242"/>
      <c r="C37" s="242"/>
      <c r="D37" s="242"/>
      <c r="E37" s="243"/>
      <c r="F37" s="84">
        <v>37</v>
      </c>
      <c r="G37" s="84">
        <v>44</v>
      </c>
      <c r="H37" s="84">
        <v>47</v>
      </c>
      <c r="I37" s="84">
        <v>48</v>
      </c>
      <c r="J37" s="84"/>
      <c r="K37" s="84"/>
      <c r="L37" s="84"/>
      <c r="M37" s="84"/>
      <c r="N37" s="84"/>
      <c r="O37" s="84"/>
    </row>
    <row r="38" spans="1:15" s="1" customFormat="1" ht="14.25" customHeight="1" x14ac:dyDescent="0.25">
      <c r="A38" s="241" t="s">
        <v>276</v>
      </c>
      <c r="B38" s="242"/>
      <c r="C38" s="242"/>
      <c r="D38" s="242"/>
      <c r="E38" s="243"/>
      <c r="F38" s="116">
        <v>0.12937062939999999</v>
      </c>
      <c r="G38" s="116">
        <v>0.1313432836</v>
      </c>
      <c r="H38" s="116">
        <v>0.14417177910000001</v>
      </c>
      <c r="I38" s="116">
        <v>0.14117647059999999</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ht="14.45" x14ac:dyDescent="0.3">
      <c r="A51" s="20"/>
      <c r="B51" s="20"/>
      <c r="C51" s="20"/>
      <c r="D51"/>
      <c r="E51"/>
      <c r="F51"/>
      <c r="G51"/>
      <c r="H51"/>
      <c r="I51"/>
      <c r="J51"/>
      <c r="K51"/>
      <c r="L51"/>
      <c r="M51"/>
      <c r="N51"/>
      <c r="O51"/>
    </row>
    <row r="52" spans="1:15" s="1" customFormat="1" ht="14.45" x14ac:dyDescent="0.3">
      <c r="A52" s="19"/>
      <c r="B52" s="19"/>
      <c r="C52" s="19"/>
      <c r="D52"/>
      <c r="E52"/>
      <c r="F52"/>
      <c r="G52"/>
      <c r="H52"/>
      <c r="I52"/>
      <c r="J52"/>
      <c r="K52"/>
      <c r="L52"/>
      <c r="M52"/>
      <c r="N52"/>
      <c r="O52"/>
    </row>
    <row r="53" spans="1:15" s="1" customFormat="1" ht="14.45" x14ac:dyDescent="0.3">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107</v>
      </c>
      <c r="F5" s="205"/>
      <c r="G5" s="205"/>
      <c r="H5" s="68"/>
      <c r="I5" s="68"/>
      <c r="J5" s="13"/>
      <c r="L5" s="8"/>
      <c r="M5" s="68"/>
      <c r="N5" s="68"/>
      <c r="O5" s="68"/>
      <c r="P5" s="68"/>
    </row>
    <row r="6" spans="1:16" ht="18.75" x14ac:dyDescent="0.25">
      <c r="D6" s="21"/>
      <c r="E6" s="231" t="s">
        <v>108</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5" t="s">
        <v>328</v>
      </c>
      <c r="F8" s="255"/>
      <c r="G8" s="255"/>
      <c r="H8" s="255"/>
      <c r="I8" s="255" t="s">
        <v>327</v>
      </c>
      <c r="J8" s="255"/>
      <c r="K8" s="255"/>
      <c r="L8" s="254" t="s">
        <v>329</v>
      </c>
      <c r="M8" s="254"/>
      <c r="N8" s="254"/>
      <c r="O8" s="254"/>
    </row>
    <row r="9" spans="1:16" s="86" customFormat="1" ht="14.25" customHeight="1" x14ac:dyDescent="0.2">
      <c r="A9" s="20"/>
      <c r="B9" s="256" t="s">
        <v>109</v>
      </c>
      <c r="C9" s="256"/>
      <c r="D9" s="9"/>
      <c r="E9" s="4"/>
      <c r="F9" s="4"/>
      <c r="G9" s="4"/>
      <c r="H9" s="4"/>
      <c r="I9" s="4"/>
      <c r="J9" s="4"/>
      <c r="K9" s="4"/>
      <c r="L9" s="4"/>
      <c r="M9" s="4"/>
      <c r="N9" s="4"/>
      <c r="O9" s="4"/>
    </row>
    <row r="10" spans="1:16" s="86" customFormat="1" ht="14.25" customHeight="1" x14ac:dyDescent="0.2">
      <c r="A10" s="20"/>
      <c r="B10" s="256" t="s">
        <v>110</v>
      </c>
      <c r="C10" s="256"/>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245</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1725</v>
      </c>
      <c r="G25" s="84">
        <v>2338</v>
      </c>
      <c r="H25" s="84">
        <v>2389</v>
      </c>
      <c r="I25" s="84">
        <v>2373</v>
      </c>
      <c r="J25" s="84"/>
      <c r="K25" s="84"/>
      <c r="L25" s="84"/>
      <c r="M25" s="84"/>
      <c r="N25" s="84"/>
      <c r="O25" s="84"/>
    </row>
    <row r="26" spans="1:16" s="9" customFormat="1" ht="15" customHeight="1" x14ac:dyDescent="0.2">
      <c r="A26" s="241" t="s">
        <v>111</v>
      </c>
      <c r="B26" s="242"/>
      <c r="C26" s="242"/>
      <c r="D26" s="242"/>
      <c r="E26" s="243"/>
      <c r="F26" s="84">
        <v>553</v>
      </c>
      <c r="G26" s="84">
        <v>741</v>
      </c>
      <c r="H26" s="84">
        <v>541</v>
      </c>
      <c r="I26" s="84">
        <v>479</v>
      </c>
      <c r="J26" s="84"/>
      <c r="K26" s="84"/>
      <c r="L26" s="84"/>
      <c r="M26" s="84"/>
      <c r="N26" s="84"/>
      <c r="O26" s="84"/>
    </row>
    <row r="27" spans="1:16" s="86" customFormat="1" ht="15" customHeight="1" x14ac:dyDescent="0.25">
      <c r="A27" s="241" t="s">
        <v>109</v>
      </c>
      <c r="B27" s="242"/>
      <c r="C27" s="242"/>
      <c r="D27" s="242"/>
      <c r="E27" s="243"/>
      <c r="F27" s="116">
        <v>0.32057971010000003</v>
      </c>
      <c r="G27" s="116">
        <v>0.31693755350000002</v>
      </c>
      <c r="H27" s="116">
        <v>0.2264545835</v>
      </c>
      <c r="I27" s="116">
        <v>0.20185419299999999</v>
      </c>
      <c r="J27" s="116"/>
      <c r="K27" s="116"/>
      <c r="L27" s="116"/>
      <c r="M27" s="116"/>
      <c r="N27" s="116"/>
      <c r="O27" s="116"/>
    </row>
    <row r="28" spans="1:16" s="9" customFormat="1" ht="15" customHeight="1" x14ac:dyDescent="0.2">
      <c r="A28" s="128" t="s">
        <v>112</v>
      </c>
      <c r="B28" s="129"/>
      <c r="C28" s="129"/>
      <c r="D28" s="129"/>
      <c r="E28" s="130"/>
      <c r="F28" s="115">
        <v>8.6690777577000002</v>
      </c>
      <c r="G28" s="115">
        <v>7.1457489879000002</v>
      </c>
      <c r="H28" s="115">
        <v>7.6876155268000002</v>
      </c>
      <c r="I28" s="115">
        <v>7.9853862212999998</v>
      </c>
      <c r="J28" s="115"/>
      <c r="K28" s="115"/>
      <c r="L28" s="115"/>
      <c r="M28" s="115"/>
      <c r="N28" s="115"/>
      <c r="O28" s="115"/>
    </row>
    <row r="29" spans="1:16" s="9" customFormat="1" ht="15" customHeight="1" x14ac:dyDescent="0.2">
      <c r="A29" s="128" t="s">
        <v>170</v>
      </c>
      <c r="B29" s="129"/>
      <c r="C29" s="129"/>
      <c r="D29" s="129"/>
      <c r="E29" s="130"/>
      <c r="F29" s="58">
        <v>383</v>
      </c>
      <c r="G29" s="58">
        <v>314</v>
      </c>
      <c r="H29" s="58">
        <v>195</v>
      </c>
      <c r="I29" s="58">
        <v>170</v>
      </c>
      <c r="J29" s="58"/>
      <c r="K29" s="58"/>
      <c r="L29" s="58"/>
      <c r="M29" s="58"/>
      <c r="N29" s="58"/>
      <c r="O29" s="58"/>
    </row>
    <row r="30" spans="1:16" s="9" customFormat="1" ht="15" customHeight="1" x14ac:dyDescent="0.2">
      <c r="A30" s="241" t="s">
        <v>120</v>
      </c>
      <c r="B30" s="242"/>
      <c r="C30" s="242"/>
      <c r="D30" s="242"/>
      <c r="E30" s="243"/>
      <c r="F30" s="116">
        <v>0.2220289855</v>
      </c>
      <c r="G30" s="116">
        <v>0.13430282290000001</v>
      </c>
      <c r="H30" s="116">
        <v>8.1624110499999999E-2</v>
      </c>
      <c r="I30" s="116">
        <v>7.1639275200000005E-2</v>
      </c>
      <c r="J30" s="116"/>
      <c r="K30" s="116"/>
      <c r="L30" s="116"/>
      <c r="M30" s="116"/>
      <c r="N30" s="116"/>
      <c r="O30" s="116"/>
    </row>
    <row r="31" spans="1:16" s="10" customFormat="1" ht="15" customHeight="1" x14ac:dyDescent="0.2">
      <c r="A31" s="241" t="s">
        <v>161</v>
      </c>
      <c r="B31" s="242"/>
      <c r="C31" s="242"/>
      <c r="D31" s="242"/>
      <c r="E31" s="243"/>
      <c r="F31" s="58">
        <v>1532</v>
      </c>
      <c r="G31" s="58">
        <v>2058</v>
      </c>
      <c r="H31" s="58">
        <v>2106</v>
      </c>
      <c r="I31" s="58">
        <v>2082</v>
      </c>
      <c r="J31" s="58"/>
      <c r="K31" s="58"/>
      <c r="L31" s="58"/>
      <c r="M31" s="58"/>
      <c r="N31" s="58"/>
      <c r="O31" s="58"/>
      <c r="P31" s="83"/>
    </row>
    <row r="32" spans="1:16" s="10" customFormat="1" ht="15" customHeight="1" x14ac:dyDescent="0.2">
      <c r="A32" s="241" t="s">
        <v>162</v>
      </c>
      <c r="B32" s="242"/>
      <c r="C32" s="242"/>
      <c r="D32" s="242"/>
      <c r="E32" s="243"/>
      <c r="F32" s="116">
        <v>0.88811594199999999</v>
      </c>
      <c r="G32" s="116">
        <v>0.88023952100000002</v>
      </c>
      <c r="H32" s="116">
        <v>0.88154039350000002</v>
      </c>
      <c r="I32" s="116">
        <v>0.87737041719999997</v>
      </c>
      <c r="J32" s="116"/>
      <c r="K32" s="116"/>
      <c r="L32" s="116"/>
      <c r="M32" s="116"/>
      <c r="N32" s="116"/>
      <c r="O32" s="116"/>
    </row>
    <row r="33" spans="1:15" s="10" customFormat="1" ht="15" customHeight="1" x14ac:dyDescent="0.2">
      <c r="A33" s="241" t="s">
        <v>229</v>
      </c>
      <c r="B33" s="242"/>
      <c r="C33" s="242"/>
      <c r="D33" s="242"/>
      <c r="E33" s="243"/>
      <c r="F33" s="58">
        <v>1040</v>
      </c>
      <c r="G33" s="58">
        <v>1376</v>
      </c>
      <c r="H33" s="58">
        <v>1399</v>
      </c>
      <c r="I33" s="58">
        <v>1363</v>
      </c>
      <c r="J33" s="58"/>
      <c r="K33" s="58"/>
      <c r="L33" s="58"/>
      <c r="M33" s="58"/>
      <c r="N33" s="58"/>
      <c r="O33" s="58"/>
    </row>
    <row r="34" spans="1:15" s="10" customFormat="1" ht="15" customHeight="1" x14ac:dyDescent="0.2">
      <c r="A34" s="241" t="s">
        <v>230</v>
      </c>
      <c r="B34" s="242"/>
      <c r="C34" s="242"/>
      <c r="D34" s="242"/>
      <c r="E34" s="243"/>
      <c r="F34" s="116">
        <v>0.60289855069999998</v>
      </c>
      <c r="G34" s="116">
        <v>0.58853721130000003</v>
      </c>
      <c r="H34" s="116">
        <v>0.58560066970000002</v>
      </c>
      <c r="I34" s="116">
        <v>0.57437842390000005</v>
      </c>
      <c r="J34" s="116"/>
      <c r="K34" s="116"/>
      <c r="L34" s="116"/>
      <c r="M34" s="116"/>
      <c r="N34" s="116"/>
      <c r="O34" s="116"/>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 ref="A22:D22"/>
    <mergeCell ref="A14:D20"/>
    <mergeCell ref="N2:O2"/>
    <mergeCell ref="N4:O4"/>
    <mergeCell ref="E5:G5"/>
    <mergeCell ref="E8:H8"/>
    <mergeCell ref="I8:K8"/>
    <mergeCell ref="L8:O8"/>
    <mergeCell ref="E2:M4"/>
    <mergeCell ref="A13:C13"/>
    <mergeCell ref="A8:C8"/>
    <mergeCell ref="B11:D12"/>
    <mergeCell ref="A21:C2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F27" sqref="F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113</v>
      </c>
      <c r="F5" s="205"/>
      <c r="G5" s="205"/>
      <c r="H5" s="68"/>
      <c r="I5" s="68"/>
      <c r="J5" s="13"/>
      <c r="L5" s="8"/>
      <c r="M5" s="68"/>
      <c r="N5" s="68"/>
      <c r="O5" s="68"/>
      <c r="P5" s="68"/>
    </row>
    <row r="6" spans="1:16" ht="18.75" x14ac:dyDescent="0.25">
      <c r="D6" s="21"/>
      <c r="E6" s="231" t="s">
        <v>114</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115</v>
      </c>
      <c r="F8" s="234"/>
      <c r="G8" s="234"/>
      <c r="H8" s="234"/>
      <c r="I8" s="253" t="s">
        <v>304</v>
      </c>
      <c r="J8" s="253"/>
      <c r="K8" s="253"/>
      <c r="L8" s="262" t="s">
        <v>305</v>
      </c>
      <c r="M8" s="262"/>
      <c r="N8" s="262"/>
      <c r="O8" s="262"/>
    </row>
    <row r="9" spans="1:16" s="86" customFormat="1" ht="14.25" customHeight="1" x14ac:dyDescent="0.2">
      <c r="A9" s="20"/>
      <c r="B9" s="256" t="s">
        <v>243</v>
      </c>
      <c r="C9" s="256"/>
      <c r="D9" s="9"/>
      <c r="E9" s="4"/>
      <c r="F9" s="4"/>
      <c r="G9" s="4"/>
      <c r="H9" s="4"/>
      <c r="I9" s="4"/>
      <c r="J9" s="4"/>
      <c r="K9" s="4"/>
      <c r="L9" s="4"/>
      <c r="M9" s="4"/>
      <c r="N9" s="4"/>
      <c r="O9" s="4"/>
    </row>
    <row r="10" spans="1:16" s="86" customFormat="1" ht="14.25" customHeight="1" x14ac:dyDescent="0.2">
      <c r="A10" s="20"/>
      <c r="B10" s="256" t="s">
        <v>242</v>
      </c>
      <c r="C10" s="256"/>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257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1725</v>
      </c>
      <c r="G25" s="84">
        <v>2338</v>
      </c>
      <c r="H25" s="84">
        <v>2389</v>
      </c>
      <c r="I25" s="84">
        <v>2373</v>
      </c>
      <c r="J25" s="84"/>
      <c r="K25" s="84"/>
      <c r="L25" s="84"/>
      <c r="M25" s="84"/>
      <c r="N25" s="84"/>
      <c r="O25" s="84"/>
    </row>
    <row r="26" spans="1:16" s="9" customFormat="1" ht="15" customHeight="1" x14ac:dyDescent="0.2">
      <c r="A26" s="241" t="s">
        <v>116</v>
      </c>
      <c r="B26" s="242"/>
      <c r="C26" s="242"/>
      <c r="D26" s="242"/>
      <c r="E26" s="243"/>
      <c r="F26" s="84">
        <v>249</v>
      </c>
      <c r="G26" s="84">
        <v>350</v>
      </c>
      <c r="H26" s="84">
        <v>309</v>
      </c>
      <c r="I26" s="84">
        <v>343</v>
      </c>
      <c r="J26" s="84"/>
      <c r="K26" s="84"/>
      <c r="L26" s="84"/>
      <c r="M26" s="84"/>
      <c r="N26" s="84"/>
      <c r="O26" s="84"/>
    </row>
    <row r="27" spans="1:16" s="86" customFormat="1" ht="15" customHeight="1" x14ac:dyDescent="0.25">
      <c r="A27" s="241" t="s">
        <v>117</v>
      </c>
      <c r="B27" s="242"/>
      <c r="C27" s="242"/>
      <c r="D27" s="242"/>
      <c r="E27" s="243"/>
      <c r="F27" s="116">
        <v>0.14434782609999999</v>
      </c>
      <c r="G27" s="116">
        <v>0.1497005988</v>
      </c>
      <c r="H27" s="116">
        <v>0.12934282129999999</v>
      </c>
      <c r="I27" s="116">
        <v>0.1445427729</v>
      </c>
      <c r="J27" s="116"/>
      <c r="K27" s="116"/>
      <c r="L27" s="116"/>
      <c r="M27" s="116"/>
      <c r="N27" s="116"/>
      <c r="O27" s="116"/>
    </row>
    <row r="28" spans="1:16" s="9" customFormat="1" ht="15" customHeight="1" x14ac:dyDescent="0.2">
      <c r="A28" s="241" t="s">
        <v>255</v>
      </c>
      <c r="B28" s="242"/>
      <c r="C28" s="242"/>
      <c r="D28" s="242"/>
      <c r="E28" s="243"/>
      <c r="F28" s="58">
        <v>100</v>
      </c>
      <c r="G28" s="58">
        <v>114</v>
      </c>
      <c r="H28" s="58">
        <v>120</v>
      </c>
      <c r="I28" s="58">
        <v>111</v>
      </c>
      <c r="J28" s="58"/>
      <c r="K28" s="58"/>
      <c r="L28" s="58"/>
      <c r="M28" s="58"/>
      <c r="N28" s="58"/>
      <c r="O28" s="58"/>
    </row>
    <row r="29" spans="1:16" s="9" customFormat="1" ht="15" customHeight="1" x14ac:dyDescent="0.2">
      <c r="A29" s="241" t="s">
        <v>256</v>
      </c>
      <c r="B29" s="242"/>
      <c r="C29" s="242"/>
      <c r="D29" s="242"/>
      <c r="E29" s="243"/>
      <c r="F29" s="116">
        <v>5.7971014500000001E-2</v>
      </c>
      <c r="G29" s="116">
        <v>4.8759623600000003E-2</v>
      </c>
      <c r="H29" s="116">
        <v>5.0230221899999997E-2</v>
      </c>
      <c r="I29" s="116">
        <v>4.6776232600000002E-2</v>
      </c>
      <c r="J29" s="116"/>
      <c r="K29" s="116"/>
      <c r="L29" s="116"/>
      <c r="M29" s="116"/>
      <c r="N29" s="116"/>
      <c r="O29" s="116"/>
    </row>
    <row r="30" spans="1:16" s="9" customFormat="1" ht="15" customHeight="1" x14ac:dyDescent="0.2">
      <c r="A30" s="241" t="s">
        <v>118</v>
      </c>
      <c r="B30" s="242"/>
      <c r="C30" s="242"/>
      <c r="D30" s="242"/>
      <c r="E30" s="243"/>
      <c r="F30" s="58">
        <v>52</v>
      </c>
      <c r="G30" s="58">
        <v>66</v>
      </c>
      <c r="H30" s="58">
        <v>56</v>
      </c>
      <c r="I30" s="58">
        <v>58</v>
      </c>
      <c r="J30" s="58"/>
      <c r="K30" s="58"/>
      <c r="L30" s="58"/>
      <c r="M30" s="58"/>
      <c r="N30" s="58"/>
      <c r="O30" s="58"/>
    </row>
    <row r="31" spans="1:16" s="10" customFormat="1" ht="15" customHeight="1" x14ac:dyDescent="0.2">
      <c r="A31" s="241" t="s">
        <v>119</v>
      </c>
      <c r="B31" s="242"/>
      <c r="C31" s="242"/>
      <c r="D31" s="242"/>
      <c r="E31" s="243"/>
      <c r="F31" s="116">
        <v>3.0144927500000002E-2</v>
      </c>
      <c r="G31" s="116">
        <v>2.8229255799999999E-2</v>
      </c>
      <c r="H31" s="116">
        <v>2.3440770199999999E-2</v>
      </c>
      <c r="I31" s="116">
        <v>2.4441635100000001E-2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 ref="A13:C13"/>
    <mergeCell ref="A22:D22"/>
    <mergeCell ref="A8:C8"/>
    <mergeCell ref="B9:C9"/>
    <mergeCell ref="B18:C18"/>
    <mergeCell ref="B19:C19"/>
    <mergeCell ref="B10:C10"/>
    <mergeCell ref="B11:D12"/>
    <mergeCell ref="A21:C21"/>
    <mergeCell ref="A14:D17"/>
    <mergeCell ref="N2:O2"/>
    <mergeCell ref="N4:O4"/>
    <mergeCell ref="E5:G5"/>
    <mergeCell ref="E8:H8"/>
    <mergeCell ref="I8:K8"/>
    <mergeCell ref="L8:O8"/>
    <mergeCell ref="E6:O6"/>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A32" sqref="A32:I32"/>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7" t="s">
        <v>333</v>
      </c>
      <c r="F2" s="207"/>
      <c r="G2" s="207"/>
      <c r="H2" s="207"/>
      <c r="I2" s="207"/>
      <c r="J2" s="207"/>
      <c r="K2" s="207"/>
      <c r="L2" s="207"/>
      <c r="M2" s="207"/>
      <c r="N2" s="207"/>
      <c r="O2" s="207"/>
      <c r="P2" s="204" t="s">
        <v>3</v>
      </c>
      <c r="Q2" s="204"/>
      <c r="R2" s="204"/>
    </row>
    <row r="3" spans="1:30" ht="16.5" customHeight="1" x14ac:dyDescent="0.25">
      <c r="B3" s="63"/>
      <c r="C3" s="63"/>
      <c r="D3" s="2"/>
      <c r="E3" s="207"/>
      <c r="F3" s="207"/>
      <c r="G3" s="207"/>
      <c r="H3" s="207"/>
      <c r="I3" s="207"/>
      <c r="J3" s="207"/>
      <c r="K3" s="207"/>
      <c r="L3" s="207"/>
      <c r="M3" s="207"/>
      <c r="N3" s="207"/>
      <c r="O3" s="207"/>
      <c r="P3" s="69"/>
      <c r="Q3" s="69"/>
    </row>
    <row r="4" spans="1:30" ht="16.5" customHeight="1" x14ac:dyDescent="0.25">
      <c r="B4" s="1"/>
      <c r="C4" s="1"/>
      <c r="E4" s="207"/>
      <c r="F4" s="207"/>
      <c r="G4" s="207"/>
      <c r="H4" s="207"/>
      <c r="I4" s="207"/>
      <c r="J4" s="207"/>
      <c r="K4" s="207"/>
      <c r="L4" s="207"/>
      <c r="M4" s="207"/>
      <c r="N4" s="207"/>
      <c r="O4" s="207"/>
      <c r="P4" s="206" t="s">
        <v>326</v>
      </c>
      <c r="Q4" s="206"/>
      <c r="R4" s="206"/>
    </row>
    <row r="5" spans="1:30" ht="16.5" customHeight="1" x14ac:dyDescent="0.25">
      <c r="B5" s="1"/>
      <c r="C5" s="1"/>
      <c r="E5" s="205"/>
      <c r="F5" s="205"/>
      <c r="G5" s="205"/>
      <c r="H5" s="68"/>
      <c r="I5" s="68"/>
      <c r="J5" s="13"/>
      <c r="L5" s="8"/>
      <c r="M5" s="68"/>
      <c r="N5" s="68"/>
      <c r="O5" s="68"/>
      <c r="P5" s="68"/>
    </row>
    <row r="6" spans="1:30" ht="15.75" customHeight="1" x14ac:dyDescent="0.25">
      <c r="A6" s="197" t="s">
        <v>2</v>
      </c>
      <c r="B6" s="198"/>
      <c r="C6" s="198"/>
      <c r="D6" s="21"/>
      <c r="E6" s="21"/>
      <c r="F6" s="21"/>
      <c r="G6" s="21"/>
      <c r="H6" s="21"/>
      <c r="I6" s="21"/>
      <c r="J6" s="21"/>
      <c r="K6" s="21"/>
      <c r="L6" s="21"/>
      <c r="M6" s="21"/>
      <c r="N6" s="21"/>
      <c r="O6" s="21"/>
      <c r="P6" s="21"/>
      <c r="Q6" s="21"/>
      <c r="R6" s="21"/>
    </row>
    <row r="7" spans="1:30" s="29" customFormat="1" ht="19.5" customHeight="1" x14ac:dyDescent="0.25">
      <c r="A7" s="199"/>
      <c r="B7" s="199"/>
      <c r="C7" s="199"/>
      <c r="D7" s="25"/>
      <c r="E7" s="25"/>
      <c r="F7" s="25"/>
      <c r="G7" s="25"/>
      <c r="H7" s="25"/>
      <c r="I7" s="25"/>
      <c r="J7" s="25"/>
      <c r="K7" s="25"/>
      <c r="L7" s="25"/>
      <c r="M7" s="25"/>
      <c r="N7" s="25"/>
      <c r="O7" s="25"/>
      <c r="P7" s="25"/>
      <c r="Q7" s="25"/>
      <c r="R7" s="25"/>
    </row>
    <row r="8" spans="1:30" s="26" customFormat="1" ht="16.5" customHeight="1" x14ac:dyDescent="0.25">
      <c r="A8" s="208" t="s">
        <v>6</v>
      </c>
      <c r="B8" s="208"/>
      <c r="C8" s="208"/>
      <c r="D8" s="208"/>
      <c r="E8" s="208"/>
      <c r="F8" s="208"/>
      <c r="G8" s="208"/>
      <c r="H8" s="208"/>
      <c r="I8" s="208"/>
      <c r="J8" s="209"/>
      <c r="K8" s="209"/>
      <c r="L8" s="209"/>
      <c r="M8" s="209"/>
      <c r="N8" s="209"/>
      <c r="O8" s="209"/>
      <c r="P8" s="209"/>
      <c r="Q8" s="209"/>
      <c r="R8" s="209"/>
      <c r="S8" s="12"/>
      <c r="T8" s="12"/>
      <c r="U8" s="12"/>
      <c r="V8" s="12"/>
      <c r="W8" s="12"/>
      <c r="X8" s="12"/>
      <c r="Y8" s="12"/>
      <c r="Z8" s="12"/>
      <c r="AA8" s="12"/>
      <c r="AB8" s="12"/>
      <c r="AC8" s="12"/>
      <c r="AD8" s="12"/>
    </row>
    <row r="9" spans="1:30" s="97" customFormat="1" ht="16.5" customHeight="1" x14ac:dyDescent="0.25">
      <c r="A9" s="165">
        <v>0</v>
      </c>
      <c r="B9" s="203" t="s">
        <v>169</v>
      </c>
      <c r="C9" s="203"/>
      <c r="D9" s="203"/>
      <c r="E9" s="203"/>
      <c r="F9" s="203"/>
      <c r="G9" s="203"/>
      <c r="H9" s="203"/>
      <c r="I9" s="203"/>
      <c r="J9" s="159"/>
      <c r="K9" s="202"/>
      <c r="L9" s="202"/>
      <c r="M9" s="202"/>
      <c r="N9" s="202"/>
      <c r="O9" s="202"/>
      <c r="P9" s="202"/>
      <c r="Q9" s="202"/>
      <c r="R9" s="202"/>
      <c r="S9" s="96"/>
      <c r="T9" s="96"/>
      <c r="U9" s="96"/>
      <c r="V9" s="96"/>
      <c r="W9" s="96"/>
      <c r="X9" s="96"/>
      <c r="Y9" s="96"/>
      <c r="Z9" s="96"/>
      <c r="AA9" s="96"/>
      <c r="AB9" s="96"/>
      <c r="AC9" s="96"/>
    </row>
    <row r="10" spans="1:30" s="97" customFormat="1" ht="16.5" customHeight="1" x14ac:dyDescent="0.25">
      <c r="A10" s="166">
        <v>1</v>
      </c>
      <c r="B10" s="210" t="s">
        <v>199</v>
      </c>
      <c r="C10" s="210"/>
      <c r="D10" s="210"/>
      <c r="E10" s="210"/>
      <c r="F10" s="210"/>
      <c r="G10" s="210"/>
      <c r="H10" s="210"/>
      <c r="I10" s="210"/>
      <c r="J10" s="160"/>
      <c r="K10" s="202"/>
      <c r="L10" s="202"/>
      <c r="M10" s="202"/>
      <c r="N10" s="202"/>
      <c r="O10" s="202"/>
      <c r="P10" s="202"/>
      <c r="Q10" s="202"/>
      <c r="R10" s="202"/>
      <c r="S10" s="98"/>
      <c r="T10" s="98"/>
      <c r="U10" s="98"/>
      <c r="V10" s="98"/>
      <c r="W10" s="98"/>
      <c r="X10" s="98"/>
      <c r="Y10" s="98"/>
      <c r="Z10" s="98"/>
      <c r="AA10" s="98"/>
      <c r="AB10" s="98"/>
      <c r="AC10" s="98"/>
      <c r="AD10" s="98"/>
    </row>
    <row r="11" spans="1:30" s="99" customFormat="1" ht="16.5" customHeight="1" x14ac:dyDescent="0.25">
      <c r="A11" s="166">
        <v>2</v>
      </c>
      <c r="B11" s="210" t="s">
        <v>198</v>
      </c>
      <c r="C11" s="210"/>
      <c r="D11" s="210"/>
      <c r="E11" s="210"/>
      <c r="F11" s="210"/>
      <c r="G11" s="210"/>
      <c r="H11" s="210"/>
      <c r="I11" s="210"/>
      <c r="J11" s="160"/>
      <c r="K11" s="202"/>
      <c r="L11" s="202"/>
      <c r="M11" s="202"/>
      <c r="N11" s="202"/>
      <c r="O11" s="202"/>
      <c r="P11" s="202"/>
      <c r="Q11" s="202"/>
      <c r="R11" s="202"/>
    </row>
    <row r="12" spans="1:30" s="99" customFormat="1" ht="16.5" customHeight="1" x14ac:dyDescent="0.25">
      <c r="A12" s="166">
        <v>3</v>
      </c>
      <c r="B12" s="210" t="s">
        <v>20</v>
      </c>
      <c r="C12" s="210"/>
      <c r="D12" s="210"/>
      <c r="E12" s="210"/>
      <c r="F12" s="210"/>
      <c r="G12" s="210"/>
      <c r="H12" s="210"/>
      <c r="I12" s="210"/>
      <c r="J12" s="160"/>
      <c r="K12" s="202"/>
      <c r="L12" s="202"/>
      <c r="M12" s="202"/>
      <c r="N12" s="202"/>
      <c r="O12" s="202"/>
      <c r="P12" s="202"/>
      <c r="Q12" s="202"/>
      <c r="R12" s="202"/>
    </row>
    <row r="13" spans="1:30" s="99" customFormat="1" ht="16.5" customHeight="1" x14ac:dyDescent="0.25">
      <c r="A13" s="166">
        <v>4</v>
      </c>
      <c r="B13" s="210" t="s">
        <v>44</v>
      </c>
      <c r="C13" s="210"/>
      <c r="D13" s="210"/>
      <c r="E13" s="210"/>
      <c r="F13" s="210"/>
      <c r="G13" s="210"/>
      <c r="H13" s="210"/>
      <c r="I13" s="210"/>
      <c r="J13" s="160"/>
      <c r="K13" s="202"/>
      <c r="L13" s="202"/>
      <c r="M13" s="202"/>
      <c r="N13" s="202"/>
      <c r="O13" s="202"/>
      <c r="P13" s="202"/>
      <c r="Q13" s="202"/>
      <c r="R13" s="202"/>
    </row>
    <row r="14" spans="1:30" s="99" customFormat="1" ht="16.5" customHeight="1" x14ac:dyDescent="0.25">
      <c r="A14" s="166" t="s">
        <v>132</v>
      </c>
      <c r="B14" s="210" t="s">
        <v>130</v>
      </c>
      <c r="C14" s="210"/>
      <c r="D14" s="210"/>
      <c r="E14" s="210"/>
      <c r="F14" s="210"/>
      <c r="G14" s="210"/>
      <c r="H14" s="210"/>
      <c r="I14" s="210"/>
      <c r="J14" s="160"/>
      <c r="K14" s="202"/>
      <c r="L14" s="202"/>
      <c r="M14" s="202"/>
      <c r="N14" s="202"/>
      <c r="O14" s="202"/>
      <c r="P14" s="202"/>
      <c r="Q14" s="202"/>
      <c r="R14" s="202"/>
    </row>
    <row r="15" spans="1:30" s="99" customFormat="1" ht="16.5" customHeight="1" x14ac:dyDescent="0.25">
      <c r="A15" s="166" t="s">
        <v>133</v>
      </c>
      <c r="B15" s="210" t="s">
        <v>131</v>
      </c>
      <c r="C15" s="210"/>
      <c r="D15" s="210"/>
      <c r="E15" s="210"/>
      <c r="F15" s="210"/>
      <c r="G15" s="210"/>
      <c r="H15" s="210"/>
      <c r="I15" s="210"/>
      <c r="J15" s="160"/>
      <c r="K15" s="202"/>
      <c r="L15" s="202"/>
      <c r="M15" s="202"/>
      <c r="N15" s="202"/>
      <c r="O15" s="202"/>
      <c r="P15" s="202"/>
      <c r="Q15" s="202"/>
      <c r="R15" s="202"/>
    </row>
    <row r="16" spans="1:30" s="99" customFormat="1" ht="16.5" customHeight="1" x14ac:dyDescent="0.25">
      <c r="A16" s="167" t="s">
        <v>232</v>
      </c>
      <c r="B16" s="211" t="s">
        <v>221</v>
      </c>
      <c r="C16" s="211"/>
      <c r="D16" s="211"/>
      <c r="E16" s="211"/>
      <c r="F16" s="211"/>
      <c r="G16" s="211"/>
      <c r="H16" s="211"/>
      <c r="I16" s="211"/>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25">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25">
      <c r="A20" s="167" t="s">
        <v>134</v>
      </c>
      <c r="B20" s="211" t="s">
        <v>106</v>
      </c>
      <c r="C20" s="211"/>
      <c r="D20" s="211"/>
      <c r="E20" s="211"/>
      <c r="F20" s="211"/>
      <c r="G20" s="211"/>
      <c r="H20" s="211"/>
      <c r="I20" s="211"/>
      <c r="J20" s="161"/>
      <c r="K20" s="202"/>
      <c r="L20" s="202"/>
      <c r="M20" s="202"/>
      <c r="N20" s="202"/>
      <c r="O20" s="202"/>
      <c r="P20" s="202"/>
      <c r="Q20" s="202"/>
      <c r="R20" s="202"/>
    </row>
    <row r="21" spans="1:21" s="99" customFormat="1" ht="16.5" customHeight="1" x14ac:dyDescent="0.25">
      <c r="A21" s="166" t="s">
        <v>135</v>
      </c>
      <c r="B21" s="211" t="s">
        <v>141</v>
      </c>
      <c r="C21" s="211"/>
      <c r="D21" s="211"/>
      <c r="E21" s="211"/>
      <c r="F21" s="211"/>
      <c r="G21" s="211"/>
      <c r="H21" s="211"/>
      <c r="I21" s="211"/>
      <c r="J21" s="161"/>
      <c r="K21" s="202"/>
      <c r="L21" s="202"/>
      <c r="M21" s="202"/>
      <c r="N21" s="202"/>
      <c r="O21" s="202"/>
      <c r="P21" s="202"/>
      <c r="Q21" s="202"/>
      <c r="R21" s="202"/>
    </row>
    <row r="22" spans="1:21" s="99" customFormat="1" ht="16.5" customHeight="1" x14ac:dyDescent="0.25">
      <c r="A22" s="166" t="s">
        <v>136</v>
      </c>
      <c r="B22" s="210" t="s">
        <v>142</v>
      </c>
      <c r="C22" s="210"/>
      <c r="D22" s="210"/>
      <c r="E22" s="210"/>
      <c r="F22" s="210"/>
      <c r="G22" s="210"/>
      <c r="H22" s="210"/>
      <c r="I22" s="210"/>
      <c r="J22" s="160"/>
      <c r="K22" s="202"/>
      <c r="L22" s="202"/>
      <c r="M22" s="202"/>
      <c r="N22" s="202"/>
      <c r="O22" s="202"/>
      <c r="P22" s="202"/>
      <c r="Q22" s="202"/>
      <c r="R22" s="202"/>
    </row>
    <row r="23" spans="1:21" s="99" customFormat="1" ht="16.5" customHeight="1" x14ac:dyDescent="0.25">
      <c r="A23" s="166" t="s">
        <v>137</v>
      </c>
      <c r="B23" s="210" t="s">
        <v>143</v>
      </c>
      <c r="C23" s="210"/>
      <c r="D23" s="210"/>
      <c r="E23" s="210"/>
      <c r="F23" s="210"/>
      <c r="G23" s="210"/>
      <c r="H23" s="210"/>
      <c r="I23" s="210"/>
      <c r="J23" s="160"/>
      <c r="K23" s="202"/>
      <c r="L23" s="202"/>
      <c r="M23" s="202"/>
      <c r="N23" s="202"/>
      <c r="O23" s="202"/>
      <c r="P23" s="202"/>
      <c r="Q23" s="202"/>
      <c r="R23" s="202"/>
    </row>
    <row r="24" spans="1:21" s="99" customFormat="1" ht="16.5" customHeight="1" x14ac:dyDescent="0.25">
      <c r="A24" s="166" t="s">
        <v>138</v>
      </c>
      <c r="B24" s="210" t="s">
        <v>108</v>
      </c>
      <c r="C24" s="210"/>
      <c r="D24" s="210"/>
      <c r="E24" s="210"/>
      <c r="F24" s="210"/>
      <c r="G24" s="210"/>
      <c r="H24" s="210"/>
      <c r="I24" s="210"/>
      <c r="J24" s="160"/>
      <c r="K24" s="202"/>
      <c r="L24" s="202"/>
      <c r="M24" s="202"/>
      <c r="N24" s="202"/>
      <c r="O24" s="202"/>
      <c r="P24" s="202"/>
      <c r="Q24" s="202"/>
      <c r="R24" s="202"/>
    </row>
    <row r="25" spans="1:21" s="99" customFormat="1" ht="16.5" customHeight="1" x14ac:dyDescent="0.25">
      <c r="A25" s="166" t="s">
        <v>139</v>
      </c>
      <c r="B25" s="210" t="s">
        <v>114</v>
      </c>
      <c r="C25" s="210"/>
      <c r="D25" s="210"/>
      <c r="E25" s="210"/>
      <c r="F25" s="210"/>
      <c r="G25" s="210"/>
      <c r="H25" s="210"/>
      <c r="I25" s="210"/>
      <c r="J25" s="160"/>
      <c r="K25" s="202"/>
      <c r="L25" s="202"/>
      <c r="M25" s="202"/>
      <c r="N25" s="202"/>
      <c r="O25" s="202"/>
      <c r="P25" s="202"/>
      <c r="Q25" s="202"/>
      <c r="R25" s="202"/>
    </row>
    <row r="26" spans="1:21" s="99" customFormat="1" ht="16.5" customHeight="1" x14ac:dyDescent="0.25">
      <c r="A26" s="166" t="s">
        <v>140</v>
      </c>
      <c r="B26" s="210" t="s">
        <v>121</v>
      </c>
      <c r="C26" s="210"/>
      <c r="D26" s="210"/>
      <c r="E26" s="210"/>
      <c r="F26" s="210"/>
      <c r="G26" s="210"/>
      <c r="H26" s="210"/>
      <c r="I26" s="210"/>
      <c r="J26" s="160"/>
      <c r="K26" s="202"/>
      <c r="L26" s="202"/>
      <c r="M26" s="202"/>
      <c r="N26" s="202"/>
      <c r="O26" s="202"/>
      <c r="P26" s="202"/>
      <c r="Q26" s="202"/>
      <c r="R26" s="202"/>
    </row>
    <row r="27" spans="1:21" s="99" customFormat="1" ht="16.5" customHeight="1" x14ac:dyDescent="0.25">
      <c r="A27" s="183" t="s">
        <v>308</v>
      </c>
      <c r="B27" s="210" t="s">
        <v>310</v>
      </c>
      <c r="C27" s="210"/>
      <c r="D27" s="210"/>
      <c r="E27" s="210"/>
      <c r="F27" s="210"/>
      <c r="G27" s="210"/>
      <c r="H27" s="210"/>
      <c r="I27" s="210"/>
      <c r="J27" s="160"/>
      <c r="K27" s="202"/>
      <c r="L27" s="202"/>
      <c r="M27" s="202"/>
      <c r="N27" s="202"/>
      <c r="O27" s="202"/>
      <c r="P27" s="202"/>
      <c r="Q27" s="202"/>
      <c r="R27" s="202"/>
    </row>
    <row r="28" spans="1:21" s="99" customFormat="1" ht="16.5" customHeight="1" x14ac:dyDescent="0.25">
      <c r="A28" s="183" t="s">
        <v>309</v>
      </c>
      <c r="B28" s="210" t="s">
        <v>311</v>
      </c>
      <c r="C28" s="210"/>
      <c r="D28" s="210"/>
      <c r="E28" s="210"/>
      <c r="F28" s="210"/>
      <c r="G28" s="210"/>
      <c r="H28" s="210"/>
      <c r="I28" s="210"/>
      <c r="J28" s="160"/>
      <c r="K28" s="202"/>
      <c r="L28" s="202"/>
      <c r="M28" s="202"/>
      <c r="N28" s="202"/>
      <c r="O28" s="202"/>
      <c r="P28" s="202"/>
      <c r="Q28" s="202"/>
      <c r="R28" s="202"/>
    </row>
    <row r="29" spans="1:21" s="16" customFormat="1" ht="15.75" customHeight="1" x14ac:dyDescent="0.2">
      <c r="A29" s="92"/>
      <c r="J29" s="91"/>
      <c r="K29" s="200"/>
      <c r="L29" s="200"/>
      <c r="M29" s="200"/>
      <c r="N29" s="200"/>
      <c r="O29" s="200"/>
      <c r="P29" s="200"/>
      <c r="Q29" s="200"/>
      <c r="R29" s="200"/>
    </row>
    <row r="30" spans="1:21" s="16" customFormat="1" ht="16.5" customHeight="1" x14ac:dyDescent="0.2">
      <c r="A30" s="196" t="s">
        <v>7</v>
      </c>
      <c r="B30" s="196"/>
      <c r="C30" s="196"/>
      <c r="D30" s="196"/>
      <c r="E30" s="196"/>
      <c r="F30" s="196"/>
      <c r="G30" s="196"/>
      <c r="H30" s="196"/>
      <c r="I30" s="196"/>
      <c r="J30" s="64"/>
      <c r="K30" s="195"/>
      <c r="L30" s="195"/>
      <c r="M30" s="195"/>
      <c r="N30" s="195"/>
      <c r="O30" s="195"/>
      <c r="P30" s="195"/>
      <c r="Q30" s="195"/>
      <c r="R30" s="195"/>
      <c r="S30" s="37"/>
      <c r="T30" s="37"/>
      <c r="U30" s="37"/>
    </row>
    <row r="31" spans="1:21" s="16" customFormat="1" ht="15.75" customHeight="1" x14ac:dyDescent="0.25">
      <c r="A31" s="93"/>
      <c r="B31" s="195"/>
      <c r="C31" s="195"/>
      <c r="D31" s="195"/>
      <c r="E31" s="195"/>
      <c r="F31" s="195"/>
      <c r="G31" s="195"/>
      <c r="H31" s="195"/>
      <c r="I31" s="195"/>
      <c r="J31" s="201"/>
      <c r="K31" s="201"/>
      <c r="L31" s="201"/>
      <c r="M31" s="201"/>
      <c r="N31" s="201"/>
      <c r="O31" s="201"/>
      <c r="P31" s="201"/>
      <c r="Q31" s="201"/>
      <c r="R31" s="201"/>
      <c r="S31" s="37"/>
      <c r="T31" s="37"/>
      <c r="U31" s="37"/>
    </row>
    <row r="32" spans="1:21" s="16" customFormat="1" ht="15.75" customHeight="1" x14ac:dyDescent="0.2">
      <c r="A32" s="196"/>
      <c r="B32" s="196"/>
      <c r="C32" s="196"/>
      <c r="D32" s="196"/>
      <c r="E32" s="196"/>
      <c r="F32" s="196"/>
      <c r="G32" s="196"/>
      <c r="H32" s="196"/>
      <c r="I32" s="196"/>
      <c r="J32" s="64"/>
      <c r="K32" s="195"/>
      <c r="L32" s="195"/>
      <c r="M32" s="195"/>
      <c r="N32" s="195"/>
      <c r="O32" s="195"/>
      <c r="P32" s="195"/>
      <c r="Q32" s="195"/>
      <c r="R32" s="195"/>
      <c r="S32" s="37"/>
      <c r="T32" s="37"/>
      <c r="U32" s="37"/>
    </row>
    <row r="33" spans="10:21" s="94" customFormat="1" ht="12.75" customHeight="1" x14ac:dyDescent="0.25">
      <c r="J33" s="93"/>
      <c r="K33" s="195"/>
      <c r="L33" s="195"/>
      <c r="M33" s="195"/>
      <c r="N33" s="195"/>
      <c r="O33" s="195"/>
      <c r="P33" s="195"/>
      <c r="Q33" s="195"/>
      <c r="R33" s="195"/>
      <c r="S33" s="95"/>
      <c r="T33" s="95"/>
      <c r="U33" s="95"/>
    </row>
  </sheetData>
  <mergeCells count="49">
    <mergeCell ref="B27:I27"/>
    <mergeCell ref="B28:I28"/>
    <mergeCell ref="B23:I23"/>
    <mergeCell ref="B24:I24"/>
    <mergeCell ref="B25:I25"/>
    <mergeCell ref="B26:I26"/>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K13:R13"/>
    <mergeCell ref="K14:R14"/>
    <mergeCell ref="K15:R15"/>
    <mergeCell ref="K20:R20"/>
    <mergeCell ref="K21:R21"/>
    <mergeCell ref="P2:R2"/>
    <mergeCell ref="E5:G5"/>
    <mergeCell ref="P4:R4"/>
    <mergeCell ref="E2:O4"/>
    <mergeCell ref="A8:I8"/>
    <mergeCell ref="J8:R8"/>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129</v>
      </c>
      <c r="F5" s="205"/>
      <c r="G5" s="205"/>
      <c r="H5" s="68"/>
      <c r="I5" s="68"/>
      <c r="J5" s="13"/>
      <c r="L5" s="8"/>
      <c r="M5" s="68"/>
      <c r="N5" s="68"/>
      <c r="O5" s="68"/>
      <c r="P5" s="68"/>
    </row>
    <row r="6" spans="1:16" ht="18.75" x14ac:dyDescent="0.25">
      <c r="D6" s="21"/>
      <c r="E6" s="231" t="s">
        <v>121</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122</v>
      </c>
      <c r="F8" s="234"/>
      <c r="G8" s="234"/>
      <c r="H8" s="234"/>
      <c r="I8" s="255" t="s">
        <v>123</v>
      </c>
      <c r="J8" s="255"/>
      <c r="K8" s="255"/>
      <c r="L8" s="262" t="s">
        <v>174</v>
      </c>
      <c r="M8" s="262"/>
      <c r="N8" s="262"/>
      <c r="O8" s="262"/>
    </row>
    <row r="9" spans="1:16" s="86" customFormat="1" ht="14.25" customHeight="1" x14ac:dyDescent="0.2">
      <c r="A9" s="20"/>
      <c r="B9" s="256" t="s">
        <v>246</v>
      </c>
      <c r="C9" s="256"/>
      <c r="D9" s="9"/>
      <c r="E9" s="4"/>
      <c r="F9" s="4"/>
      <c r="G9" s="4"/>
      <c r="H9" s="4"/>
      <c r="I9" s="4"/>
      <c r="J9" s="4"/>
      <c r="K9" s="4"/>
      <c r="L9" s="4"/>
      <c r="M9" s="4"/>
      <c r="N9" s="4"/>
      <c r="O9" s="4"/>
    </row>
    <row r="10" spans="1:16" s="86" customFormat="1" ht="14.25" customHeight="1" x14ac:dyDescent="0.2">
      <c r="A10" s="20"/>
      <c r="B10" s="256" t="s">
        <v>247</v>
      </c>
      <c r="C10" s="256"/>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177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0"/>
      <c r="B17" s="256"/>
      <c r="C17" s="256"/>
      <c r="D17" s="8"/>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1725</v>
      </c>
      <c r="G25" s="84">
        <v>2338</v>
      </c>
      <c r="H25" s="84">
        <v>2389</v>
      </c>
      <c r="I25" s="84">
        <v>2373</v>
      </c>
      <c r="J25" s="84"/>
      <c r="K25" s="84"/>
      <c r="L25" s="84"/>
      <c r="M25" s="84"/>
      <c r="N25" s="84"/>
      <c r="O25" s="84"/>
    </row>
    <row r="26" spans="1:16" s="9" customFormat="1" ht="15" customHeight="1" x14ac:dyDescent="0.2">
      <c r="A26" s="241" t="s">
        <v>124</v>
      </c>
      <c r="B26" s="242"/>
      <c r="C26" s="242"/>
      <c r="D26" s="242"/>
      <c r="E26" s="243"/>
      <c r="F26" s="84">
        <v>290</v>
      </c>
      <c r="G26" s="84">
        <v>317</v>
      </c>
      <c r="H26" s="84">
        <v>347</v>
      </c>
      <c r="I26" s="84">
        <v>346</v>
      </c>
      <c r="J26" s="84"/>
      <c r="K26" s="84"/>
      <c r="L26" s="84"/>
      <c r="M26" s="84"/>
      <c r="N26" s="84"/>
      <c r="O26" s="84"/>
    </row>
    <row r="27" spans="1:16" s="86" customFormat="1" ht="15" customHeight="1" x14ac:dyDescent="0.25">
      <c r="A27" s="241" t="s">
        <v>122</v>
      </c>
      <c r="B27" s="242"/>
      <c r="C27" s="242"/>
      <c r="D27" s="242"/>
      <c r="E27" s="243"/>
      <c r="F27" s="116">
        <v>0.16811594199999999</v>
      </c>
      <c r="G27" s="116">
        <v>0.13558597089999999</v>
      </c>
      <c r="H27" s="116">
        <v>0.1452490582</v>
      </c>
      <c r="I27" s="116">
        <v>0.1458069954</v>
      </c>
      <c r="J27" s="116"/>
      <c r="K27" s="116"/>
      <c r="L27" s="116"/>
      <c r="M27" s="116"/>
      <c r="N27" s="116"/>
      <c r="O27" s="116"/>
    </row>
    <row r="28" spans="1:16" s="9" customFormat="1" ht="15" customHeight="1" x14ac:dyDescent="0.2">
      <c r="A28" s="241" t="s">
        <v>125</v>
      </c>
      <c r="B28" s="242"/>
      <c r="C28" s="242"/>
      <c r="D28" s="242"/>
      <c r="E28" s="243"/>
      <c r="F28" s="58">
        <v>99</v>
      </c>
      <c r="G28" s="58">
        <v>122</v>
      </c>
      <c r="H28" s="58">
        <v>122</v>
      </c>
      <c r="I28" s="58">
        <v>108</v>
      </c>
      <c r="J28" s="58"/>
      <c r="K28" s="58"/>
      <c r="L28" s="58"/>
      <c r="M28" s="58"/>
      <c r="N28" s="58"/>
      <c r="O28" s="58"/>
    </row>
    <row r="29" spans="1:16" s="9" customFormat="1" ht="15" customHeight="1" x14ac:dyDescent="0.2">
      <c r="A29" s="241" t="s">
        <v>126</v>
      </c>
      <c r="B29" s="242"/>
      <c r="C29" s="242"/>
      <c r="D29" s="242"/>
      <c r="E29" s="243"/>
      <c r="F29" s="116">
        <v>5.7391304300000001E-2</v>
      </c>
      <c r="G29" s="116">
        <v>5.2181351600000002E-2</v>
      </c>
      <c r="H29" s="116">
        <v>5.1067392199999999E-2</v>
      </c>
      <c r="I29" s="116">
        <v>4.55120101E-2</v>
      </c>
      <c r="J29" s="116"/>
      <c r="K29" s="116"/>
      <c r="L29" s="116"/>
      <c r="M29" s="116"/>
      <c r="N29" s="116"/>
      <c r="O29" s="116"/>
    </row>
    <row r="30" spans="1:16" s="9" customFormat="1" ht="15" customHeight="1" x14ac:dyDescent="0.2">
      <c r="A30" s="241" t="s">
        <v>127</v>
      </c>
      <c r="B30" s="242"/>
      <c r="C30" s="242"/>
      <c r="D30" s="242"/>
      <c r="E30" s="243"/>
      <c r="F30" s="58">
        <v>35</v>
      </c>
      <c r="G30" s="58">
        <v>49</v>
      </c>
      <c r="H30" s="58">
        <v>32</v>
      </c>
      <c r="I30" s="58">
        <v>38</v>
      </c>
      <c r="J30" s="58"/>
      <c r="K30" s="58"/>
      <c r="L30" s="58"/>
      <c r="M30" s="58"/>
      <c r="N30" s="58"/>
      <c r="O30" s="58"/>
    </row>
    <row r="31" spans="1:16" s="10" customFormat="1" ht="15" customHeight="1" x14ac:dyDescent="0.2">
      <c r="A31" s="241" t="s">
        <v>128</v>
      </c>
      <c r="B31" s="242"/>
      <c r="C31" s="242"/>
      <c r="D31" s="242"/>
      <c r="E31" s="243"/>
      <c r="F31" s="116">
        <v>2.02898551E-2</v>
      </c>
      <c r="G31" s="116">
        <v>2.0958083799999999E-2</v>
      </c>
      <c r="H31" s="116">
        <v>1.33947258E-2</v>
      </c>
      <c r="I31" s="116">
        <v>1.6013485000000001E-2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 ref="E23:G23"/>
    <mergeCell ref="A24:E24"/>
    <mergeCell ref="A13:C13"/>
    <mergeCell ref="B17:C17"/>
    <mergeCell ref="E2:M4"/>
    <mergeCell ref="A8:C8"/>
    <mergeCell ref="A21:C21"/>
    <mergeCell ref="A22:D22"/>
    <mergeCell ref="B9:C9"/>
    <mergeCell ref="B10:C10"/>
    <mergeCell ref="B11:D12"/>
    <mergeCell ref="A14:D16"/>
    <mergeCell ref="B20:D20"/>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B15" sqref="B15:D1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319</v>
      </c>
      <c r="F5" s="205"/>
      <c r="G5" s="205"/>
      <c r="H5" s="68"/>
      <c r="I5" s="68"/>
      <c r="J5" s="13"/>
      <c r="O5" s="68"/>
      <c r="P5" s="68"/>
    </row>
    <row r="6" spans="1:16" ht="18.75" x14ac:dyDescent="0.25">
      <c r="D6" s="21"/>
      <c r="E6" s="231" t="s">
        <v>312</v>
      </c>
      <c r="F6" s="231"/>
      <c r="G6" s="231"/>
      <c r="H6" s="231"/>
      <c r="I6" s="231"/>
      <c r="J6" s="231"/>
      <c r="K6" s="231"/>
      <c r="L6" s="231"/>
      <c r="M6" s="231"/>
      <c r="N6" s="231"/>
      <c r="O6" s="231"/>
      <c r="P6" s="21"/>
    </row>
    <row r="7" spans="1:16" s="176" customFormat="1" ht="9" customHeight="1" x14ac:dyDescent="0.2">
      <c r="D7" s="74"/>
    </row>
    <row r="8" spans="1:16" s="176" customFormat="1" ht="13.5" customHeight="1" x14ac:dyDescent="0.2">
      <c r="A8" s="230" t="s">
        <v>239</v>
      </c>
      <c r="B8" s="230"/>
      <c r="C8" s="230"/>
      <c r="D8" s="74"/>
      <c r="E8" s="252" t="s">
        <v>290</v>
      </c>
      <c r="F8" s="252"/>
      <c r="G8" s="252"/>
      <c r="H8" s="252"/>
      <c r="K8" s="184" t="s">
        <v>289</v>
      </c>
      <c r="L8" s="180"/>
      <c r="N8" s="181"/>
      <c r="O8" s="181"/>
    </row>
    <row r="9" spans="1:16" s="152" customFormat="1" ht="14.25" customHeight="1" x14ac:dyDescent="0.25">
      <c r="A9" s="185"/>
      <c r="B9" s="256" t="s">
        <v>248</v>
      </c>
      <c r="C9" s="256"/>
      <c r="D9" s="256"/>
      <c r="E9" s="4"/>
      <c r="F9" s="4"/>
      <c r="G9" s="4"/>
      <c r="H9" s="4"/>
      <c r="I9" s="4"/>
      <c r="J9" s="4"/>
      <c r="K9" s="4"/>
      <c r="L9" s="4"/>
      <c r="M9" s="4"/>
      <c r="N9" s="4"/>
      <c r="O9" s="4"/>
    </row>
    <row r="10" spans="1:16" s="152" customFormat="1" ht="14.25" customHeight="1" x14ac:dyDescent="0.25">
      <c r="A10" s="20"/>
      <c r="B10" s="256" t="s">
        <v>231</v>
      </c>
      <c r="C10" s="256"/>
      <c r="D10" s="256"/>
      <c r="E10" s="7"/>
      <c r="F10" s="7"/>
      <c r="G10" s="7"/>
      <c r="H10" s="7"/>
      <c r="I10" s="7"/>
      <c r="J10" s="7"/>
      <c r="K10" s="7"/>
      <c r="L10" s="7"/>
      <c r="M10" s="7"/>
      <c r="N10" s="7"/>
      <c r="O10" s="7"/>
    </row>
    <row r="11" spans="1:16" s="152" customFormat="1" ht="14.25" customHeight="1" x14ac:dyDescent="0.25">
      <c r="A11" s="20"/>
      <c r="B11" s="256" t="s">
        <v>34</v>
      </c>
      <c r="C11" s="256"/>
      <c r="D11" s="256"/>
      <c r="E11" s="8"/>
      <c r="F11" s="8"/>
      <c r="G11" s="8"/>
      <c r="H11" s="4"/>
      <c r="I11" s="4"/>
      <c r="J11" s="4"/>
      <c r="K11" s="4"/>
      <c r="L11" s="4"/>
      <c r="M11" s="4"/>
      <c r="N11" s="4"/>
      <c r="O11" s="4"/>
    </row>
    <row r="12" spans="1:16" s="9" customFormat="1" ht="14.25" customHeight="1" x14ac:dyDescent="0.2">
      <c r="A12" s="20"/>
      <c r="B12" s="256" t="s">
        <v>35</v>
      </c>
      <c r="C12" s="256"/>
      <c r="D12" s="256"/>
      <c r="E12" s="8"/>
      <c r="F12" s="8"/>
      <c r="G12" s="8"/>
    </row>
    <row r="13" spans="1:16" s="9" customFormat="1" ht="14.25" customHeight="1" x14ac:dyDescent="0.2">
      <c r="A13" s="20"/>
      <c r="B13" s="256" t="s">
        <v>36</v>
      </c>
      <c r="C13" s="256"/>
      <c r="D13" s="256"/>
      <c r="E13" s="8"/>
      <c r="F13" s="8"/>
      <c r="G13" s="8"/>
      <c r="H13" s="11"/>
      <c r="I13" s="11"/>
      <c r="J13" s="11"/>
      <c r="K13" s="11"/>
      <c r="L13" s="11"/>
      <c r="M13" s="11"/>
      <c r="N13" s="11"/>
      <c r="O13" s="11"/>
    </row>
    <row r="14" spans="1:16" s="9" customFormat="1" ht="14.25" customHeight="1" x14ac:dyDescent="0.2">
      <c r="A14" s="20"/>
      <c r="B14" s="256" t="s">
        <v>37</v>
      </c>
      <c r="C14" s="256"/>
      <c r="D14" s="256"/>
      <c r="E14" s="8"/>
      <c r="F14" s="8"/>
      <c r="G14" s="8"/>
      <c r="H14" s="12"/>
      <c r="I14" s="12"/>
      <c r="J14" s="12"/>
      <c r="K14" s="12"/>
      <c r="L14" s="12"/>
      <c r="M14" s="12"/>
      <c r="N14" s="12"/>
      <c r="O14" s="12"/>
    </row>
    <row r="15" spans="1:16" s="152" customFormat="1" ht="14.25" customHeight="1" x14ac:dyDescent="0.25">
      <c r="A15" s="20"/>
      <c r="B15" s="256" t="s">
        <v>38</v>
      </c>
      <c r="C15" s="256"/>
      <c r="D15" s="256"/>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207</v>
      </c>
      <c r="B25" s="242"/>
      <c r="C25" s="242"/>
      <c r="D25" s="242"/>
      <c r="E25" s="243"/>
      <c r="F25" s="84">
        <v>1725</v>
      </c>
      <c r="G25" s="84">
        <v>2338</v>
      </c>
      <c r="H25" s="84">
        <v>2389</v>
      </c>
      <c r="I25" s="84">
        <v>2373</v>
      </c>
      <c r="J25" s="84"/>
      <c r="K25" s="84"/>
      <c r="L25" s="84"/>
      <c r="M25" s="84"/>
      <c r="N25" s="84"/>
      <c r="O25" s="84"/>
    </row>
    <row r="26" spans="1:15" s="9" customFormat="1" ht="13.5" customHeight="1" x14ac:dyDescent="0.2">
      <c r="A26" s="241" t="s">
        <v>291</v>
      </c>
      <c r="B26" s="242"/>
      <c r="C26" s="242"/>
      <c r="D26" s="242"/>
      <c r="E26" s="243"/>
      <c r="F26" s="84">
        <v>136</v>
      </c>
      <c r="G26" s="84">
        <v>181</v>
      </c>
      <c r="H26" s="84">
        <v>194</v>
      </c>
      <c r="I26" s="84">
        <v>178</v>
      </c>
      <c r="J26" s="84"/>
      <c r="K26" s="84"/>
      <c r="L26" s="84"/>
      <c r="M26" s="84"/>
      <c r="N26" s="84"/>
      <c r="O26" s="84"/>
    </row>
    <row r="27" spans="1:15" s="152" customFormat="1" ht="13.5" customHeight="1" x14ac:dyDescent="0.25">
      <c r="A27" s="241" t="s">
        <v>292</v>
      </c>
      <c r="B27" s="242"/>
      <c r="C27" s="242"/>
      <c r="D27" s="242"/>
      <c r="E27" s="243"/>
      <c r="F27" s="116">
        <v>7.8840579699999996E-2</v>
      </c>
      <c r="G27" s="116">
        <v>7.7416595399999996E-2</v>
      </c>
      <c r="H27" s="116">
        <v>8.1205525299999998E-2</v>
      </c>
      <c r="I27" s="116">
        <v>7.5010535200000006E-2</v>
      </c>
      <c r="J27" s="116"/>
      <c r="K27" s="116"/>
      <c r="L27" s="116"/>
      <c r="M27" s="116"/>
      <c r="N27" s="116"/>
      <c r="O27" s="116"/>
    </row>
    <row r="28" spans="1:15" s="152" customFormat="1" ht="13.5" customHeight="1" x14ac:dyDescent="0.25">
      <c r="A28" s="177" t="s">
        <v>293</v>
      </c>
      <c r="B28" s="178"/>
      <c r="C28" s="178"/>
      <c r="D28" s="178"/>
      <c r="E28" s="179"/>
      <c r="F28" s="84">
        <v>41</v>
      </c>
      <c r="G28" s="84">
        <v>52</v>
      </c>
      <c r="H28" s="84">
        <v>59</v>
      </c>
      <c r="I28" s="84">
        <v>61</v>
      </c>
      <c r="J28" s="84"/>
      <c r="K28" s="84"/>
      <c r="L28" s="84"/>
      <c r="M28" s="84"/>
      <c r="N28" s="84"/>
      <c r="O28" s="84"/>
    </row>
    <row r="29" spans="1:15" s="152" customFormat="1" ht="13.5" customHeight="1" x14ac:dyDescent="0.25">
      <c r="A29" s="177" t="s">
        <v>294</v>
      </c>
      <c r="B29" s="178"/>
      <c r="C29" s="178"/>
      <c r="D29" s="178"/>
      <c r="E29" s="179"/>
      <c r="F29" s="116">
        <v>6.9727891200000003E-2</v>
      </c>
      <c r="G29" s="116">
        <v>7.6023391800000006E-2</v>
      </c>
      <c r="H29" s="116">
        <v>8.4285714299999995E-2</v>
      </c>
      <c r="I29" s="116">
        <v>8.5674157299999998E-2</v>
      </c>
      <c r="J29" s="116"/>
      <c r="K29" s="116"/>
      <c r="L29" s="116"/>
      <c r="M29" s="116"/>
      <c r="N29" s="116"/>
      <c r="O29" s="116"/>
    </row>
    <row r="30" spans="1:15" s="152" customFormat="1" ht="13.5" customHeight="1" x14ac:dyDescent="0.25">
      <c r="A30" s="241" t="s">
        <v>23</v>
      </c>
      <c r="B30" s="242"/>
      <c r="C30" s="242"/>
      <c r="D30" s="242"/>
      <c r="E30" s="243"/>
      <c r="F30" s="84">
        <v>66</v>
      </c>
      <c r="G30" s="84">
        <v>92</v>
      </c>
      <c r="H30" s="84">
        <v>99</v>
      </c>
      <c r="I30" s="84">
        <v>77</v>
      </c>
      <c r="J30" s="84"/>
      <c r="K30" s="84"/>
      <c r="L30" s="84"/>
      <c r="M30" s="84"/>
      <c r="N30" s="84"/>
      <c r="O30" s="84"/>
    </row>
    <row r="31" spans="1:15" s="152" customFormat="1" ht="13.5" customHeight="1" x14ac:dyDescent="0.25">
      <c r="A31" s="241" t="s">
        <v>24</v>
      </c>
      <c r="B31" s="242"/>
      <c r="C31" s="242"/>
      <c r="D31" s="242"/>
      <c r="E31" s="243"/>
      <c r="F31" s="116">
        <v>7.7555816700000002E-2</v>
      </c>
      <c r="G31" s="116">
        <v>7.1152358900000004E-2</v>
      </c>
      <c r="H31" s="116">
        <v>7.50568613E-2</v>
      </c>
      <c r="I31" s="116">
        <v>5.9968847399999997E-2</v>
      </c>
      <c r="J31" s="116"/>
      <c r="K31" s="116"/>
      <c r="L31" s="116"/>
      <c r="M31" s="116"/>
      <c r="N31" s="116"/>
      <c r="O31" s="116"/>
    </row>
    <row r="32" spans="1:15" s="9" customFormat="1" ht="13.5" customHeight="1" x14ac:dyDescent="0.2">
      <c r="A32" s="241" t="s">
        <v>25</v>
      </c>
      <c r="B32" s="242"/>
      <c r="C32" s="242"/>
      <c r="D32" s="242"/>
      <c r="E32" s="243"/>
      <c r="F32" s="84">
        <v>17</v>
      </c>
      <c r="G32" s="84">
        <v>21</v>
      </c>
      <c r="H32" s="84">
        <v>19</v>
      </c>
      <c r="I32" s="84">
        <v>19</v>
      </c>
      <c r="J32" s="84"/>
      <c r="K32" s="84"/>
      <c r="L32" s="84"/>
      <c r="M32" s="84"/>
      <c r="N32" s="84"/>
      <c r="O32" s="84"/>
    </row>
    <row r="33" spans="1:15" s="9" customFormat="1" ht="13.5" customHeight="1" x14ac:dyDescent="0.2">
      <c r="A33" s="241" t="s">
        <v>26</v>
      </c>
      <c r="B33" s="242"/>
      <c r="C33" s="242"/>
      <c r="D33" s="242"/>
      <c r="E33" s="243"/>
      <c r="F33" s="116">
        <v>0.13709677419999999</v>
      </c>
      <c r="G33" s="116">
        <v>0.1153846154</v>
      </c>
      <c r="H33" s="116">
        <v>0.1005291005</v>
      </c>
      <c r="I33" s="116">
        <v>0.11111111110000001</v>
      </c>
      <c r="J33" s="116"/>
      <c r="K33" s="116"/>
      <c r="L33" s="116"/>
      <c r="M33" s="116"/>
      <c r="N33" s="116"/>
      <c r="O33" s="116"/>
    </row>
    <row r="34" spans="1:15" s="9" customFormat="1" ht="13.5" customHeight="1" x14ac:dyDescent="0.2">
      <c r="A34" s="241" t="s">
        <v>27</v>
      </c>
      <c r="B34" s="242"/>
      <c r="C34" s="242"/>
      <c r="D34" s="242"/>
      <c r="E34" s="243"/>
      <c r="F34" s="84" t="s">
        <v>334</v>
      </c>
      <c r="G34" s="84" t="s">
        <v>334</v>
      </c>
      <c r="H34" s="84" t="s">
        <v>334</v>
      </c>
      <c r="I34" s="84" t="s">
        <v>334</v>
      </c>
      <c r="J34" s="84"/>
      <c r="K34" s="84"/>
      <c r="L34" s="84"/>
      <c r="M34" s="84"/>
      <c r="N34" s="84"/>
      <c r="O34" s="84"/>
    </row>
    <row r="35" spans="1:15" s="10" customFormat="1" ht="13.5" customHeight="1" x14ac:dyDescent="0.2">
      <c r="A35" s="241" t="s">
        <v>28</v>
      </c>
      <c r="B35" s="242"/>
      <c r="C35" s="242"/>
      <c r="D35" s="242"/>
      <c r="E35" s="243"/>
      <c r="F35" s="116"/>
      <c r="G35" s="116"/>
      <c r="H35" s="116"/>
      <c r="I35" s="116"/>
      <c r="J35" s="116"/>
      <c r="K35" s="116"/>
      <c r="L35" s="116"/>
      <c r="M35" s="116"/>
      <c r="N35" s="116"/>
      <c r="O35" s="116"/>
    </row>
    <row r="36" spans="1:15" s="10" customFormat="1" ht="13.5" customHeight="1" x14ac:dyDescent="0.2">
      <c r="A36" s="241" t="s">
        <v>29</v>
      </c>
      <c r="B36" s="242"/>
      <c r="C36" s="242"/>
      <c r="D36" s="242"/>
      <c r="E36" s="243"/>
      <c r="F36" s="84" t="s">
        <v>334</v>
      </c>
      <c r="G36" s="84" t="s">
        <v>334</v>
      </c>
      <c r="H36" s="84" t="s">
        <v>334</v>
      </c>
      <c r="I36" s="84" t="s">
        <v>334</v>
      </c>
      <c r="J36" s="84"/>
      <c r="K36" s="84"/>
      <c r="L36" s="84"/>
      <c r="M36" s="84"/>
      <c r="N36" s="84"/>
      <c r="O36" s="84"/>
    </row>
    <row r="37" spans="1:15" s="10" customFormat="1" ht="13.5" customHeight="1" x14ac:dyDescent="0.2">
      <c r="A37" s="241" t="s">
        <v>30</v>
      </c>
      <c r="B37" s="242"/>
      <c r="C37" s="242"/>
      <c r="D37" s="242"/>
      <c r="E37" s="243"/>
      <c r="F37" s="116"/>
      <c r="G37" s="116"/>
      <c r="H37" s="116"/>
      <c r="I37" s="116"/>
      <c r="J37" s="116"/>
      <c r="K37" s="116"/>
      <c r="L37" s="116"/>
      <c r="M37" s="116"/>
      <c r="N37" s="116"/>
      <c r="O37" s="116"/>
    </row>
    <row r="38" spans="1:15" s="1" customFormat="1" ht="13.5" customHeight="1" x14ac:dyDescent="0.25">
      <c r="A38" s="241" t="s">
        <v>31</v>
      </c>
      <c r="B38" s="242"/>
      <c r="C38" s="242"/>
      <c r="D38" s="242"/>
      <c r="E38" s="243"/>
      <c r="F38" s="84">
        <v>21</v>
      </c>
      <c r="G38" s="84">
        <v>27</v>
      </c>
      <c r="H38" s="84">
        <v>26</v>
      </c>
      <c r="I38" s="84">
        <v>28</v>
      </c>
      <c r="J38" s="84"/>
      <c r="K38" s="84"/>
      <c r="L38" s="84"/>
      <c r="M38" s="84"/>
      <c r="N38" s="84"/>
      <c r="O38" s="84"/>
    </row>
    <row r="39" spans="1:15" s="1" customFormat="1" ht="13.5" customHeight="1" x14ac:dyDescent="0.25">
      <c r="A39" s="241" t="s">
        <v>32</v>
      </c>
      <c r="B39" s="242"/>
      <c r="C39" s="242"/>
      <c r="D39" s="242"/>
      <c r="E39" s="243"/>
      <c r="F39" s="116">
        <v>0.109947644</v>
      </c>
      <c r="G39" s="116">
        <v>0.1343283582</v>
      </c>
      <c r="H39" s="116">
        <v>0.1171171171</v>
      </c>
      <c r="I39" s="116">
        <v>0.1233480176</v>
      </c>
      <c r="J39" s="116"/>
      <c r="K39" s="116"/>
      <c r="L39" s="116"/>
      <c r="M39" s="116"/>
      <c r="N39" s="116"/>
      <c r="O39" s="116"/>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ht="14.45" x14ac:dyDescent="0.3">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A38:E38"/>
    <mergeCell ref="A39:E39"/>
    <mergeCell ref="A32:E32"/>
    <mergeCell ref="A33:E33"/>
    <mergeCell ref="A34:E34"/>
    <mergeCell ref="A35:E35"/>
    <mergeCell ref="A36:E36"/>
    <mergeCell ref="A37:E37"/>
    <mergeCell ref="A31:E31"/>
    <mergeCell ref="B15:D15"/>
    <mergeCell ref="A17:C17"/>
    <mergeCell ref="A18:C20"/>
    <mergeCell ref="A21:C21"/>
    <mergeCell ref="A22:D22"/>
    <mergeCell ref="E23:G23"/>
    <mergeCell ref="A24:E24"/>
    <mergeCell ref="A25:E25"/>
    <mergeCell ref="A26:E26"/>
    <mergeCell ref="A27:E27"/>
    <mergeCell ref="A30:E30"/>
    <mergeCell ref="B14:D14"/>
    <mergeCell ref="E2:M4"/>
    <mergeCell ref="N2:O2"/>
    <mergeCell ref="N4:O4"/>
    <mergeCell ref="E5:G5"/>
    <mergeCell ref="E6:O6"/>
    <mergeCell ref="A8:C8"/>
    <mergeCell ref="E8:H8"/>
    <mergeCell ref="B9:D9"/>
    <mergeCell ref="B10:D10"/>
    <mergeCell ref="B11:D11"/>
    <mergeCell ref="B12:D12"/>
    <mergeCell ref="B13:D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zoomScaleNormal="100" workbookViewId="0">
      <selection activeCell="F27" sqref="F27:O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318</v>
      </c>
      <c r="F5" s="205"/>
      <c r="G5" s="205"/>
      <c r="H5" s="68"/>
      <c r="I5" s="68"/>
      <c r="J5" s="13"/>
      <c r="O5" s="68"/>
      <c r="P5" s="68"/>
    </row>
    <row r="6" spans="1:16" ht="18.75" x14ac:dyDescent="0.25">
      <c r="D6" s="21"/>
      <c r="E6" s="231" t="s">
        <v>313</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6" t="s">
        <v>248</v>
      </c>
      <c r="C10" s="256"/>
      <c r="D10" s="256"/>
      <c r="E10" s="7"/>
      <c r="F10" s="7"/>
      <c r="G10" s="7"/>
      <c r="H10" s="7"/>
      <c r="I10" s="7"/>
      <c r="J10" s="7"/>
      <c r="K10" s="7"/>
      <c r="L10" s="7"/>
      <c r="M10" s="7"/>
      <c r="N10" s="7"/>
      <c r="O10" s="7"/>
    </row>
    <row r="11" spans="1:16" s="86" customFormat="1" ht="14.25" customHeight="1" x14ac:dyDescent="0.25">
      <c r="A11" s="20"/>
      <c r="B11" s="256" t="s">
        <v>316</v>
      </c>
      <c r="C11" s="256"/>
      <c r="D11" s="256"/>
      <c r="E11" s="8"/>
      <c r="F11" s="8"/>
      <c r="G11" s="8"/>
      <c r="H11" s="4"/>
      <c r="I11" s="4"/>
      <c r="J11" s="4"/>
      <c r="K11" s="4"/>
      <c r="L11" s="4"/>
      <c r="M11" s="4"/>
      <c r="N11" s="4"/>
      <c r="O11" s="4"/>
    </row>
    <row r="12" spans="1:16" s="9" customFormat="1" ht="14.25" customHeight="1" x14ac:dyDescent="0.2">
      <c r="A12" s="20"/>
      <c r="B12" s="256" t="s">
        <v>314</v>
      </c>
      <c r="C12" s="256"/>
      <c r="D12" s="256"/>
      <c r="E12" s="8"/>
      <c r="F12" s="8"/>
      <c r="G12" s="8"/>
    </row>
    <row r="13" spans="1:16" s="9" customFormat="1" ht="14.25" customHeight="1" x14ac:dyDescent="0.2">
      <c r="A13" s="20"/>
      <c r="B13" s="256" t="s">
        <v>315</v>
      </c>
      <c r="C13" s="256"/>
      <c r="D13" s="256"/>
      <c r="E13" s="8"/>
      <c r="F13" s="8"/>
      <c r="G13" s="8"/>
      <c r="H13" s="11"/>
      <c r="I13" s="11"/>
      <c r="J13" s="11"/>
      <c r="K13" s="11"/>
      <c r="L13" s="11"/>
      <c r="M13" s="11"/>
      <c r="N13" s="11"/>
      <c r="O13" s="11"/>
    </row>
    <row r="14" spans="1:16" s="9" customFormat="1" ht="14.25" customHeight="1" x14ac:dyDescent="0.2">
      <c r="A14" s="20"/>
      <c r="B14" s="256" t="s">
        <v>317</v>
      </c>
      <c r="C14" s="256"/>
      <c r="D14" s="256"/>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207</v>
      </c>
      <c r="B25" s="242"/>
      <c r="C25" s="242"/>
      <c r="D25" s="242"/>
      <c r="E25" s="243"/>
      <c r="F25" s="84">
        <v>1725</v>
      </c>
      <c r="G25" s="84">
        <v>2338</v>
      </c>
      <c r="H25" s="84">
        <v>2389</v>
      </c>
      <c r="I25" s="84">
        <v>2373</v>
      </c>
      <c r="J25" s="84"/>
      <c r="K25" s="84"/>
      <c r="L25" s="84"/>
      <c r="M25" s="84"/>
      <c r="N25" s="84"/>
      <c r="O25" s="84"/>
    </row>
    <row r="26" spans="1:15" s="9" customFormat="1" ht="15" customHeight="1" x14ac:dyDescent="0.2">
      <c r="A26" s="241" t="s">
        <v>291</v>
      </c>
      <c r="B26" s="242"/>
      <c r="C26" s="242"/>
      <c r="D26" s="242"/>
      <c r="E26" s="243"/>
      <c r="F26" s="84">
        <v>136</v>
      </c>
      <c r="G26" s="84">
        <v>181</v>
      </c>
      <c r="H26" s="84">
        <v>194</v>
      </c>
      <c r="I26" s="84">
        <v>178</v>
      </c>
      <c r="J26" s="84"/>
      <c r="K26" s="84"/>
      <c r="L26" s="84"/>
      <c r="M26" s="84"/>
      <c r="N26" s="84"/>
      <c r="O26" s="84"/>
    </row>
    <row r="27" spans="1:15" s="86" customFormat="1" ht="15" customHeight="1" x14ac:dyDescent="0.25">
      <c r="A27" s="241" t="s">
        <v>292</v>
      </c>
      <c r="B27" s="242"/>
      <c r="C27" s="242"/>
      <c r="D27" s="242"/>
      <c r="E27" s="243"/>
      <c r="F27" s="116">
        <v>7.8840579699999996E-2</v>
      </c>
      <c r="G27" s="116">
        <v>7.7416595399999996E-2</v>
      </c>
      <c r="H27" s="116">
        <v>8.1205525299999998E-2</v>
      </c>
      <c r="I27" s="116">
        <v>7.5010535200000006E-2</v>
      </c>
      <c r="J27" s="116"/>
      <c r="K27" s="116"/>
      <c r="L27" s="116"/>
      <c r="M27" s="116"/>
      <c r="N27" s="116"/>
      <c r="O27" s="116"/>
    </row>
    <row r="28" spans="1:15" s="150" customFormat="1" ht="15" customHeight="1" x14ac:dyDescent="0.25">
      <c r="A28" s="173" t="s">
        <v>324</v>
      </c>
      <c r="B28" s="174"/>
      <c r="C28" s="174"/>
      <c r="D28" s="174"/>
      <c r="E28" s="175"/>
      <c r="F28" s="84" t="s">
        <v>334</v>
      </c>
      <c r="G28" s="84">
        <v>19</v>
      </c>
      <c r="H28" s="84">
        <v>16</v>
      </c>
      <c r="I28" s="84">
        <v>17</v>
      </c>
      <c r="J28" s="84"/>
      <c r="K28" s="84"/>
      <c r="L28" s="84"/>
      <c r="M28" s="84"/>
      <c r="N28" s="84"/>
      <c r="O28" s="84"/>
    </row>
    <row r="29" spans="1:15" s="150" customFormat="1" ht="15" customHeight="1" x14ac:dyDescent="0.25">
      <c r="A29" s="182" t="s">
        <v>295</v>
      </c>
      <c r="B29" s="174"/>
      <c r="C29" s="174"/>
      <c r="D29" s="174"/>
      <c r="E29" s="175"/>
      <c r="F29" s="116"/>
      <c r="G29" s="116">
        <v>5.5882352900000001E-2</v>
      </c>
      <c r="H29" s="116">
        <v>4.71976401E-2</v>
      </c>
      <c r="I29" s="116">
        <v>4.8571428600000001E-2</v>
      </c>
      <c r="J29" s="116"/>
      <c r="K29" s="116"/>
      <c r="L29" s="116"/>
      <c r="M29" s="116"/>
      <c r="N29" s="116"/>
      <c r="O29" s="116"/>
    </row>
    <row r="30" spans="1:15" s="150" customFormat="1" ht="15" customHeight="1" x14ac:dyDescent="0.25">
      <c r="A30" s="182" t="s">
        <v>320</v>
      </c>
      <c r="B30" s="178"/>
      <c r="C30" s="178"/>
      <c r="D30" s="178"/>
      <c r="E30" s="179"/>
      <c r="F30" s="84">
        <v>86</v>
      </c>
      <c r="G30" s="84">
        <v>114</v>
      </c>
      <c r="H30" s="84">
        <v>122</v>
      </c>
      <c r="I30" s="84">
        <v>109</v>
      </c>
      <c r="J30" s="84"/>
      <c r="K30" s="84"/>
      <c r="L30" s="84"/>
      <c r="M30" s="84"/>
      <c r="N30" s="84"/>
      <c r="O30" s="84"/>
    </row>
    <row r="31" spans="1:15" s="150" customFormat="1" ht="15" customHeight="1" x14ac:dyDescent="0.25">
      <c r="A31" s="182" t="s">
        <v>332</v>
      </c>
      <c r="B31" s="178"/>
      <c r="C31" s="178"/>
      <c r="D31" s="178"/>
      <c r="E31" s="179"/>
      <c r="F31" s="116">
        <v>0.1733870968</v>
      </c>
      <c r="G31" s="116">
        <v>0.16691068810000001</v>
      </c>
      <c r="H31" s="116">
        <v>0.1694444444</v>
      </c>
      <c r="I31" s="116">
        <v>0.1507607192</v>
      </c>
      <c r="J31" s="116"/>
      <c r="K31" s="116"/>
      <c r="L31" s="116"/>
      <c r="M31" s="116"/>
      <c r="N31" s="116"/>
      <c r="O31" s="116"/>
    </row>
    <row r="32" spans="1:15" s="9" customFormat="1" ht="15" customHeight="1" x14ac:dyDescent="0.2">
      <c r="A32" s="182" t="s">
        <v>321</v>
      </c>
      <c r="B32" s="178"/>
      <c r="C32" s="178"/>
      <c r="D32" s="178"/>
      <c r="E32" s="179"/>
      <c r="F32" s="84">
        <v>39</v>
      </c>
      <c r="G32" s="84">
        <v>46</v>
      </c>
      <c r="H32" s="84">
        <v>53</v>
      </c>
      <c r="I32" s="84">
        <v>50</v>
      </c>
      <c r="J32" s="84"/>
      <c r="K32" s="84"/>
      <c r="L32" s="84"/>
      <c r="M32" s="84"/>
      <c r="N32" s="84"/>
      <c r="O32" s="84"/>
    </row>
    <row r="33" spans="1:15" s="9" customFormat="1" ht="15" customHeight="1" x14ac:dyDescent="0.2">
      <c r="A33" s="182" t="s">
        <v>322</v>
      </c>
      <c r="B33" s="178"/>
      <c r="C33" s="178"/>
      <c r="D33" s="178"/>
      <c r="E33" s="179"/>
      <c r="F33" s="116">
        <v>0.12540192929999999</v>
      </c>
      <c r="G33" s="116">
        <v>0.1267217631</v>
      </c>
      <c r="H33" s="116">
        <v>0.1464088398</v>
      </c>
      <c r="I33" s="116">
        <v>0.13736263739999999</v>
      </c>
      <c r="J33" s="116"/>
      <c r="K33" s="116"/>
      <c r="L33" s="116"/>
      <c r="M33" s="116"/>
      <c r="N33" s="116"/>
      <c r="O33" s="116"/>
    </row>
    <row r="34" spans="1:15" s="9" customFormat="1" ht="15" customHeight="1" x14ac:dyDescent="0.2">
      <c r="A34" s="182" t="s">
        <v>323</v>
      </c>
      <c r="B34" s="178"/>
      <c r="C34" s="178"/>
      <c r="D34" s="178"/>
      <c r="E34" s="179"/>
      <c r="F34" s="84" t="s">
        <v>334</v>
      </c>
      <c r="G34" s="84" t="s">
        <v>334</v>
      </c>
      <c r="H34" s="84" t="s">
        <v>334</v>
      </c>
      <c r="I34" s="84" t="s">
        <v>334</v>
      </c>
      <c r="J34" s="84"/>
      <c r="K34" s="84"/>
      <c r="L34" s="84"/>
      <c r="M34" s="84"/>
      <c r="N34" s="84"/>
      <c r="O34" s="84"/>
    </row>
    <row r="35" spans="1:15" s="10" customFormat="1" ht="15" customHeight="1" x14ac:dyDescent="0.2">
      <c r="A35" s="182" t="s">
        <v>296</v>
      </c>
      <c r="B35" s="178"/>
      <c r="C35" s="178"/>
      <c r="D35" s="178"/>
      <c r="E35" s="179"/>
      <c r="F35" s="116"/>
      <c r="G35" s="116"/>
      <c r="H35" s="116"/>
      <c r="I35" s="116"/>
      <c r="J35" s="116"/>
      <c r="K35" s="116"/>
      <c r="L35" s="116"/>
      <c r="M35" s="116"/>
      <c r="N35" s="116"/>
      <c r="O35" s="116"/>
    </row>
    <row r="36" spans="1:15" s="1" customFormat="1" x14ac:dyDescent="0.25">
      <c r="B36"/>
      <c r="C36"/>
      <c r="D36"/>
      <c r="E36"/>
      <c r="F36"/>
      <c r="G36"/>
      <c r="H36"/>
      <c r="I36"/>
      <c r="J36"/>
      <c r="K36"/>
      <c r="L36"/>
      <c r="M36"/>
      <c r="N36"/>
      <c r="O36"/>
    </row>
    <row r="37" spans="1:15" s="1" customFormat="1" x14ac:dyDescent="0.25">
      <c r="B37"/>
      <c r="C37"/>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sheetData>
  <mergeCells count="22">
    <mergeCell ref="A26:E26"/>
    <mergeCell ref="A27:E27"/>
    <mergeCell ref="B11:D11"/>
    <mergeCell ref="B12:D12"/>
    <mergeCell ref="B13:D13"/>
    <mergeCell ref="B14:D14"/>
    <mergeCell ref="A17:C17"/>
    <mergeCell ref="A18:C20"/>
    <mergeCell ref="A21:C21"/>
    <mergeCell ref="A22:D22"/>
    <mergeCell ref="E23:G23"/>
    <mergeCell ref="A24:E24"/>
    <mergeCell ref="A25:E25"/>
    <mergeCell ref="B10:D10"/>
    <mergeCell ref="E2:M4"/>
    <mergeCell ref="N2:O2"/>
    <mergeCell ref="N4:O4"/>
    <mergeCell ref="E5:G5"/>
    <mergeCell ref="E6:O6"/>
    <mergeCell ref="E8:H8"/>
    <mergeCell ref="A9:D9"/>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topLeftCell="A4" zoomScaleNormal="100" workbookViewId="0">
      <selection activeCell="Z4" sqref="Z4:AB4"/>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7" t="s">
        <v>333</v>
      </c>
      <c r="F2" s="207"/>
      <c r="G2" s="207"/>
      <c r="H2" s="207"/>
      <c r="I2" s="207"/>
      <c r="J2" s="207"/>
      <c r="K2" s="207"/>
      <c r="L2" s="207"/>
      <c r="M2" s="207"/>
      <c r="N2" s="207"/>
      <c r="O2" s="207"/>
      <c r="P2" s="207"/>
      <c r="Q2" s="207"/>
      <c r="R2" s="207"/>
      <c r="S2" s="207"/>
      <c r="T2" s="207"/>
      <c r="U2" s="207"/>
      <c r="V2" s="207"/>
      <c r="W2" s="207"/>
      <c r="X2" s="207"/>
      <c r="Y2" s="207"/>
      <c r="Z2" s="204" t="s">
        <v>3</v>
      </c>
      <c r="AA2" s="204"/>
      <c r="AB2" s="204"/>
    </row>
    <row r="3" spans="1:28" ht="16.5" customHeight="1" x14ac:dyDescent="0.25">
      <c r="A3" s="1"/>
      <c r="B3" s="63"/>
      <c r="C3" s="63"/>
      <c r="D3" s="2"/>
      <c r="E3" s="207"/>
      <c r="F3" s="207"/>
      <c r="G3" s="207"/>
      <c r="H3" s="207"/>
      <c r="I3" s="207"/>
      <c r="J3" s="207"/>
      <c r="K3" s="207"/>
      <c r="L3" s="207"/>
      <c r="M3" s="207"/>
      <c r="N3" s="207"/>
      <c r="O3" s="207"/>
      <c r="P3" s="207"/>
      <c r="Q3" s="207"/>
      <c r="R3" s="207"/>
      <c r="S3" s="207"/>
      <c r="T3" s="207"/>
      <c r="U3" s="207"/>
      <c r="V3" s="207"/>
      <c r="W3" s="207"/>
      <c r="X3" s="207"/>
      <c r="Y3" s="207"/>
      <c r="Z3"/>
      <c r="AA3" s="69"/>
      <c r="AB3" s="69"/>
    </row>
    <row r="4" spans="1:28" ht="16.5" customHeight="1" x14ac:dyDescent="0.25">
      <c r="A4" s="1"/>
      <c r="B4" s="1"/>
      <c r="C4" s="1"/>
      <c r="E4" s="207"/>
      <c r="F4" s="207"/>
      <c r="G4" s="207"/>
      <c r="H4" s="207"/>
      <c r="I4" s="207"/>
      <c r="J4" s="207"/>
      <c r="K4" s="207"/>
      <c r="L4" s="207"/>
      <c r="M4" s="207"/>
      <c r="N4" s="207"/>
      <c r="O4" s="207"/>
      <c r="P4" s="207"/>
      <c r="Q4" s="207"/>
      <c r="R4" s="207"/>
      <c r="S4" s="207"/>
      <c r="T4" s="207"/>
      <c r="U4" s="207"/>
      <c r="V4" s="207"/>
      <c r="W4" s="207"/>
      <c r="X4" s="207"/>
      <c r="Y4" s="207"/>
      <c r="Z4" s="206" t="s">
        <v>326</v>
      </c>
      <c r="AA4" s="206"/>
      <c r="AB4" s="206"/>
    </row>
    <row r="5" spans="1:28" ht="16.5" customHeight="1" x14ac:dyDescent="0.25">
      <c r="A5" s="1"/>
      <c r="B5" s="1"/>
      <c r="C5" s="1"/>
      <c r="E5" s="205"/>
      <c r="F5" s="205"/>
      <c r="G5" s="205"/>
      <c r="H5" s="68"/>
      <c r="I5" s="68"/>
      <c r="J5" s="13"/>
      <c r="K5"/>
      <c r="L5" s="8"/>
      <c r="M5" s="68"/>
      <c r="N5" s="68"/>
      <c r="O5" s="68"/>
      <c r="P5" s="68"/>
      <c r="Q5"/>
      <c r="R5"/>
      <c r="S5"/>
      <c r="T5"/>
      <c r="U5"/>
      <c r="V5"/>
      <c r="W5"/>
      <c r="X5"/>
      <c r="Y5"/>
      <c r="Z5"/>
      <c r="AA5"/>
      <c r="AB5"/>
    </row>
    <row r="6" spans="1:28" ht="15.75" x14ac:dyDescent="0.25">
      <c r="A6" s="197" t="s">
        <v>5</v>
      </c>
      <c r="B6" s="198"/>
      <c r="C6" s="198"/>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6" t="s">
        <v>9</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134"/>
    </row>
    <row r="9" spans="1:28" s="146" customFormat="1" ht="12.75" customHeight="1" x14ac:dyDescent="0.2">
      <c r="A9" s="148" t="s">
        <v>4</v>
      </c>
      <c r="B9" s="267" t="s">
        <v>214</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row>
    <row r="10" spans="1:28" s="135" customFormat="1" ht="6.75" customHeight="1" x14ac:dyDescent="0.25">
      <c r="A10" s="265"/>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row>
    <row r="11" spans="1:28" s="149" customFormat="1" ht="13.5" customHeight="1" x14ac:dyDescent="0.25">
      <c r="A11" s="266" t="s">
        <v>181</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134"/>
      <c r="AB11" s="134"/>
    </row>
    <row r="12" spans="1:28" s="146" customFormat="1" ht="12.75" customHeight="1" x14ac:dyDescent="0.2">
      <c r="A12" s="148" t="s">
        <v>4</v>
      </c>
      <c r="B12" s="264" t="s">
        <v>182</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row>
    <row r="13" spans="1:28" s="146" customFormat="1" ht="12.75" customHeight="1" x14ac:dyDescent="0.2">
      <c r="A13" s="148" t="s">
        <v>4</v>
      </c>
      <c r="B13" s="264" t="s">
        <v>299</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row>
    <row r="14" spans="1:28" s="146" customFormat="1" ht="12.75" customHeight="1" x14ac:dyDescent="0.2">
      <c r="A14" s="148" t="s">
        <v>4</v>
      </c>
      <c r="B14" s="264" t="s">
        <v>227</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6" t="s">
        <v>180</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134"/>
      <c r="AB16" s="134"/>
    </row>
    <row r="17" spans="1:28" s="146" customFormat="1" ht="24.75" customHeight="1" x14ac:dyDescent="0.2">
      <c r="A17" s="148" t="s">
        <v>4</v>
      </c>
      <c r="B17" s="264" t="s">
        <v>186</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row>
    <row r="18" spans="1:28" s="146" customFormat="1" ht="12.75" customHeight="1" x14ac:dyDescent="0.2">
      <c r="A18" s="148" t="s">
        <v>4</v>
      </c>
      <c r="B18" s="264" t="s">
        <v>187</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row>
    <row r="19" spans="1:28" s="146" customFormat="1" ht="12.75" customHeight="1" x14ac:dyDescent="0.2">
      <c r="A19" s="148" t="s">
        <v>4</v>
      </c>
      <c r="B19" s="264" t="s">
        <v>281</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row>
    <row r="20" spans="1:28" s="146" customFormat="1" ht="12.75" customHeight="1" x14ac:dyDescent="0.2">
      <c r="A20" s="148" t="s">
        <v>4</v>
      </c>
      <c r="B20" s="264" t="s">
        <v>188</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row>
    <row r="21" spans="1:28" s="146" customFormat="1" ht="12.75" customHeight="1" x14ac:dyDescent="0.2">
      <c r="A21" s="148" t="s">
        <v>4</v>
      </c>
      <c r="B21" s="264" t="s">
        <v>189</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row>
    <row r="22" spans="1:28" s="146" customFormat="1" ht="12.75" customHeight="1" x14ac:dyDescent="0.2">
      <c r="A22" s="148" t="s">
        <v>4</v>
      </c>
      <c r="B22" s="264" t="s">
        <v>190</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row>
    <row r="23" spans="1:28" s="146" customFormat="1" ht="24.75" customHeight="1" x14ac:dyDescent="0.2">
      <c r="A23" s="148" t="s">
        <v>4</v>
      </c>
      <c r="B23" s="264" t="s">
        <v>191</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row>
    <row r="24" spans="1:28" s="146" customFormat="1" ht="12.75" customHeight="1" x14ac:dyDescent="0.2">
      <c r="A24" s="148" t="s">
        <v>4</v>
      </c>
      <c r="B24" s="264" t="s">
        <v>192</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row>
    <row r="25" spans="1:28" s="146" customFormat="1" ht="12.75" customHeight="1" x14ac:dyDescent="0.2">
      <c r="A25" s="148" t="s">
        <v>4</v>
      </c>
      <c r="B25" s="264" t="s">
        <v>193</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row>
    <row r="26" spans="1:28" s="146" customFormat="1" ht="12.75" customHeight="1" x14ac:dyDescent="0.2">
      <c r="A26" s="148" t="s">
        <v>4</v>
      </c>
      <c r="B26" s="264" t="s">
        <v>298</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row>
    <row r="27" spans="1:28" s="146" customFormat="1" ht="51" customHeight="1" x14ac:dyDescent="0.2">
      <c r="A27" s="148" t="s">
        <v>4</v>
      </c>
      <c r="B27" s="264" t="s">
        <v>194</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row>
    <row r="28" spans="1:28" s="146" customFormat="1" ht="12.75" customHeight="1" x14ac:dyDescent="0.2">
      <c r="A28" s="148" t="s">
        <v>4</v>
      </c>
      <c r="B28" s="264" t="s">
        <v>195</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row>
    <row r="29" spans="1:28" s="146" customFormat="1" ht="12.75" customHeight="1" x14ac:dyDescent="0.2">
      <c r="A29" s="148" t="s">
        <v>4</v>
      </c>
      <c r="B29" s="264" t="s">
        <v>196</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row>
    <row r="30" spans="1:28" s="146" customFormat="1" ht="24.75" customHeight="1" x14ac:dyDescent="0.2">
      <c r="A30" s="148" t="s">
        <v>4</v>
      </c>
      <c r="B30" s="264" t="s">
        <v>249</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row>
    <row r="31" spans="1:28" s="146" customFormat="1" ht="12.75" customHeight="1" x14ac:dyDescent="0.2">
      <c r="A31" s="148" t="s">
        <v>4</v>
      </c>
      <c r="B31" s="264" t="s">
        <v>197</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row>
    <row r="32" spans="1:28" s="146" customFormat="1" ht="12.75" customHeight="1" x14ac:dyDescent="0.2">
      <c r="A32" s="148" t="s">
        <v>4</v>
      </c>
      <c r="B32" s="264" t="s">
        <v>250</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row>
    <row r="33" spans="1:28" s="147" customFormat="1" ht="24.75" customHeight="1" x14ac:dyDescent="0.2">
      <c r="A33" s="148" t="s">
        <v>4</v>
      </c>
      <c r="B33" s="264" t="s">
        <v>251</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row>
    <row r="34" spans="1:28" s="146" customFormat="1" ht="12.75" customHeight="1" x14ac:dyDescent="0.2">
      <c r="A34" s="148" t="s">
        <v>4</v>
      </c>
      <c r="B34" s="264" t="s">
        <v>325</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row>
    <row r="35" spans="1:28" s="146" customFormat="1" ht="12.75" customHeight="1" x14ac:dyDescent="0.2"/>
    <row r="36" spans="1:28" ht="11.25" customHeight="1" x14ac:dyDescent="0.25">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25"/>
    <row r="38" spans="1:28" ht="11.25" customHeight="1" x14ac:dyDescent="0.25"/>
    <row r="39" spans="1:28" ht="11.25" customHeight="1" x14ac:dyDescent="0.25"/>
    <row r="40" spans="1:28" ht="11.25" customHeight="1" x14ac:dyDescent="0.25"/>
    <row r="41" spans="1:28" ht="11.25" customHeight="1" x14ac:dyDescent="0.25"/>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3">
      <c r="G51"/>
      <c r="H51"/>
      <c r="I51"/>
      <c r="J51"/>
      <c r="K51"/>
      <c r="L51"/>
      <c r="M51"/>
      <c r="N51"/>
      <c r="O51"/>
      <c r="P51"/>
      <c r="Q51"/>
      <c r="R51"/>
      <c r="S51"/>
      <c r="T51"/>
      <c r="U51"/>
      <c r="V51"/>
      <c r="W51"/>
      <c r="X51"/>
      <c r="Y51"/>
      <c r="Z51"/>
      <c r="AA51"/>
      <c r="AB51"/>
    </row>
    <row r="52" spans="7:28" ht="13.5" customHeight="1" x14ac:dyDescent="0.3">
      <c r="G52"/>
      <c r="H52"/>
      <c r="I52"/>
      <c r="J52"/>
      <c r="K52"/>
      <c r="L52"/>
      <c r="M52"/>
      <c r="N52"/>
      <c r="O52"/>
      <c r="P52"/>
      <c r="Q52"/>
      <c r="R52"/>
      <c r="S52"/>
      <c r="T52"/>
      <c r="U52"/>
      <c r="V52"/>
      <c r="W52"/>
      <c r="X52"/>
      <c r="Y52"/>
      <c r="Z52"/>
      <c r="AA52"/>
      <c r="AB52"/>
    </row>
    <row r="53" spans="7:28" ht="13.5" customHeight="1" x14ac:dyDescent="0.3">
      <c r="G53"/>
      <c r="H53"/>
      <c r="I53"/>
      <c r="J53"/>
      <c r="K53"/>
      <c r="L53"/>
      <c r="M53"/>
      <c r="N53"/>
      <c r="O53"/>
      <c r="P53"/>
      <c r="Q53"/>
      <c r="R53"/>
      <c r="S53"/>
      <c r="T53"/>
      <c r="U53"/>
      <c r="V53"/>
      <c r="W53"/>
      <c r="X53"/>
      <c r="Y53"/>
      <c r="Z53"/>
      <c r="AA53"/>
      <c r="AB53"/>
    </row>
    <row r="54" spans="7:28" ht="13.5" customHeight="1" x14ac:dyDescent="0.3">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Z2:AB2"/>
    <mergeCell ref="E2:Y4"/>
    <mergeCell ref="A6:C6"/>
    <mergeCell ref="B9:AB9"/>
    <mergeCell ref="Z4:AB4"/>
    <mergeCell ref="E5:G5"/>
    <mergeCell ref="A8:AA8"/>
    <mergeCell ref="B17:AB17"/>
    <mergeCell ref="B18:AB18"/>
    <mergeCell ref="B19:AB19"/>
    <mergeCell ref="B20:AB20"/>
    <mergeCell ref="A10:AB10"/>
    <mergeCell ref="A16:Z16"/>
    <mergeCell ref="A11:Z11"/>
    <mergeCell ref="B12:AB12"/>
    <mergeCell ref="B13:AB13"/>
    <mergeCell ref="B14:AB14"/>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P17" sqref="P17"/>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333</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x14ac:dyDescent="0.25">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x14ac:dyDescent="0.25">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x14ac:dyDescent="0.25">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x14ac:dyDescent="0.25">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x14ac:dyDescent="0.25">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zoomScaleNormal="100" workbookViewId="0">
      <selection activeCell="I42" sqref="I42"/>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7" t="s">
        <v>333</v>
      </c>
      <c r="F2" s="207"/>
      <c r="G2" s="207"/>
      <c r="H2" s="207"/>
      <c r="I2" s="207"/>
      <c r="J2" s="207"/>
      <c r="K2" s="207"/>
      <c r="L2" s="207"/>
      <c r="M2" s="207"/>
      <c r="N2" s="207"/>
      <c r="O2" s="207"/>
      <c r="P2" s="204" t="s">
        <v>3</v>
      </c>
      <c r="Q2" s="204"/>
      <c r="R2" s="204"/>
    </row>
    <row r="3" spans="1:18" ht="16.5" customHeight="1" x14ac:dyDescent="0.25">
      <c r="B3" s="63"/>
      <c r="C3" s="63"/>
      <c r="D3" s="2"/>
      <c r="E3" s="207"/>
      <c r="F3" s="207"/>
      <c r="G3" s="207"/>
      <c r="H3" s="207"/>
      <c r="I3" s="207"/>
      <c r="J3" s="207"/>
      <c r="K3" s="207"/>
      <c r="L3" s="207"/>
      <c r="M3" s="207"/>
      <c r="N3" s="207"/>
      <c r="O3" s="207"/>
      <c r="P3" s="69"/>
    </row>
    <row r="4" spans="1:18" ht="16.5" customHeight="1" x14ac:dyDescent="0.25">
      <c r="B4" s="1"/>
      <c r="C4" s="1"/>
      <c r="E4" s="207"/>
      <c r="F4" s="207"/>
      <c r="G4" s="207"/>
      <c r="H4" s="207"/>
      <c r="I4" s="207"/>
      <c r="J4" s="207"/>
      <c r="K4" s="207"/>
      <c r="L4" s="207"/>
      <c r="M4" s="207"/>
      <c r="N4" s="207"/>
      <c r="O4" s="207"/>
      <c r="P4" s="206" t="s">
        <v>326</v>
      </c>
      <c r="Q4" s="206"/>
      <c r="R4" s="206"/>
    </row>
    <row r="5" spans="1:18" ht="16.5" customHeight="1" x14ac:dyDescent="0.25">
      <c r="B5" s="1"/>
      <c r="C5" s="1"/>
      <c r="E5" s="68"/>
      <c r="F5" s="68"/>
      <c r="G5" s="68"/>
      <c r="H5" s="68"/>
      <c r="I5" s="68"/>
      <c r="J5" s="68"/>
      <c r="K5" s="68"/>
      <c r="L5" s="68"/>
      <c r="M5" s="68"/>
      <c r="N5" s="68"/>
      <c r="O5" s="68"/>
      <c r="P5" s="68"/>
      <c r="Q5" s="2"/>
      <c r="R5" s="2"/>
    </row>
    <row r="6" spans="1:18" ht="15.75" x14ac:dyDescent="0.25">
      <c r="A6" s="219" t="s">
        <v>168</v>
      </c>
      <c r="B6" s="219"/>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0" t="s">
        <v>200</v>
      </c>
      <c r="B9" s="220"/>
      <c r="C9" s="220"/>
      <c r="D9" s="220"/>
      <c r="F9" s="163" t="s">
        <v>164</v>
      </c>
      <c r="G9" s="163"/>
      <c r="H9" s="163"/>
      <c r="J9" s="216" t="s">
        <v>165</v>
      </c>
      <c r="K9" s="216"/>
      <c r="L9" s="216"/>
      <c r="M9" s="216"/>
      <c r="N9" s="216"/>
      <c r="O9" s="216"/>
      <c r="P9" s="216"/>
      <c r="Q9" s="216"/>
      <c r="R9" s="216"/>
    </row>
    <row r="10" spans="1:18" s="26" customFormat="1" ht="14.25" customHeight="1" x14ac:dyDescent="0.2">
      <c r="A10" s="222" t="str">
        <f>"Total = "&amp;TEXT('1'!I26,"#,##0")</f>
        <v>Total = 2,373</v>
      </c>
      <c r="B10" s="222"/>
      <c r="C10" s="222"/>
      <c r="D10" s="222"/>
      <c r="E10" s="77"/>
      <c r="F10" s="222" t="str">
        <f>"n = "&amp;TEXT('1'!I25,"#,##0")</f>
        <v>n = 974</v>
      </c>
      <c r="G10" s="222"/>
      <c r="H10" s="77"/>
      <c r="J10" s="217" t="str">
        <f>"Among those with Medicaid coverage (n = "&amp;TEXT('6a'!I26,"#,##0")&amp;", "&amp;TEXT('6a'!I27,"##.0%")&amp;"). Percent with these conditions or visiting an Emergency Department (ED)."</f>
        <v>Among those with Medicaid coverage (n = 1,761, 80.0%). Percent with these conditions or visiting an Emergency Department (ED).</v>
      </c>
      <c r="K10" s="217"/>
      <c r="L10" s="217"/>
      <c r="M10" s="217"/>
      <c r="N10" s="217"/>
      <c r="O10" s="217"/>
      <c r="P10" s="217"/>
      <c r="Q10" s="217"/>
      <c r="R10" s="217"/>
    </row>
    <row r="11" spans="1:18" s="26" customFormat="1" ht="12.75" customHeight="1" x14ac:dyDescent="0.2">
      <c r="A11" s="62"/>
      <c r="B11" s="62"/>
      <c r="C11" s="62"/>
      <c r="D11" s="27"/>
      <c r="E11" s="27"/>
      <c r="F11" s="27"/>
      <c r="G11" s="27"/>
      <c r="H11" s="51"/>
      <c r="I11" s="51"/>
      <c r="J11" s="217"/>
      <c r="K11" s="217"/>
      <c r="L11" s="217"/>
      <c r="M11" s="217"/>
      <c r="N11" s="217"/>
      <c r="O11" s="217"/>
      <c r="P11" s="217"/>
      <c r="Q11" s="217"/>
      <c r="R11" s="217"/>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23"/>
      <c r="B16" s="223"/>
      <c r="C16" s="223"/>
      <c r="D16" s="223"/>
      <c r="E16" s="223"/>
      <c r="F16" s="223"/>
      <c r="G16" s="223"/>
      <c r="H16" s="33"/>
      <c r="I16" s="52"/>
      <c r="J16" s="33"/>
      <c r="K16" s="33"/>
      <c r="L16" s="33"/>
      <c r="M16" s="33"/>
      <c r="N16" s="49"/>
      <c r="O16" s="33"/>
      <c r="P16" s="33"/>
      <c r="Q16" s="33"/>
      <c r="R16" s="33"/>
    </row>
    <row r="17" spans="1:18" s="29" customFormat="1" ht="12.75" customHeight="1" x14ac:dyDescent="0.2">
      <c r="A17" s="224"/>
      <c r="B17" s="225"/>
      <c r="C17" s="225"/>
      <c r="D17" s="225"/>
      <c r="E17" s="225"/>
      <c r="F17" s="225"/>
      <c r="G17" s="225"/>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8" t="s">
        <v>201</v>
      </c>
      <c r="B21" s="218"/>
      <c r="C21" s="218"/>
      <c r="D21" s="218"/>
      <c r="E21" s="218"/>
      <c r="F21" s="218"/>
      <c r="G21" s="218"/>
      <c r="H21" s="218"/>
    </row>
    <row r="22" spans="1:18" s="16" customFormat="1" ht="12.75" customHeight="1" x14ac:dyDescent="0.2">
      <c r="A22" s="222"/>
      <c r="B22" s="222"/>
      <c r="C22" s="222"/>
      <c r="D22" s="222"/>
      <c r="E22" s="222"/>
      <c r="F22" s="222"/>
      <c r="G22" s="222"/>
      <c r="H22" s="222"/>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2">
      <c r="A24" s="23"/>
      <c r="B24" s="23"/>
      <c r="C24" s="56"/>
      <c r="D24" s="14"/>
      <c r="E24" s="14"/>
      <c r="F24" s="14"/>
      <c r="G24" s="14"/>
      <c r="H24" s="28"/>
      <c r="I24" s="34"/>
      <c r="J24" s="22"/>
      <c r="K24" s="22"/>
      <c r="L24" s="22"/>
      <c r="M24" s="22"/>
      <c r="N24" s="22"/>
      <c r="O24" s="22"/>
      <c r="P24" s="22"/>
      <c r="Q24" s="22"/>
      <c r="R24" s="22"/>
    </row>
    <row r="25" spans="1:18" s="16" customFormat="1" ht="12.75" customHeight="1" x14ac:dyDescent="0.25">
      <c r="A25" s="14"/>
      <c r="B25" s="14"/>
      <c r="C25" s="14"/>
      <c r="D25" s="15"/>
      <c r="E25" s="15"/>
      <c r="F25" s="15"/>
      <c r="G25" s="15"/>
      <c r="H25" s="51"/>
      <c r="I25" s="28"/>
      <c r="J25" s="216" t="s">
        <v>167</v>
      </c>
      <c r="K25" s="216"/>
      <c r="L25" s="216"/>
      <c r="M25" s="216"/>
      <c r="N25" s="216"/>
      <c r="O25" s="216"/>
      <c r="P25" s="216"/>
      <c r="Q25" s="216"/>
      <c r="R25" s="216"/>
    </row>
    <row r="26" spans="1:18" s="16" customFormat="1" ht="12.75" customHeight="1" x14ac:dyDescent="0.2">
      <c r="A26" s="14"/>
      <c r="B26" s="14"/>
      <c r="C26" s="14"/>
      <c r="D26" s="14"/>
      <c r="E26" s="24"/>
      <c r="F26" s="24"/>
      <c r="G26" s="24"/>
      <c r="H26" s="28"/>
      <c r="I26" s="51"/>
      <c r="J26" s="217" t="str">
        <f>"Among those with Medicaid coverage (n = "&amp;TEXT('6a'!I26,"#,##0")&amp;", "&amp;TEXT('6a'!I27,"##.0%")&amp;"). Mental health conditions include depression, bipolar disorder, psychosis disorder."</f>
        <v>Among those with Medicaid coverage (n = 1,761, 80.0%). Mental health conditions include depression, bipolar disorder, psychosis disorder.</v>
      </c>
      <c r="K26" s="217"/>
      <c r="L26" s="217"/>
      <c r="M26" s="217"/>
      <c r="N26" s="217"/>
      <c r="O26" s="217"/>
      <c r="P26" s="217"/>
      <c r="Q26" s="217"/>
      <c r="R26" s="217"/>
    </row>
    <row r="27" spans="1:18" s="16" customFormat="1" ht="12.75" customHeight="1" x14ac:dyDescent="0.2">
      <c r="A27" s="14"/>
      <c r="B27" s="14"/>
      <c r="C27" s="14"/>
      <c r="D27" s="14"/>
      <c r="E27" s="24"/>
      <c r="F27" s="24"/>
      <c r="G27" s="24"/>
      <c r="H27" s="31"/>
      <c r="I27" s="28"/>
      <c r="J27" s="217"/>
      <c r="K27" s="217"/>
      <c r="L27" s="217"/>
      <c r="M27" s="217"/>
      <c r="N27" s="217"/>
      <c r="O27" s="217"/>
      <c r="P27" s="217"/>
      <c r="Q27" s="217"/>
      <c r="R27" s="217"/>
    </row>
    <row r="28" spans="1:18" s="16" customFormat="1" ht="12.75" customHeight="1" x14ac:dyDescent="0.2">
      <c r="A28" s="14"/>
      <c r="B28" s="14"/>
      <c r="C28" s="14"/>
      <c r="D28" s="14"/>
      <c r="E28" s="24"/>
      <c r="F28" s="24"/>
      <c r="G28" s="24"/>
      <c r="H28" s="52"/>
      <c r="I28" s="28"/>
      <c r="J28" s="212" t="s">
        <v>253</v>
      </c>
      <c r="K28" s="212"/>
      <c r="L28" s="212"/>
      <c r="M28" s="38"/>
      <c r="N28" s="38"/>
      <c r="O28" s="38"/>
      <c r="P28" s="215" t="s">
        <v>254</v>
      </c>
      <c r="Q28" s="215"/>
      <c r="R28" s="215"/>
    </row>
    <row r="29" spans="1:18" s="29" customFormat="1" ht="12.75" customHeight="1" x14ac:dyDescent="0.2">
      <c r="A29" s="14"/>
      <c r="B29" s="14"/>
      <c r="C29" s="14"/>
      <c r="D29" s="14"/>
      <c r="E29" s="24"/>
      <c r="F29" s="24"/>
      <c r="G29" s="24"/>
      <c r="H29" s="33"/>
      <c r="I29" s="52"/>
      <c r="J29" s="212"/>
      <c r="K29" s="212"/>
      <c r="L29" s="212"/>
      <c r="M29" s="39"/>
      <c r="N29" s="39"/>
      <c r="O29" s="39"/>
      <c r="P29" s="215"/>
      <c r="Q29" s="215"/>
      <c r="R29" s="215"/>
    </row>
    <row r="30" spans="1:18" s="16" customFormat="1" ht="12.75" customHeight="1" x14ac:dyDescent="0.2">
      <c r="A30" s="14"/>
      <c r="B30" s="14"/>
      <c r="C30" s="14"/>
      <c r="D30" s="15"/>
      <c r="E30" s="14"/>
      <c r="F30" s="14"/>
      <c r="G30" s="14"/>
      <c r="H30" s="34"/>
      <c r="I30" s="33"/>
      <c r="J30" s="213">
        <f>'7a'!I28</f>
        <v>0.4003407155</v>
      </c>
      <c r="K30" s="213"/>
      <c r="L30" s="38"/>
      <c r="M30" s="38"/>
      <c r="N30" s="38"/>
      <c r="O30" s="56"/>
      <c r="P30" s="213">
        <f>'7a'!I30</f>
        <v>0.2071005917</v>
      </c>
      <c r="Q30" s="213"/>
      <c r="R30" s="213"/>
    </row>
    <row r="31" spans="1:18" s="16" customFormat="1" ht="12.75" customHeight="1" x14ac:dyDescent="0.2">
      <c r="A31" s="14"/>
      <c r="B31" s="14"/>
      <c r="C31" s="14"/>
      <c r="D31" s="14"/>
      <c r="E31" s="14"/>
      <c r="F31" s="14"/>
      <c r="G31" s="14"/>
      <c r="H31" s="28"/>
      <c r="I31" s="34"/>
      <c r="J31" s="214" t="str">
        <f>"n = "&amp;TEXT('7a'!I27,"#,##0")</f>
        <v>n = 705</v>
      </c>
      <c r="K31" s="214"/>
      <c r="L31" s="39"/>
      <c r="M31" s="39"/>
      <c r="N31" s="39"/>
      <c r="O31" s="39"/>
      <c r="P31" s="214" t="str">
        <f>"n = "&amp;TEXT('7a'!I29,"#,##0")</f>
        <v>n = 210</v>
      </c>
      <c r="Q31" s="214"/>
      <c r="R31" s="214"/>
    </row>
    <row r="32" spans="1:18" s="16" customFormat="1" ht="12.75" customHeight="1" x14ac:dyDescent="0.25">
      <c r="A32" s="14"/>
      <c r="B32" s="14"/>
      <c r="C32" s="14"/>
      <c r="D32" s="14"/>
      <c r="E32" s="40"/>
      <c r="F32" s="40"/>
      <c r="G32" s="40"/>
      <c r="H32" s="51"/>
      <c r="I32" s="28"/>
      <c r="J32" s="32"/>
      <c r="K32" s="32"/>
      <c r="L32" s="32"/>
      <c r="M32" s="32"/>
      <c r="N32" s="32"/>
      <c r="O32" s="32"/>
      <c r="P32" s="32"/>
      <c r="Q32" s="32"/>
      <c r="R32" s="32"/>
    </row>
    <row r="33" spans="1:20" s="16" customFormat="1" ht="12.75" customHeight="1" x14ac:dyDescent="0.25">
      <c r="A33" s="14"/>
      <c r="B33" s="14"/>
      <c r="C33" s="14"/>
      <c r="D33" s="14"/>
      <c r="E33" s="40"/>
      <c r="F33" s="40"/>
      <c r="G33" s="40"/>
      <c r="H33" s="51"/>
      <c r="I33" s="28"/>
      <c r="J33" s="32"/>
      <c r="K33" s="32"/>
      <c r="L33" s="32"/>
      <c r="M33" s="32"/>
      <c r="N33" s="32"/>
      <c r="O33" s="32"/>
      <c r="P33" s="32"/>
      <c r="Q33" s="32"/>
      <c r="R33" s="32"/>
    </row>
    <row r="34" spans="1:20" ht="17.25" customHeight="1" x14ac:dyDescent="0.25">
      <c r="A34" s="221" t="s">
        <v>306</v>
      </c>
      <c r="B34" s="221"/>
      <c r="C34" s="221"/>
      <c r="D34" s="221"/>
      <c r="E34" s="221"/>
      <c r="F34" s="221"/>
      <c r="G34" s="221"/>
      <c r="H34" s="221"/>
      <c r="I34" s="221"/>
      <c r="J34" s="123"/>
      <c r="K34" s="123"/>
      <c r="L34" s="123"/>
      <c r="M34" s="123"/>
      <c r="N34" s="123"/>
      <c r="O34" s="123"/>
      <c r="P34" s="123"/>
      <c r="Q34" s="123"/>
      <c r="R34" s="123"/>
    </row>
    <row r="35" spans="1:20" s="16" customFormat="1" ht="12.75" customHeight="1" x14ac:dyDescent="0.25">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25">
      <c r="A36" s="14"/>
      <c r="B36" s="28"/>
      <c r="C36" s="14"/>
      <c r="D36" s="14"/>
      <c r="E36" s="40"/>
      <c r="F36" s="40"/>
      <c r="G36" s="40"/>
      <c r="H36" s="32"/>
      <c r="I36" s="32"/>
      <c r="J36" s="32"/>
      <c r="K36" s="32"/>
      <c r="L36" s="32"/>
      <c r="M36" s="32"/>
      <c r="N36" s="32"/>
      <c r="O36" s="32"/>
      <c r="P36" s="32"/>
      <c r="Q36" s="32"/>
      <c r="R36" s="32"/>
    </row>
    <row r="37" spans="1:20" s="16" customFormat="1" ht="12.75" customHeight="1" x14ac:dyDescent="0.25">
      <c r="A37" s="14"/>
      <c r="B37" s="14"/>
      <c r="C37" s="14"/>
      <c r="D37" s="14"/>
      <c r="E37" s="40"/>
      <c r="F37" s="40"/>
      <c r="G37" s="40"/>
      <c r="H37" s="32"/>
      <c r="I37" s="32"/>
      <c r="J37" s="32"/>
      <c r="K37" s="32"/>
      <c r="L37" s="32"/>
      <c r="M37" s="32"/>
      <c r="N37" s="32"/>
      <c r="O37" s="56"/>
      <c r="P37" s="32"/>
      <c r="Q37" s="32"/>
      <c r="R37" s="32"/>
    </row>
    <row r="38" spans="1:20" s="16" customFormat="1" ht="12.75" customHeight="1" x14ac:dyDescent="0.25">
      <c r="A38" s="14"/>
      <c r="B38" s="14"/>
      <c r="C38" s="14"/>
      <c r="D38" s="14"/>
      <c r="E38" s="40"/>
      <c r="F38" s="40"/>
      <c r="G38" s="40"/>
      <c r="H38" s="32"/>
      <c r="I38" s="32"/>
      <c r="J38" s="32"/>
      <c r="K38" s="32"/>
      <c r="L38" s="32"/>
      <c r="M38" s="32"/>
      <c r="N38" s="32"/>
      <c r="O38" s="32"/>
      <c r="P38" s="32"/>
      <c r="Q38" s="32"/>
      <c r="R38" s="32"/>
    </row>
    <row r="39" spans="1:20" s="16" customFormat="1" ht="12.75" customHeight="1" x14ac:dyDescent="0.25">
      <c r="A39" s="14"/>
      <c r="B39" s="14"/>
      <c r="C39" s="14"/>
      <c r="D39" s="14"/>
      <c r="E39" s="40"/>
      <c r="F39" s="40"/>
      <c r="G39" s="40"/>
      <c r="H39" s="32"/>
      <c r="I39" s="32"/>
      <c r="J39" s="32"/>
      <c r="K39" s="32"/>
      <c r="L39" s="32"/>
      <c r="M39" s="32"/>
      <c r="N39" s="32"/>
      <c r="O39" s="32"/>
      <c r="P39" s="32"/>
      <c r="Q39" s="32"/>
      <c r="R39" s="32"/>
    </row>
    <row r="40" spans="1:20" s="17" customFormat="1" ht="12.75" customHeight="1" x14ac:dyDescent="0.25">
      <c r="A40" s="8"/>
      <c r="B40" s="77"/>
      <c r="C40" s="77"/>
      <c r="D40" s="77"/>
      <c r="E40" s="77"/>
      <c r="F40" s="77"/>
      <c r="G40" s="77"/>
      <c r="H40" s="32"/>
      <c r="I40" s="32"/>
      <c r="J40" s="32"/>
      <c r="K40" s="32"/>
      <c r="L40" s="32"/>
      <c r="M40" s="32"/>
      <c r="N40" s="32"/>
      <c r="O40" s="32"/>
      <c r="P40" s="32"/>
      <c r="Q40" s="32"/>
      <c r="R40" s="32"/>
    </row>
    <row r="41" spans="1:20" s="1" customFormat="1" ht="3" customHeight="1" x14ac:dyDescent="0.25">
      <c r="B41"/>
      <c r="C41"/>
      <c r="D41"/>
      <c r="E41"/>
      <c r="F41"/>
      <c r="G41"/>
      <c r="H41"/>
      <c r="I41"/>
      <c r="J41"/>
      <c r="K41"/>
      <c r="L41"/>
      <c r="M41"/>
      <c r="N41"/>
      <c r="O41"/>
      <c r="P41"/>
      <c r="Q41"/>
      <c r="R41"/>
    </row>
    <row r="42" spans="1:20" s="1" customFormat="1" x14ac:dyDescent="0.25">
      <c r="B42"/>
      <c r="C42"/>
      <c r="D42"/>
      <c r="E42"/>
      <c r="F42"/>
      <c r="G42"/>
      <c r="H42"/>
      <c r="I42"/>
      <c r="J42"/>
      <c r="K42"/>
      <c r="L42"/>
      <c r="M42"/>
      <c r="N42"/>
      <c r="O42"/>
      <c r="P42"/>
      <c r="Q42"/>
      <c r="R42"/>
    </row>
    <row r="43" spans="1:20" s="1" customFormat="1" x14ac:dyDescent="0.25">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x14ac:dyDescent="0.25">
      <c r="B55"/>
      <c r="C55"/>
      <c r="D55"/>
      <c r="E55"/>
      <c r="F55"/>
      <c r="G55"/>
      <c r="H55"/>
      <c r="I55"/>
      <c r="J55"/>
      <c r="K55"/>
      <c r="L55"/>
      <c r="M55"/>
      <c r="N55"/>
      <c r="O55"/>
      <c r="P55"/>
      <c r="Q55"/>
      <c r="R55"/>
    </row>
    <row r="56" spans="2:18" s="1" customFormat="1" x14ac:dyDescent="0.25">
      <c r="B56"/>
      <c r="C56"/>
      <c r="D56"/>
      <c r="E56"/>
      <c r="F56"/>
      <c r="G56"/>
      <c r="H56"/>
      <c r="I56"/>
      <c r="J56"/>
      <c r="K56"/>
      <c r="L56"/>
      <c r="M56"/>
      <c r="N56"/>
      <c r="O56"/>
      <c r="P56"/>
      <c r="Q56"/>
      <c r="R56"/>
    </row>
    <row r="57" spans="2:18" s="1" customFormat="1" x14ac:dyDescent="0.25">
      <c r="B57"/>
      <c r="C57"/>
      <c r="D57"/>
      <c r="E57"/>
      <c r="F57"/>
      <c r="G57"/>
      <c r="H57"/>
      <c r="I57"/>
      <c r="J57"/>
      <c r="K57"/>
      <c r="L57"/>
      <c r="M57"/>
      <c r="N57"/>
      <c r="O57"/>
      <c r="P57"/>
      <c r="Q57"/>
      <c r="R57"/>
    </row>
  </sheetData>
  <mergeCells count="22">
    <mergeCell ref="A34:I34"/>
    <mergeCell ref="A22:H22"/>
    <mergeCell ref="A16:G16"/>
    <mergeCell ref="A17:G17"/>
    <mergeCell ref="A10:D10"/>
    <mergeCell ref="F10:G10"/>
    <mergeCell ref="P2:R2"/>
    <mergeCell ref="P4:R4"/>
    <mergeCell ref="J25:R25"/>
    <mergeCell ref="J26:R27"/>
    <mergeCell ref="J10:R11"/>
    <mergeCell ref="J9:R9"/>
    <mergeCell ref="E2:O4"/>
    <mergeCell ref="A21:H21"/>
    <mergeCell ref="A6:B6"/>
    <mergeCell ref="A9:D9"/>
    <mergeCell ref="J28:L29"/>
    <mergeCell ref="J30:K30"/>
    <mergeCell ref="J31:K31"/>
    <mergeCell ref="P28:R29"/>
    <mergeCell ref="P30:R30"/>
    <mergeCell ref="P31:R31"/>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F26" sqref="F26"/>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39</v>
      </c>
      <c r="F5" s="205"/>
      <c r="G5" s="205"/>
      <c r="H5" s="68"/>
      <c r="I5" s="68"/>
      <c r="J5" s="13"/>
      <c r="L5" s="8"/>
      <c r="M5" s="68"/>
      <c r="N5" s="68"/>
      <c r="O5" s="68"/>
      <c r="P5" s="68"/>
    </row>
    <row r="6" spans="1:16" ht="18.75" x14ac:dyDescent="0.25">
      <c r="D6" s="21"/>
      <c r="E6" s="231" t="s">
        <v>199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8"/>
      <c r="E8" s="234" t="s">
        <v>202</v>
      </c>
      <c r="F8" s="234"/>
      <c r="G8" s="234"/>
      <c r="H8" s="234"/>
      <c r="I8" s="232" t="s">
        <v>160</v>
      </c>
      <c r="J8" s="232"/>
      <c r="K8" s="232"/>
      <c r="L8" s="232"/>
      <c r="M8" s="233" t="s">
        <v>301</v>
      </c>
      <c r="N8" s="233"/>
      <c r="O8" s="233"/>
    </row>
    <row r="9" spans="1:16" s="5" customFormat="1" ht="14.25" customHeight="1" x14ac:dyDescent="0.25">
      <c r="A9" s="20"/>
      <c r="B9" s="228" t="s">
        <v>10</v>
      </c>
      <c r="C9" s="228"/>
      <c r="D9" s="155"/>
      <c r="E9" s="4"/>
      <c r="F9" s="4"/>
      <c r="G9" s="4"/>
      <c r="H9" s="4"/>
      <c r="I9" s="232"/>
      <c r="J9" s="232"/>
      <c r="K9" s="232"/>
      <c r="L9" s="232"/>
      <c r="M9" s="233"/>
      <c r="N9" s="233"/>
      <c r="O9" s="233"/>
    </row>
    <row r="10" spans="1:16" s="5" customFormat="1" ht="14.25" customHeight="1" x14ac:dyDescent="0.25">
      <c r="A10" s="20"/>
      <c r="B10" s="228" t="s">
        <v>203</v>
      </c>
      <c r="C10" s="228"/>
      <c r="D10" s="106"/>
      <c r="E10" s="7"/>
      <c r="F10" s="7"/>
      <c r="G10" s="7"/>
      <c r="H10" s="7"/>
      <c r="I10" s="7"/>
      <c r="J10" s="7"/>
      <c r="K10" s="7"/>
      <c r="L10" s="7"/>
      <c r="M10" s="7"/>
      <c r="N10" s="7"/>
      <c r="O10" s="7"/>
    </row>
    <row r="11" spans="1:16" s="5" customFormat="1" ht="14.25" customHeight="1" x14ac:dyDescent="0.25">
      <c r="A11" s="20"/>
      <c r="B11" s="226" t="s">
        <v>150</v>
      </c>
      <c r="C11" s="226"/>
      <c r="D11" s="153"/>
      <c r="E11" s="8"/>
      <c r="F11" s="8"/>
      <c r="G11" s="8"/>
      <c r="H11" s="4"/>
      <c r="I11" s="4"/>
      <c r="J11" s="4"/>
      <c r="K11" s="4"/>
      <c r="L11" s="4"/>
      <c r="M11" s="4"/>
      <c r="N11" s="4"/>
      <c r="O11" s="4"/>
    </row>
    <row r="12" spans="1:16" s="9" customFormat="1" ht="14.25" customHeight="1" x14ac:dyDescent="0.2">
      <c r="A12" s="20"/>
      <c r="B12" s="226" t="s">
        <v>151</v>
      </c>
      <c r="C12" s="226"/>
      <c r="D12" s="153"/>
      <c r="E12" s="8"/>
      <c r="F12" s="8"/>
      <c r="G12" s="8"/>
    </row>
    <row r="13" spans="1:16" s="9" customFormat="1" ht="14.25" customHeight="1" x14ac:dyDescent="0.2">
      <c r="A13" s="20"/>
      <c r="B13" s="226" t="s">
        <v>152</v>
      </c>
      <c r="C13" s="226"/>
      <c r="D13" s="153"/>
      <c r="E13" s="8"/>
      <c r="F13" s="8"/>
      <c r="G13" s="8"/>
      <c r="H13" s="11"/>
      <c r="I13" s="11"/>
      <c r="J13" s="11"/>
      <c r="K13" s="11"/>
      <c r="L13" s="11"/>
      <c r="M13" s="11"/>
      <c r="N13" s="11"/>
      <c r="O13" s="11"/>
    </row>
    <row r="14" spans="1:16" s="9" customFormat="1" ht="14.25" customHeight="1" x14ac:dyDescent="0.2">
      <c r="A14" s="20"/>
      <c r="B14" s="226" t="s">
        <v>146</v>
      </c>
      <c r="C14" s="226"/>
      <c r="D14" s="226"/>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29" t="s">
        <v>215</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154" t="s">
        <v>1</v>
      </c>
      <c r="B21" s="154"/>
      <c r="C21" s="154"/>
      <c r="E21" s="8"/>
      <c r="F21" s="8"/>
      <c r="G21" s="8"/>
    </row>
    <row r="22" spans="1:15" s="9" customFormat="1" ht="14.25" customHeight="1" x14ac:dyDescent="0.2">
      <c r="A22" s="229" t="s">
        <v>19</v>
      </c>
      <c r="B22" s="229"/>
      <c r="C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12</v>
      </c>
      <c r="B25" s="242"/>
      <c r="C25" s="242"/>
      <c r="D25" s="242"/>
      <c r="E25" s="243"/>
      <c r="F25" s="100">
        <v>741</v>
      </c>
      <c r="G25" s="100">
        <v>933</v>
      </c>
      <c r="H25" s="100">
        <v>971</v>
      </c>
      <c r="I25" s="100">
        <v>974</v>
      </c>
      <c r="J25" s="84"/>
      <c r="K25" s="100"/>
      <c r="L25" s="100"/>
      <c r="M25" s="100"/>
      <c r="N25" s="100"/>
      <c r="O25" s="84"/>
    </row>
    <row r="26" spans="1:15" s="9" customFormat="1" ht="15" customHeight="1" x14ac:dyDescent="0.2">
      <c r="A26" s="241" t="s">
        <v>204</v>
      </c>
      <c r="B26" s="242"/>
      <c r="C26" s="242"/>
      <c r="D26" s="242"/>
      <c r="E26" s="243"/>
      <c r="F26" s="100">
        <v>1725</v>
      </c>
      <c r="G26" s="100">
        <v>2338</v>
      </c>
      <c r="H26" s="100">
        <v>2389</v>
      </c>
      <c r="I26" s="100">
        <v>2373</v>
      </c>
      <c r="J26" s="84"/>
      <c r="K26" s="100"/>
      <c r="L26" s="100"/>
      <c r="M26" s="100"/>
      <c r="N26" s="100"/>
      <c r="O26" s="84"/>
    </row>
    <row r="27" spans="1:15" s="5" customFormat="1" ht="15" customHeight="1" x14ac:dyDescent="0.25">
      <c r="A27" s="241" t="s">
        <v>13</v>
      </c>
      <c r="B27" s="242"/>
      <c r="C27" s="242"/>
      <c r="D27" s="242"/>
      <c r="E27" s="243"/>
      <c r="F27" s="100">
        <v>244</v>
      </c>
      <c r="G27" s="100">
        <v>309</v>
      </c>
      <c r="H27" s="100">
        <v>343</v>
      </c>
      <c r="I27" s="100">
        <v>335</v>
      </c>
      <c r="J27" s="59"/>
      <c r="K27" s="100"/>
      <c r="L27" s="100"/>
      <c r="M27" s="100"/>
      <c r="N27" s="100"/>
      <c r="O27" s="59"/>
    </row>
    <row r="28" spans="1:15" s="9" customFormat="1" ht="15" customHeight="1" x14ac:dyDescent="0.2">
      <c r="A28" s="241" t="s">
        <v>14</v>
      </c>
      <c r="B28" s="242"/>
      <c r="C28" s="242"/>
      <c r="D28" s="242"/>
      <c r="E28" s="243"/>
      <c r="F28" s="118">
        <v>0.32928475029999998</v>
      </c>
      <c r="G28" s="118">
        <v>0.33118971060000002</v>
      </c>
      <c r="H28" s="118">
        <v>0.35324407829999999</v>
      </c>
      <c r="I28" s="118">
        <v>0.34394250510000002</v>
      </c>
      <c r="J28" s="119"/>
      <c r="K28" s="118"/>
      <c r="L28" s="118"/>
      <c r="M28" s="118"/>
      <c r="N28" s="118"/>
      <c r="O28" s="119"/>
    </row>
    <row r="29" spans="1:15" s="9" customFormat="1" ht="15" customHeight="1" x14ac:dyDescent="0.2">
      <c r="A29" s="241" t="s">
        <v>17</v>
      </c>
      <c r="B29" s="242"/>
      <c r="C29" s="242"/>
      <c r="D29" s="242"/>
      <c r="E29" s="243"/>
      <c r="F29" s="100">
        <v>349</v>
      </c>
      <c r="G29" s="100">
        <v>480</v>
      </c>
      <c r="H29" s="100">
        <v>505</v>
      </c>
      <c r="I29" s="100">
        <v>497</v>
      </c>
      <c r="J29" s="59"/>
      <c r="K29" s="100"/>
      <c r="L29" s="100"/>
      <c r="M29" s="100"/>
      <c r="N29" s="100"/>
      <c r="O29" s="59"/>
    </row>
    <row r="30" spans="1:15" s="9" customFormat="1" ht="15" customHeight="1" x14ac:dyDescent="0.2">
      <c r="A30" s="241" t="s">
        <v>18</v>
      </c>
      <c r="B30" s="242"/>
      <c r="C30" s="242"/>
      <c r="D30" s="242"/>
      <c r="E30" s="243"/>
      <c r="F30" s="118">
        <v>0.47098515520000001</v>
      </c>
      <c r="G30" s="118">
        <v>0.51446945340000005</v>
      </c>
      <c r="H30" s="118">
        <v>0.52008238929999995</v>
      </c>
      <c r="I30" s="118">
        <v>0.51026694049999999</v>
      </c>
      <c r="J30" s="117"/>
      <c r="K30" s="118"/>
      <c r="L30" s="118"/>
      <c r="M30" s="118"/>
      <c r="N30" s="118"/>
      <c r="O30" s="117"/>
    </row>
    <row r="31" spans="1:15" s="9" customFormat="1" ht="15" customHeight="1" x14ac:dyDescent="0.2">
      <c r="A31" s="241" t="s">
        <v>15</v>
      </c>
      <c r="B31" s="242"/>
      <c r="C31" s="242"/>
      <c r="D31" s="242"/>
      <c r="E31" s="243"/>
      <c r="F31" s="100">
        <v>77</v>
      </c>
      <c r="G31" s="100">
        <v>143</v>
      </c>
      <c r="H31" s="100">
        <v>152</v>
      </c>
      <c r="I31" s="100">
        <v>154</v>
      </c>
      <c r="J31" s="60"/>
      <c r="K31" s="100"/>
      <c r="L31" s="100"/>
      <c r="M31" s="100"/>
      <c r="N31" s="100"/>
      <c r="O31" s="60"/>
    </row>
    <row r="32" spans="1:15" s="9" customFormat="1" ht="15" customHeight="1" x14ac:dyDescent="0.2">
      <c r="A32" s="241" t="s">
        <v>16</v>
      </c>
      <c r="B32" s="242"/>
      <c r="C32" s="242"/>
      <c r="D32" s="242"/>
      <c r="E32" s="243"/>
      <c r="F32" s="118">
        <v>0.1039136302</v>
      </c>
      <c r="G32" s="118">
        <v>0.15326902470000001</v>
      </c>
      <c r="H32" s="118">
        <v>0.15653964980000001</v>
      </c>
      <c r="I32" s="118">
        <v>0.15811088300000001</v>
      </c>
      <c r="J32" s="117"/>
      <c r="K32" s="118"/>
      <c r="L32" s="118"/>
      <c r="M32" s="118"/>
      <c r="N32" s="118"/>
      <c r="O32" s="117"/>
    </row>
    <row r="33" spans="1:15" s="9" customFormat="1" ht="15" customHeight="1" x14ac:dyDescent="0.2">
      <c r="A33" s="241" t="s">
        <v>300</v>
      </c>
      <c r="B33" s="242"/>
      <c r="C33" s="242"/>
      <c r="D33" s="242"/>
      <c r="E33" s="243"/>
      <c r="F33" s="100">
        <v>24</v>
      </c>
      <c r="G33" s="100">
        <v>62</v>
      </c>
      <c r="H33" s="100">
        <v>61</v>
      </c>
      <c r="I33" s="100">
        <v>64</v>
      </c>
      <c r="J33" s="60"/>
      <c r="K33" s="100"/>
      <c r="L33" s="100"/>
      <c r="M33" s="100"/>
      <c r="N33" s="100"/>
      <c r="O33" s="60"/>
    </row>
    <row r="34" spans="1:15" s="9" customFormat="1" ht="15" customHeight="1" x14ac:dyDescent="0.2">
      <c r="A34" s="241" t="s">
        <v>154</v>
      </c>
      <c r="B34" s="242"/>
      <c r="C34" s="242"/>
      <c r="D34" s="242"/>
      <c r="E34" s="243"/>
      <c r="F34" s="118">
        <v>1.39130435E-2</v>
      </c>
      <c r="G34" s="118">
        <v>2.6518391799999999E-2</v>
      </c>
      <c r="H34" s="118">
        <v>2.5533696099999999E-2</v>
      </c>
      <c r="I34" s="118">
        <v>2.6970080099999998E-2</v>
      </c>
      <c r="J34" s="117"/>
      <c r="K34" s="118"/>
      <c r="L34" s="118"/>
      <c r="M34" s="118"/>
      <c r="N34" s="118"/>
      <c r="O34" s="117"/>
    </row>
    <row r="35" spans="1:15" s="10" customFormat="1" ht="15" customHeight="1" x14ac:dyDescent="0.2">
      <c r="A35" s="244"/>
      <c r="B35" s="245"/>
      <c r="C35" s="245"/>
      <c r="D35" s="245"/>
      <c r="E35" s="246"/>
      <c r="F35" s="124">
        <v>0.52901484480000005</v>
      </c>
      <c r="G35" s="124">
        <v>0.4855305466</v>
      </c>
      <c r="H35" s="124">
        <v>0.4799176107</v>
      </c>
      <c r="I35" s="124">
        <v>0.48973305950000001</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2">
      <c r="A36" s="235"/>
      <c r="B36" s="236"/>
      <c r="C36" s="236"/>
      <c r="D36" s="236"/>
      <c r="E36" s="237"/>
      <c r="F36" s="124">
        <v>0.67071524969999996</v>
      </c>
      <c r="G36" s="124">
        <v>0.66881028939999998</v>
      </c>
      <c r="H36" s="124">
        <v>0.64675592169999996</v>
      </c>
      <c r="I36" s="124">
        <v>0.65605749489999998</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2">
      <c r="A37" s="235"/>
      <c r="B37" s="236"/>
      <c r="C37" s="236"/>
      <c r="D37" s="236"/>
      <c r="E37" s="237"/>
      <c r="F37" s="124">
        <v>0.8960863698</v>
      </c>
      <c r="G37" s="124">
        <v>0.84673097529999997</v>
      </c>
      <c r="H37" s="124">
        <v>0.84346035019999999</v>
      </c>
      <c r="I37" s="124">
        <v>0.84188911700000002</v>
      </c>
      <c r="J37" s="124">
        <f t="shared" ref="J37:O37" si="2">1-J32</f>
        <v>1</v>
      </c>
      <c r="K37" s="124">
        <f t="shared" si="2"/>
        <v>1</v>
      </c>
      <c r="L37" s="124">
        <f t="shared" si="2"/>
        <v>1</v>
      </c>
      <c r="M37" s="124">
        <f t="shared" si="2"/>
        <v>1</v>
      </c>
      <c r="N37" s="124">
        <f t="shared" si="2"/>
        <v>1</v>
      </c>
      <c r="O37" s="124">
        <f t="shared" si="2"/>
        <v>1</v>
      </c>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 ref="N2:O2"/>
    <mergeCell ref="E5:G5"/>
    <mergeCell ref="E2:M4"/>
    <mergeCell ref="N4:O4"/>
    <mergeCell ref="A8:C8"/>
    <mergeCell ref="E6:O6"/>
    <mergeCell ref="I8:L9"/>
    <mergeCell ref="M8:O9"/>
    <mergeCell ref="E8:H8"/>
    <mergeCell ref="B9:C9"/>
    <mergeCell ref="B12:C12"/>
    <mergeCell ref="B13:C13"/>
    <mergeCell ref="E23:G23"/>
    <mergeCell ref="B10:C10"/>
    <mergeCell ref="B11:C11"/>
    <mergeCell ref="A22:C22"/>
    <mergeCell ref="B14:D14"/>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zoomScaleNormal="100" workbookViewId="0">
      <selection activeCell="H33" sqref="H33"/>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40</v>
      </c>
      <c r="F5" s="205"/>
      <c r="G5" s="205"/>
      <c r="H5" s="68"/>
      <c r="I5" s="68"/>
      <c r="J5" s="13"/>
      <c r="L5" s="8"/>
      <c r="M5" s="68"/>
      <c r="N5" s="68"/>
      <c r="O5" s="68"/>
      <c r="P5" s="68"/>
    </row>
    <row r="6" spans="1:16" ht="18.75" x14ac:dyDescent="0.25">
      <c r="D6" s="21"/>
      <c r="E6" s="231" t="s">
        <v>198</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0" t="s">
        <v>155</v>
      </c>
      <c r="F8" s="250"/>
      <c r="G8" s="250"/>
      <c r="H8" s="75"/>
      <c r="J8" s="75"/>
      <c r="K8" s="75" t="s">
        <v>159</v>
      </c>
      <c r="L8" s="75"/>
      <c r="M8" s="76"/>
      <c r="N8" s="75"/>
      <c r="O8" s="75"/>
    </row>
    <row r="9" spans="1:16" s="78" customFormat="1" ht="14.25" customHeight="1" x14ac:dyDescent="0.25">
      <c r="A9" s="20"/>
      <c r="B9" s="251" t="s">
        <v>10</v>
      </c>
      <c r="C9" s="251"/>
      <c r="D9" s="4"/>
      <c r="E9" s="4"/>
      <c r="F9" s="4"/>
      <c r="G9" s="4"/>
      <c r="H9" s="4"/>
      <c r="I9" s="4"/>
      <c r="J9" s="4"/>
      <c r="K9" s="4"/>
      <c r="L9" s="4"/>
      <c r="M9" s="4"/>
      <c r="N9" s="4"/>
      <c r="O9" s="4"/>
    </row>
    <row r="10" spans="1:16" s="78" customFormat="1" ht="14.25" customHeight="1" x14ac:dyDescent="0.2">
      <c r="A10" s="20"/>
      <c r="B10" s="251" t="s">
        <v>203</v>
      </c>
      <c r="C10" s="251"/>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29" t="s">
        <v>240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8"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5" s="9" customFormat="1" ht="14.25" customHeight="1" x14ac:dyDescent="0.2">
      <c r="A17" s="229"/>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164"/>
      <c r="B23" s="164"/>
      <c r="C23" s="164"/>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163</v>
      </c>
      <c r="B25" s="242"/>
      <c r="C25" s="242"/>
      <c r="D25" s="242"/>
      <c r="E25" s="243"/>
      <c r="F25" s="84">
        <v>115</v>
      </c>
      <c r="G25" s="84">
        <v>158</v>
      </c>
      <c r="H25" s="84">
        <v>151</v>
      </c>
      <c r="I25" s="84">
        <v>158</v>
      </c>
      <c r="J25" s="84"/>
      <c r="K25" s="84"/>
      <c r="L25" s="84"/>
      <c r="M25" s="84"/>
      <c r="N25" s="84"/>
      <c r="O25" s="84"/>
    </row>
    <row r="26" spans="1:15" s="9" customFormat="1" ht="15" customHeight="1" x14ac:dyDescent="0.2">
      <c r="A26" s="241" t="s">
        <v>205</v>
      </c>
      <c r="B26" s="242"/>
      <c r="C26" s="242"/>
      <c r="D26" s="242"/>
      <c r="E26" s="243"/>
      <c r="F26" s="84">
        <v>346</v>
      </c>
      <c r="G26" s="84">
        <v>514</v>
      </c>
      <c r="H26" s="84">
        <v>491</v>
      </c>
      <c r="I26" s="84">
        <v>512</v>
      </c>
      <c r="J26" s="84"/>
      <c r="K26" s="84"/>
      <c r="L26" s="84"/>
      <c r="M26" s="84"/>
      <c r="N26" s="84"/>
      <c r="O26" s="84"/>
    </row>
    <row r="27" spans="1:15" s="78" customFormat="1" ht="15" customHeight="1" x14ac:dyDescent="0.25">
      <c r="A27" s="241" t="s">
        <v>216</v>
      </c>
      <c r="B27" s="242"/>
      <c r="C27" s="242"/>
      <c r="D27" s="242"/>
      <c r="E27" s="243"/>
      <c r="F27" s="84">
        <v>619</v>
      </c>
      <c r="G27" s="84">
        <v>722</v>
      </c>
      <c r="H27" s="84">
        <v>764</v>
      </c>
      <c r="I27" s="84">
        <v>732</v>
      </c>
      <c r="J27" s="59"/>
      <c r="K27" s="59"/>
      <c r="L27" s="59"/>
      <c r="M27" s="59"/>
      <c r="N27" s="59"/>
      <c r="O27" s="59"/>
    </row>
    <row r="28" spans="1:15" s="9" customFormat="1" ht="15" customHeight="1" x14ac:dyDescent="0.2">
      <c r="A28" s="241" t="s">
        <v>217</v>
      </c>
      <c r="B28" s="242"/>
      <c r="C28" s="242"/>
      <c r="D28" s="242"/>
      <c r="E28" s="243"/>
      <c r="F28" s="84">
        <v>1368</v>
      </c>
      <c r="G28" s="84">
        <v>1691</v>
      </c>
      <c r="H28" s="84">
        <v>1757</v>
      </c>
      <c r="I28" s="84">
        <v>1650</v>
      </c>
      <c r="J28" s="58"/>
      <c r="K28" s="58"/>
      <c r="L28" s="58"/>
      <c r="M28" s="58"/>
      <c r="N28" s="58"/>
      <c r="O28" s="58"/>
    </row>
    <row r="29" spans="1:15" s="9" customFormat="1" ht="15" customHeight="1" x14ac:dyDescent="0.2">
      <c r="A29" s="241" t="s">
        <v>218</v>
      </c>
      <c r="B29" s="242"/>
      <c r="C29" s="242"/>
      <c r="D29" s="242"/>
      <c r="E29" s="243"/>
      <c r="F29" s="84" t="s">
        <v>334</v>
      </c>
      <c r="G29" s="84">
        <v>54</v>
      </c>
      <c r="H29" s="84">
        <v>56</v>
      </c>
      <c r="I29" s="84">
        <v>85</v>
      </c>
      <c r="J29" s="59"/>
      <c r="K29" s="59"/>
      <c r="L29" s="59"/>
      <c r="M29" s="59"/>
      <c r="N29" s="59"/>
      <c r="O29" s="59"/>
    </row>
    <row r="30" spans="1:15" s="9" customFormat="1" ht="15" customHeight="1" x14ac:dyDescent="0.2">
      <c r="A30" s="241" t="s">
        <v>219</v>
      </c>
      <c r="B30" s="242"/>
      <c r="C30" s="242"/>
      <c r="D30" s="242"/>
      <c r="E30" s="243"/>
      <c r="F30" s="84">
        <v>17</v>
      </c>
      <c r="G30" s="84">
        <v>138</v>
      </c>
      <c r="H30" s="84">
        <v>141</v>
      </c>
      <c r="I30" s="84">
        <v>213</v>
      </c>
      <c r="J30" s="60"/>
      <c r="K30" s="60"/>
      <c r="L30" s="60"/>
      <c r="M30" s="60"/>
      <c r="N30" s="60"/>
      <c r="O30" s="60"/>
    </row>
    <row r="31" spans="1:15" s="10" customFormat="1" ht="15" customHeight="1" x14ac:dyDescent="0.2">
      <c r="A31" s="247"/>
      <c r="B31" s="248"/>
      <c r="C31" s="248"/>
      <c r="D31" s="248"/>
      <c r="E31" s="249"/>
      <c r="F31" s="80"/>
      <c r="G31" s="80"/>
      <c r="H31" s="80"/>
      <c r="I31" s="80"/>
      <c r="J31" s="80"/>
      <c r="K31" s="80"/>
      <c r="L31" s="80"/>
      <c r="M31" s="80"/>
      <c r="N31" s="80"/>
      <c r="O31" s="80"/>
    </row>
    <row r="32" spans="1:15" s="10" customFormat="1" ht="15" customHeight="1" x14ac:dyDescent="0.2">
      <c r="A32" s="247"/>
      <c r="B32" s="248"/>
      <c r="C32" s="248"/>
      <c r="D32" s="248"/>
      <c r="E32" s="249"/>
      <c r="F32" s="80"/>
      <c r="G32" s="80"/>
      <c r="H32" s="80"/>
      <c r="I32" s="80"/>
      <c r="J32" s="80"/>
      <c r="K32" s="80"/>
      <c r="L32" s="80"/>
      <c r="M32" s="80"/>
      <c r="N32" s="80"/>
      <c r="O32" s="80"/>
    </row>
    <row r="33" spans="1:15" s="10" customFormat="1" ht="15" customHeight="1" x14ac:dyDescent="0.2">
      <c r="A33" s="247"/>
      <c r="B33" s="248"/>
      <c r="C33" s="248"/>
      <c r="D33" s="248"/>
      <c r="E33" s="249"/>
      <c r="F33" s="80"/>
      <c r="G33" s="80"/>
      <c r="H33" s="80"/>
      <c r="I33" s="80"/>
      <c r="J33" s="80"/>
      <c r="K33" s="80"/>
      <c r="L33" s="80"/>
      <c r="M33" s="80"/>
      <c r="N33" s="80"/>
      <c r="O33" s="80"/>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44"/>
      <c r="B35" s="245"/>
      <c r="C35" s="245"/>
      <c r="D35" s="245"/>
      <c r="E35" s="246"/>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0" customFormat="1" ht="15" customHeight="1" x14ac:dyDescent="0.2">
      <c r="A37" s="235"/>
      <c r="B37" s="236"/>
      <c r="C37" s="236"/>
      <c r="D37" s="236"/>
      <c r="E37" s="237"/>
      <c r="F37" s="73"/>
      <c r="G37" s="72"/>
      <c r="H37" s="61"/>
      <c r="I37" s="61"/>
      <c r="J37" s="61"/>
      <c r="K37" s="61"/>
      <c r="L37" s="61"/>
      <c r="M37" s="61"/>
      <c r="N37" s="61"/>
      <c r="O37" s="61"/>
    </row>
    <row r="38" spans="1:15" s="1" customFormat="1" x14ac:dyDescent="0.25">
      <c r="A38" s="19"/>
      <c r="B38" s="19"/>
      <c r="C38" s="19"/>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8:C8"/>
    <mergeCell ref="B9:C9"/>
    <mergeCell ref="B10:C10"/>
    <mergeCell ref="A13:D19"/>
    <mergeCell ref="E2:M4"/>
    <mergeCell ref="N2:O2"/>
    <mergeCell ref="N4:O4"/>
    <mergeCell ref="E5:G5"/>
    <mergeCell ref="E8:G8"/>
    <mergeCell ref="E6:O6"/>
    <mergeCell ref="A29:E29"/>
    <mergeCell ref="A21:C21"/>
    <mergeCell ref="E23:G23"/>
    <mergeCell ref="A24:E24"/>
    <mergeCell ref="A25:E25"/>
    <mergeCell ref="A26:E26"/>
    <mergeCell ref="A27:E27"/>
    <mergeCell ref="A28:E28"/>
    <mergeCell ref="A22:D22"/>
    <mergeCell ref="A30:E30"/>
    <mergeCell ref="A36:E36"/>
    <mergeCell ref="A37:E37"/>
    <mergeCell ref="A31:E31"/>
    <mergeCell ref="A32:E32"/>
    <mergeCell ref="A33:E33"/>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B9" sqref="B9:C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7" t="s">
        <v>333</v>
      </c>
      <c r="F2" s="207"/>
      <c r="G2" s="207"/>
      <c r="H2" s="207"/>
      <c r="I2" s="207"/>
      <c r="J2" s="207"/>
      <c r="K2" s="207"/>
      <c r="L2" s="207"/>
      <c r="M2" s="207"/>
      <c r="N2" s="204" t="s">
        <v>3</v>
      </c>
      <c r="O2" s="204"/>
      <c r="P2" s="69"/>
    </row>
    <row r="3" spans="1:19" ht="16.5" customHeight="1" x14ac:dyDescent="0.25">
      <c r="B3" s="63"/>
      <c r="C3" s="63"/>
      <c r="D3" s="2"/>
      <c r="E3" s="207"/>
      <c r="F3" s="207"/>
      <c r="G3" s="207"/>
      <c r="H3" s="207"/>
      <c r="I3" s="207"/>
      <c r="J3" s="207"/>
      <c r="K3" s="207"/>
      <c r="L3" s="207"/>
      <c r="M3" s="207"/>
      <c r="N3" s="69"/>
      <c r="O3" s="69"/>
      <c r="P3" s="69"/>
    </row>
    <row r="4" spans="1:19" ht="16.5" customHeight="1" x14ac:dyDescent="0.25">
      <c r="B4" s="1"/>
      <c r="C4" s="1"/>
      <c r="E4" s="207"/>
      <c r="F4" s="207"/>
      <c r="G4" s="207"/>
      <c r="H4" s="207"/>
      <c r="I4" s="207"/>
      <c r="J4" s="207"/>
      <c r="K4" s="207"/>
      <c r="L4" s="207"/>
      <c r="M4" s="207"/>
      <c r="N4" s="206" t="s">
        <v>326</v>
      </c>
      <c r="O4" s="206"/>
      <c r="P4" s="69"/>
    </row>
    <row r="5" spans="1:19" ht="16.5" customHeight="1" x14ac:dyDescent="0.25">
      <c r="B5" s="1"/>
      <c r="C5" s="1"/>
      <c r="E5" s="205" t="s">
        <v>41</v>
      </c>
      <c r="F5" s="205"/>
      <c r="G5" s="205"/>
      <c r="H5" s="68"/>
      <c r="I5" s="68"/>
      <c r="J5" s="13"/>
      <c r="L5" s="8"/>
      <c r="M5" s="68"/>
      <c r="N5" s="68"/>
      <c r="O5" s="68"/>
      <c r="P5" s="68"/>
    </row>
    <row r="6" spans="1:19" ht="18.75" x14ac:dyDescent="0.25">
      <c r="D6" s="21"/>
      <c r="E6" s="231" t="s">
        <v>20</v>
      </c>
      <c r="F6" s="231"/>
      <c r="G6" s="231"/>
      <c r="H6" s="231"/>
      <c r="I6" s="231"/>
      <c r="J6" s="231"/>
      <c r="K6" s="231"/>
      <c r="L6" s="231"/>
      <c r="M6" s="231"/>
      <c r="N6" s="231"/>
      <c r="O6" s="231"/>
      <c r="P6" s="21"/>
    </row>
    <row r="7" spans="1:19" s="3" customFormat="1" ht="9" customHeight="1" x14ac:dyDescent="0.2">
      <c r="D7" s="74"/>
    </row>
    <row r="8" spans="1:19" s="3" customFormat="1" ht="13.5" customHeight="1" x14ac:dyDescent="0.2">
      <c r="A8" s="230" t="s">
        <v>239</v>
      </c>
      <c r="B8" s="230"/>
      <c r="C8" s="230"/>
      <c r="D8" s="74"/>
      <c r="E8" s="252" t="s">
        <v>42</v>
      </c>
      <c r="F8" s="252"/>
      <c r="G8" s="252"/>
      <c r="H8" s="252"/>
      <c r="I8" s="252"/>
      <c r="J8" s="252"/>
      <c r="K8" s="75"/>
      <c r="L8" s="75"/>
      <c r="M8" s="76"/>
      <c r="N8" s="75"/>
      <c r="O8" s="75"/>
    </row>
    <row r="9" spans="1:19" s="78" customFormat="1" ht="14.25" customHeight="1" x14ac:dyDescent="0.25">
      <c r="A9" s="20"/>
      <c r="B9" s="251" t="s">
        <v>33</v>
      </c>
      <c r="C9" s="251"/>
      <c r="D9" s="4"/>
      <c r="E9" s="4"/>
      <c r="F9" s="4"/>
      <c r="G9" s="4"/>
      <c r="H9" s="4"/>
      <c r="I9" s="4"/>
      <c r="J9" s="4"/>
      <c r="K9" s="4"/>
      <c r="L9" s="4"/>
      <c r="M9" s="4"/>
      <c r="N9" s="4"/>
      <c r="O9" s="4"/>
    </row>
    <row r="10" spans="1:19" s="78" customFormat="1" ht="14.25" customHeight="1" x14ac:dyDescent="0.2">
      <c r="A10" s="20"/>
      <c r="B10" s="251" t="s">
        <v>34</v>
      </c>
      <c r="C10" s="251"/>
      <c r="D10" s="6"/>
      <c r="E10" s="7"/>
      <c r="F10" s="7"/>
      <c r="G10" s="7"/>
      <c r="H10" s="7"/>
      <c r="I10" s="7"/>
      <c r="J10" s="7"/>
      <c r="K10" s="7"/>
      <c r="L10" s="7"/>
      <c r="M10" s="7"/>
      <c r="N10" s="7"/>
      <c r="O10" s="7"/>
    </row>
    <row r="11" spans="1:19" s="78" customFormat="1" ht="14.25" customHeight="1" x14ac:dyDescent="0.25">
      <c r="A11" s="20"/>
      <c r="B11" s="251" t="s">
        <v>35</v>
      </c>
      <c r="C11" s="251"/>
      <c r="D11" s="8"/>
      <c r="E11" s="8"/>
      <c r="F11" s="8"/>
      <c r="G11" s="8"/>
      <c r="H11" s="4"/>
      <c r="I11" s="4"/>
      <c r="J11" s="4"/>
      <c r="K11" s="4"/>
      <c r="L11" s="4"/>
      <c r="M11" s="4"/>
      <c r="N11" s="4"/>
      <c r="O11" s="4"/>
    </row>
    <row r="12" spans="1:19" s="9" customFormat="1" ht="14.25" customHeight="1" x14ac:dyDescent="0.2">
      <c r="A12" s="20"/>
      <c r="B12" s="251" t="s">
        <v>36</v>
      </c>
      <c r="C12" s="251"/>
      <c r="D12" s="8"/>
      <c r="E12" s="8"/>
      <c r="F12" s="8"/>
      <c r="G12" s="8"/>
    </row>
    <row r="13" spans="1:19" s="9" customFormat="1" ht="12.75" customHeight="1" x14ac:dyDescent="0.2">
      <c r="A13" s="20"/>
      <c r="B13" s="251" t="s">
        <v>37</v>
      </c>
      <c r="C13" s="251"/>
      <c r="D13" s="8"/>
      <c r="E13" s="8"/>
      <c r="F13" s="8"/>
      <c r="G13" s="8"/>
      <c r="H13" s="11"/>
      <c r="I13" s="11"/>
      <c r="J13" s="11"/>
      <c r="K13" s="11"/>
      <c r="L13" s="11"/>
      <c r="M13" s="11"/>
      <c r="N13" s="11"/>
      <c r="O13" s="11"/>
    </row>
    <row r="14" spans="1:19" s="9" customFormat="1" ht="14.25" customHeight="1" x14ac:dyDescent="0.2">
      <c r="A14" s="20"/>
      <c r="B14" s="251" t="s">
        <v>38</v>
      </c>
      <c r="C14" s="251"/>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0" t="s">
        <v>0</v>
      </c>
      <c r="B16" s="230"/>
      <c r="C16" s="230"/>
      <c r="D16" s="8"/>
      <c r="E16" s="8"/>
      <c r="F16" s="8"/>
      <c r="G16" s="8"/>
      <c r="H16" s="4"/>
      <c r="I16" s="4"/>
      <c r="J16" s="4"/>
      <c r="K16" s="4"/>
      <c r="L16" s="4"/>
      <c r="M16" s="4"/>
      <c r="N16" s="4"/>
      <c r="O16" s="4"/>
      <c r="Q16" s="20"/>
      <c r="R16" s="20"/>
      <c r="S16" s="20"/>
    </row>
    <row r="17" spans="1:15" s="9" customFormat="1" ht="14.25" customHeight="1" x14ac:dyDescent="0.2">
      <c r="A17" s="229" t="s">
        <v>271</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9.7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206</v>
      </c>
      <c r="B25" s="242"/>
      <c r="C25" s="242"/>
      <c r="D25" s="242"/>
      <c r="E25" s="243"/>
      <c r="F25" s="84">
        <v>1725</v>
      </c>
      <c r="G25" s="84">
        <v>2338</v>
      </c>
      <c r="H25" s="84">
        <v>2389</v>
      </c>
      <c r="I25" s="84">
        <v>2373</v>
      </c>
      <c r="J25" s="84"/>
      <c r="K25" s="84"/>
      <c r="L25" s="84"/>
      <c r="M25" s="84"/>
      <c r="N25" s="84"/>
      <c r="O25" s="84"/>
    </row>
    <row r="26" spans="1:15" s="9" customFormat="1" ht="13.5" customHeight="1" x14ac:dyDescent="0.2">
      <c r="A26" s="241" t="s">
        <v>21</v>
      </c>
      <c r="B26" s="242"/>
      <c r="C26" s="242"/>
      <c r="D26" s="242"/>
      <c r="E26" s="243"/>
      <c r="F26" s="84">
        <v>588</v>
      </c>
      <c r="G26" s="84">
        <v>684</v>
      </c>
      <c r="H26" s="84">
        <v>700</v>
      </c>
      <c r="I26" s="84">
        <v>712</v>
      </c>
      <c r="J26" s="84"/>
      <c r="K26" s="84"/>
      <c r="L26" s="84"/>
      <c r="M26" s="84"/>
      <c r="N26" s="84"/>
      <c r="O26" s="84"/>
    </row>
    <row r="27" spans="1:15" s="78" customFormat="1" ht="13.5" customHeight="1" x14ac:dyDescent="0.25">
      <c r="A27" s="241" t="s">
        <v>22</v>
      </c>
      <c r="B27" s="242"/>
      <c r="C27" s="242"/>
      <c r="D27" s="242"/>
      <c r="E27" s="243"/>
      <c r="F27" s="116">
        <v>0.3408695652</v>
      </c>
      <c r="G27" s="116">
        <v>0.29255774169999998</v>
      </c>
      <c r="H27" s="116">
        <v>0.29300962749999998</v>
      </c>
      <c r="I27" s="116">
        <v>0.30004214080000002</v>
      </c>
      <c r="J27" s="116"/>
      <c r="K27" s="116"/>
      <c r="L27" s="116"/>
      <c r="M27" s="116"/>
      <c r="N27" s="116"/>
      <c r="O27" s="116"/>
    </row>
    <row r="28" spans="1:15" s="102" customFormat="1" ht="13.5" customHeight="1" x14ac:dyDescent="0.25">
      <c r="A28" s="241" t="s">
        <v>144</v>
      </c>
      <c r="B28" s="242"/>
      <c r="C28" s="242"/>
      <c r="D28" s="242"/>
      <c r="E28" s="243"/>
      <c r="F28" s="84">
        <v>1092</v>
      </c>
      <c r="G28" s="84">
        <v>1595</v>
      </c>
      <c r="H28" s="84">
        <v>1632</v>
      </c>
      <c r="I28" s="84">
        <v>1603</v>
      </c>
      <c r="J28" s="59"/>
      <c r="K28" s="59"/>
      <c r="L28" s="59"/>
      <c r="M28" s="59"/>
      <c r="N28" s="59"/>
      <c r="O28" s="59"/>
    </row>
    <row r="29" spans="1:15" s="102" customFormat="1" ht="13.5" customHeight="1" x14ac:dyDescent="0.25">
      <c r="A29" s="241" t="s">
        <v>145</v>
      </c>
      <c r="B29" s="242"/>
      <c r="C29" s="242"/>
      <c r="D29" s="242"/>
      <c r="E29" s="243"/>
      <c r="F29" s="116">
        <v>0.63304347829999996</v>
      </c>
      <c r="G29" s="116">
        <v>0.68220701449999999</v>
      </c>
      <c r="H29" s="116">
        <v>0.68313101720000002</v>
      </c>
      <c r="I29" s="116">
        <v>0.67551622420000002</v>
      </c>
      <c r="J29" s="116"/>
      <c r="K29" s="116"/>
      <c r="L29" s="116"/>
      <c r="M29" s="116"/>
      <c r="N29" s="116"/>
      <c r="O29" s="116"/>
    </row>
    <row r="30" spans="1:15" s="9" customFormat="1" ht="13.5" customHeight="1" x14ac:dyDescent="0.2">
      <c r="A30" s="241" t="s">
        <v>23</v>
      </c>
      <c r="B30" s="242"/>
      <c r="C30" s="242"/>
      <c r="D30" s="242"/>
      <c r="E30" s="243"/>
      <c r="F30" s="58">
        <v>851</v>
      </c>
      <c r="G30" s="58">
        <v>1293</v>
      </c>
      <c r="H30" s="58">
        <v>1319</v>
      </c>
      <c r="I30" s="58">
        <v>1284</v>
      </c>
      <c r="J30" s="58"/>
      <c r="K30" s="58"/>
      <c r="L30" s="58"/>
      <c r="M30" s="58"/>
      <c r="N30" s="58"/>
      <c r="O30" s="58"/>
    </row>
    <row r="31" spans="1:15" s="9" customFormat="1" ht="13.5" customHeight="1" x14ac:dyDescent="0.2">
      <c r="A31" s="241" t="s">
        <v>24</v>
      </c>
      <c r="B31" s="242"/>
      <c r="C31" s="242"/>
      <c r="D31" s="242"/>
      <c r="E31" s="243"/>
      <c r="F31" s="116">
        <v>0.49333333330000001</v>
      </c>
      <c r="G31" s="116">
        <v>0.55303678359999997</v>
      </c>
      <c r="H31" s="116">
        <v>0.5521138552</v>
      </c>
      <c r="I31" s="116">
        <v>0.54108723140000003</v>
      </c>
      <c r="J31" s="120"/>
      <c r="K31" s="120"/>
      <c r="L31" s="120"/>
      <c r="M31" s="120"/>
      <c r="N31" s="116"/>
      <c r="O31" s="116"/>
    </row>
    <row r="32" spans="1:15" s="9" customFormat="1" ht="13.5" customHeight="1" x14ac:dyDescent="0.2">
      <c r="A32" s="241" t="s">
        <v>25</v>
      </c>
      <c r="B32" s="242"/>
      <c r="C32" s="242"/>
      <c r="D32" s="242"/>
      <c r="E32" s="243"/>
      <c r="F32" s="58">
        <v>124</v>
      </c>
      <c r="G32" s="58">
        <v>182</v>
      </c>
      <c r="H32" s="58">
        <v>189</v>
      </c>
      <c r="I32" s="58">
        <v>171</v>
      </c>
      <c r="J32" s="58"/>
      <c r="K32" s="58"/>
      <c r="L32" s="58"/>
      <c r="M32" s="58"/>
      <c r="N32" s="58"/>
      <c r="O32" s="58"/>
    </row>
    <row r="33" spans="1:15" s="10" customFormat="1" ht="13.5" customHeight="1" x14ac:dyDescent="0.2">
      <c r="A33" s="241" t="s">
        <v>26</v>
      </c>
      <c r="B33" s="242"/>
      <c r="C33" s="242"/>
      <c r="D33" s="242"/>
      <c r="E33" s="243"/>
      <c r="F33" s="116">
        <v>7.1884058000000001E-2</v>
      </c>
      <c r="G33" s="116">
        <v>7.7844311400000005E-2</v>
      </c>
      <c r="H33" s="116">
        <v>7.9112599399999997E-2</v>
      </c>
      <c r="I33" s="116">
        <v>7.2060682700000003E-2</v>
      </c>
      <c r="J33" s="116"/>
      <c r="K33" s="116"/>
      <c r="L33" s="116"/>
      <c r="M33" s="116"/>
      <c r="N33" s="116"/>
      <c r="O33" s="116"/>
    </row>
    <row r="34" spans="1:15" s="10" customFormat="1" ht="13.5" customHeight="1" x14ac:dyDescent="0.2">
      <c r="A34" s="241" t="s">
        <v>27</v>
      </c>
      <c r="B34" s="242"/>
      <c r="C34" s="242"/>
      <c r="D34" s="242"/>
      <c r="E34" s="243"/>
      <c r="F34" s="58">
        <v>24</v>
      </c>
      <c r="G34" s="58">
        <v>26</v>
      </c>
      <c r="H34" s="58">
        <v>27</v>
      </c>
      <c r="I34" s="58">
        <v>34</v>
      </c>
      <c r="J34" s="58"/>
      <c r="K34" s="58"/>
      <c r="L34" s="58"/>
      <c r="M34" s="58"/>
      <c r="N34" s="58"/>
      <c r="O34" s="58"/>
    </row>
    <row r="35" spans="1:15" s="10" customFormat="1" ht="13.5" customHeight="1" x14ac:dyDescent="0.2">
      <c r="A35" s="241" t="s">
        <v>28</v>
      </c>
      <c r="B35" s="242"/>
      <c r="C35" s="242"/>
      <c r="D35" s="242"/>
      <c r="E35" s="243"/>
      <c r="F35" s="116">
        <v>1.39130435E-2</v>
      </c>
      <c r="G35" s="116">
        <v>1.11206159E-2</v>
      </c>
      <c r="H35" s="116">
        <v>1.1301799899999999E-2</v>
      </c>
      <c r="I35" s="116">
        <v>1.4327855E-2</v>
      </c>
      <c r="J35" s="116"/>
      <c r="K35" s="116"/>
      <c r="L35" s="116"/>
      <c r="M35" s="116"/>
      <c r="N35" s="116"/>
      <c r="O35" s="116"/>
    </row>
    <row r="36" spans="1:15" s="10" customFormat="1" ht="13.5" customHeight="1" x14ac:dyDescent="0.2">
      <c r="A36" s="241" t="s">
        <v>29</v>
      </c>
      <c r="B36" s="242"/>
      <c r="C36" s="242"/>
      <c r="D36" s="242"/>
      <c r="E36" s="243"/>
      <c r="F36" s="58">
        <v>28</v>
      </c>
      <c r="G36" s="58">
        <v>38</v>
      </c>
      <c r="H36" s="58">
        <v>45</v>
      </c>
      <c r="I36" s="58">
        <v>48</v>
      </c>
      <c r="J36" s="58"/>
      <c r="K36" s="58"/>
      <c r="L36" s="58"/>
      <c r="M36" s="58"/>
      <c r="N36" s="58"/>
      <c r="O36" s="58"/>
    </row>
    <row r="37" spans="1:15" s="10" customFormat="1" ht="13.5" customHeight="1" x14ac:dyDescent="0.2">
      <c r="A37" s="241" t="s">
        <v>30</v>
      </c>
      <c r="B37" s="242"/>
      <c r="C37" s="242"/>
      <c r="D37" s="242"/>
      <c r="E37" s="243"/>
      <c r="F37" s="116">
        <v>1.62318841E-2</v>
      </c>
      <c r="G37" s="116">
        <v>1.62532079E-2</v>
      </c>
      <c r="H37" s="116">
        <v>1.8836333199999999E-2</v>
      </c>
      <c r="I37" s="116">
        <v>2.02275601E-2</v>
      </c>
      <c r="J37" s="116"/>
      <c r="K37" s="116"/>
      <c r="L37" s="116"/>
      <c r="M37" s="116"/>
      <c r="N37" s="116"/>
      <c r="O37" s="116"/>
    </row>
    <row r="38" spans="1:15" s="10" customFormat="1" ht="13.5" customHeight="1" x14ac:dyDescent="0.2">
      <c r="A38" s="241" t="s">
        <v>31</v>
      </c>
      <c r="B38" s="242"/>
      <c r="C38" s="242"/>
      <c r="D38" s="242"/>
      <c r="E38" s="243"/>
      <c r="F38" s="58">
        <v>191</v>
      </c>
      <c r="G38" s="58">
        <v>201</v>
      </c>
      <c r="H38" s="58">
        <v>222</v>
      </c>
      <c r="I38" s="58">
        <v>227</v>
      </c>
      <c r="J38" s="58"/>
      <c r="K38" s="58"/>
      <c r="L38" s="58"/>
      <c r="M38" s="58"/>
      <c r="N38" s="58"/>
      <c r="O38" s="58"/>
    </row>
    <row r="39" spans="1:15" s="10" customFormat="1" ht="13.5" customHeight="1" x14ac:dyDescent="0.2">
      <c r="A39" s="241" t="s">
        <v>32</v>
      </c>
      <c r="B39" s="242"/>
      <c r="C39" s="242"/>
      <c r="D39" s="242"/>
      <c r="E39" s="243"/>
      <c r="F39" s="116">
        <v>0.1107246377</v>
      </c>
      <c r="G39" s="116">
        <v>8.5970915300000006E-2</v>
      </c>
      <c r="H39" s="116">
        <v>9.2925910400000006E-2</v>
      </c>
      <c r="I39" s="116">
        <v>9.5659502699999996E-2</v>
      </c>
      <c r="J39" s="116"/>
      <c r="K39" s="116"/>
      <c r="L39" s="116"/>
      <c r="M39" s="116"/>
      <c r="N39" s="116"/>
      <c r="O39" s="116"/>
    </row>
    <row r="40" spans="1:15" s="1" customFormat="1" x14ac:dyDescent="0.25">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8:C8"/>
    <mergeCell ref="A22:D22"/>
    <mergeCell ref="A17:D20"/>
    <mergeCell ref="E2:M4"/>
    <mergeCell ref="N2:O2"/>
    <mergeCell ref="N4:O4"/>
    <mergeCell ref="E5:G5"/>
    <mergeCell ref="A16:C16"/>
    <mergeCell ref="E8:J8"/>
    <mergeCell ref="E6:O6"/>
    <mergeCell ref="B12:C12"/>
    <mergeCell ref="B13:C13"/>
    <mergeCell ref="A30:E30"/>
    <mergeCell ref="A31:E31"/>
    <mergeCell ref="A21:C21"/>
    <mergeCell ref="E23:G23"/>
    <mergeCell ref="A28:E28"/>
    <mergeCell ref="A29:E29"/>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7" t="s">
        <v>333</v>
      </c>
      <c r="F2" s="207"/>
      <c r="G2" s="207"/>
      <c r="H2" s="207"/>
      <c r="I2" s="207"/>
      <c r="J2" s="207"/>
      <c r="K2" s="207"/>
      <c r="L2" s="207"/>
      <c r="M2" s="207"/>
      <c r="N2" s="204" t="s">
        <v>3</v>
      </c>
      <c r="O2" s="204"/>
      <c r="P2" s="69"/>
      <c r="Q2" s="69"/>
    </row>
    <row r="3" spans="1:17" ht="16.5" customHeight="1" x14ac:dyDescent="0.25">
      <c r="B3" s="63"/>
      <c r="C3" s="63"/>
      <c r="D3" s="2"/>
      <c r="E3" s="207"/>
      <c r="F3" s="207"/>
      <c r="G3" s="207"/>
      <c r="H3" s="207"/>
      <c r="I3" s="207"/>
      <c r="J3" s="207"/>
      <c r="K3" s="207"/>
      <c r="L3" s="207"/>
      <c r="M3" s="207"/>
      <c r="N3" s="69"/>
      <c r="O3" s="69"/>
      <c r="P3" s="69"/>
      <c r="Q3" s="69"/>
    </row>
    <row r="4" spans="1:17" ht="16.5" customHeight="1" x14ac:dyDescent="0.25">
      <c r="B4" s="1"/>
      <c r="C4" s="1"/>
      <c r="E4" s="207"/>
      <c r="F4" s="207"/>
      <c r="G4" s="207"/>
      <c r="H4" s="207"/>
      <c r="I4" s="207"/>
      <c r="J4" s="207"/>
      <c r="K4" s="207"/>
      <c r="L4" s="207"/>
      <c r="M4" s="207"/>
      <c r="N4" s="206" t="s">
        <v>326</v>
      </c>
      <c r="O4" s="206"/>
      <c r="P4" s="69"/>
      <c r="Q4" s="69"/>
    </row>
    <row r="5" spans="1:17" ht="16.5" customHeight="1" x14ac:dyDescent="0.25">
      <c r="B5" s="1"/>
      <c r="C5" s="1"/>
      <c r="E5" s="205" t="s">
        <v>43</v>
      </c>
      <c r="F5" s="205"/>
      <c r="G5" s="205"/>
      <c r="H5" s="68"/>
      <c r="I5" s="68"/>
      <c r="J5" s="13"/>
      <c r="L5" s="8"/>
      <c r="M5" s="68"/>
      <c r="N5" s="68"/>
      <c r="O5" s="68"/>
      <c r="P5" s="68"/>
      <c r="Q5" s="68"/>
    </row>
    <row r="6" spans="1:17" ht="18.75" x14ac:dyDescent="0.25">
      <c r="D6" s="21"/>
      <c r="E6" s="231" t="s">
        <v>44</v>
      </c>
      <c r="F6" s="231"/>
      <c r="G6" s="231"/>
      <c r="H6" s="231"/>
      <c r="I6" s="231"/>
      <c r="J6" s="231"/>
      <c r="K6" s="231"/>
      <c r="L6" s="231"/>
      <c r="M6" s="231"/>
      <c r="N6" s="231"/>
      <c r="O6" s="231"/>
      <c r="P6" s="21"/>
      <c r="Q6" s="21"/>
    </row>
    <row r="7" spans="1:17" s="3" customFormat="1" ht="9" customHeight="1" x14ac:dyDescent="0.2">
      <c r="D7" s="74"/>
      <c r="Q7" s="151"/>
    </row>
    <row r="8" spans="1:17" s="3" customFormat="1" ht="13.5" customHeight="1" x14ac:dyDescent="0.2">
      <c r="A8" s="230" t="s">
        <v>239</v>
      </c>
      <c r="B8" s="230"/>
      <c r="C8" s="230"/>
      <c r="D8" s="74"/>
      <c r="E8" s="252" t="s">
        <v>45</v>
      </c>
      <c r="F8" s="252"/>
      <c r="G8" s="252"/>
      <c r="H8" s="252"/>
      <c r="I8" s="252"/>
      <c r="J8" s="81"/>
      <c r="K8" s="253" t="s">
        <v>74</v>
      </c>
      <c r="L8" s="253"/>
      <c r="M8" s="253"/>
      <c r="N8" s="253"/>
      <c r="O8" s="253"/>
      <c r="Q8" s="151"/>
    </row>
    <row r="9" spans="1:17" s="78" customFormat="1" ht="14.25" customHeight="1" x14ac:dyDescent="0.25">
      <c r="A9" s="20"/>
      <c r="B9" s="251" t="s">
        <v>54</v>
      </c>
      <c r="C9" s="251"/>
      <c r="D9" s="4"/>
      <c r="E9" s="4"/>
      <c r="F9" s="4"/>
      <c r="G9" s="4"/>
      <c r="H9" s="4"/>
      <c r="I9" s="4"/>
      <c r="J9" s="4"/>
      <c r="K9" s="4"/>
      <c r="L9" s="4"/>
      <c r="M9" s="4"/>
      <c r="N9" s="4"/>
      <c r="O9" s="4"/>
      <c r="Q9" s="152"/>
    </row>
    <row r="10" spans="1:17" s="78" customFormat="1" ht="14.25" customHeight="1" x14ac:dyDescent="0.2">
      <c r="A10" s="20"/>
      <c r="B10" s="251" t="s">
        <v>55</v>
      </c>
      <c r="C10" s="251"/>
      <c r="D10" s="6"/>
      <c r="E10" s="7"/>
      <c r="F10" s="7"/>
      <c r="G10" s="7"/>
      <c r="H10" s="7"/>
      <c r="I10" s="7"/>
      <c r="J10" s="7"/>
      <c r="K10" s="7"/>
      <c r="L10" s="7"/>
      <c r="M10" s="7"/>
      <c r="N10" s="7"/>
      <c r="O10" s="7"/>
      <c r="Q10" s="152"/>
    </row>
    <row r="11" spans="1:17" s="78" customFormat="1" ht="14.25" customHeight="1" x14ac:dyDescent="0.25">
      <c r="A11" s="20"/>
      <c r="B11" s="251" t="s">
        <v>56</v>
      </c>
      <c r="C11" s="251"/>
      <c r="D11" s="8"/>
      <c r="E11" s="8"/>
      <c r="F11" s="8"/>
      <c r="G11" s="8"/>
      <c r="H11" s="4"/>
      <c r="I11" s="4"/>
      <c r="J11" s="4"/>
      <c r="K11" s="4"/>
      <c r="L11" s="4"/>
      <c r="M11" s="4"/>
      <c r="N11" s="4"/>
      <c r="O11" s="4"/>
      <c r="Q11" s="152"/>
    </row>
    <row r="12" spans="1:17" s="9" customFormat="1" ht="14.25" customHeight="1" x14ac:dyDescent="0.2">
      <c r="A12" s="20"/>
      <c r="B12" s="251" t="s">
        <v>58</v>
      </c>
      <c r="C12" s="251"/>
      <c r="D12" s="8"/>
      <c r="E12" s="8"/>
      <c r="F12" s="8"/>
      <c r="G12" s="8"/>
    </row>
    <row r="13" spans="1:17" s="9" customFormat="1" ht="14.25" customHeight="1" x14ac:dyDescent="0.2">
      <c r="A13" s="20"/>
      <c r="B13" s="251" t="s">
        <v>59</v>
      </c>
      <c r="C13" s="251"/>
      <c r="D13" s="8"/>
      <c r="E13" s="8"/>
      <c r="F13" s="8"/>
      <c r="G13" s="8"/>
      <c r="H13" s="11"/>
      <c r="I13" s="11"/>
      <c r="J13" s="11"/>
      <c r="K13" s="11"/>
      <c r="L13" s="11"/>
      <c r="M13" s="11"/>
      <c r="N13" s="11"/>
      <c r="O13" s="11"/>
    </row>
    <row r="14" spans="1:17" s="9" customFormat="1" ht="14.25" customHeight="1" x14ac:dyDescent="0.2">
      <c r="A14" s="20"/>
      <c r="B14" s="251" t="s">
        <v>57</v>
      </c>
      <c r="C14" s="251"/>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0" t="s">
        <v>0</v>
      </c>
      <c r="B16" s="230"/>
      <c r="C16" s="230"/>
      <c r="D16" s="8"/>
      <c r="E16" s="8"/>
      <c r="F16" s="8"/>
      <c r="G16" s="8"/>
      <c r="H16" s="4"/>
      <c r="I16" s="4"/>
      <c r="J16" s="4"/>
      <c r="K16" s="4"/>
      <c r="L16" s="4"/>
      <c r="M16" s="4"/>
      <c r="N16" s="4"/>
      <c r="O16" s="4"/>
    </row>
    <row r="17" spans="1:17" s="9" customFormat="1" ht="14.25" customHeight="1" x14ac:dyDescent="0.2">
      <c r="A17" s="229" t="s">
        <v>252</v>
      </c>
      <c r="B17" s="229"/>
      <c r="C17" s="229"/>
      <c r="D17" s="229"/>
      <c r="E17" s="8"/>
      <c r="F17" s="8"/>
      <c r="G17" s="8"/>
    </row>
    <row r="18" spans="1:17" s="9" customFormat="1" ht="14.25" customHeight="1" x14ac:dyDescent="0.2">
      <c r="A18" s="229"/>
      <c r="B18" s="229"/>
      <c r="C18" s="229"/>
      <c r="D18" s="229"/>
      <c r="E18" s="6"/>
      <c r="F18" s="6"/>
      <c r="G18" s="8"/>
    </row>
    <row r="19" spans="1:17" s="9" customFormat="1" ht="14.25" customHeight="1" x14ac:dyDescent="0.2">
      <c r="A19" s="229"/>
      <c r="B19" s="229"/>
      <c r="C19" s="229"/>
      <c r="D19" s="229"/>
      <c r="E19" s="8"/>
      <c r="F19" s="8"/>
      <c r="G19" s="8"/>
    </row>
    <row r="20" spans="1:17" s="9" customFormat="1" ht="14.25" customHeight="1" x14ac:dyDescent="0.2">
      <c r="A20" s="229"/>
      <c r="B20" s="229"/>
      <c r="C20" s="229"/>
      <c r="D20" s="229"/>
      <c r="E20" s="8"/>
      <c r="F20" s="8"/>
      <c r="G20" s="8"/>
    </row>
    <row r="21" spans="1:17" s="9" customFormat="1" ht="14.25" customHeight="1" x14ac:dyDescent="0.2">
      <c r="A21" s="230" t="s">
        <v>1</v>
      </c>
      <c r="B21" s="230"/>
      <c r="C21" s="230"/>
      <c r="D21" s="8"/>
      <c r="E21" s="8"/>
      <c r="F21" s="8"/>
      <c r="G21" s="8"/>
    </row>
    <row r="22" spans="1:17" s="9" customFormat="1" ht="14.25" customHeight="1" x14ac:dyDescent="0.2">
      <c r="A22" s="229" t="s">
        <v>19</v>
      </c>
      <c r="B22" s="229"/>
      <c r="C22" s="229"/>
      <c r="D22" s="229"/>
      <c r="E22" s="8"/>
      <c r="F22" s="8"/>
      <c r="G22" s="8"/>
      <c r="H22" s="11"/>
      <c r="I22" s="11"/>
      <c r="J22" s="11"/>
      <c r="K22" s="11"/>
      <c r="L22" s="11"/>
      <c r="M22" s="11"/>
      <c r="N22" s="11"/>
      <c r="O22" s="11"/>
    </row>
    <row r="23" spans="1:17" s="9" customFormat="1" ht="13.5" customHeight="1" x14ac:dyDescent="0.2">
      <c r="A23" s="20"/>
      <c r="B23" s="20"/>
      <c r="C23" s="20"/>
      <c r="D23" s="14"/>
      <c r="E23" s="227"/>
      <c r="F23" s="227"/>
      <c r="G23" s="227"/>
      <c r="H23" s="38"/>
      <c r="I23" s="38"/>
      <c r="J23" s="38"/>
      <c r="K23" s="38"/>
      <c r="L23" s="38"/>
      <c r="M23" s="38"/>
      <c r="N23" s="38"/>
      <c r="O23" s="38"/>
    </row>
    <row r="24" spans="1:17"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7" s="9" customFormat="1" ht="14.25" customHeight="1" x14ac:dyDescent="0.2">
      <c r="A25" s="241" t="s">
        <v>206</v>
      </c>
      <c r="B25" s="242"/>
      <c r="C25" s="242"/>
      <c r="D25" s="242"/>
      <c r="E25" s="243"/>
      <c r="F25" s="84">
        <v>1725</v>
      </c>
      <c r="G25" s="84">
        <v>2338</v>
      </c>
      <c r="H25" s="84">
        <v>2389</v>
      </c>
      <c r="I25" s="84">
        <v>2373</v>
      </c>
      <c r="J25" s="84"/>
      <c r="K25" s="84"/>
      <c r="L25" s="84"/>
      <c r="M25" s="84"/>
      <c r="N25" s="84"/>
      <c r="O25" s="84"/>
    </row>
    <row r="26" spans="1:17" s="9" customFormat="1" ht="14.25" customHeight="1" x14ac:dyDescent="0.2">
      <c r="A26" s="241" t="s">
        <v>46</v>
      </c>
      <c r="B26" s="242"/>
      <c r="C26" s="242"/>
      <c r="D26" s="242"/>
      <c r="E26" s="243"/>
      <c r="F26" s="84">
        <v>689</v>
      </c>
      <c r="G26" s="84">
        <v>857</v>
      </c>
      <c r="H26" s="84">
        <v>869</v>
      </c>
      <c r="I26" s="84">
        <v>875</v>
      </c>
      <c r="J26" s="84"/>
      <c r="K26" s="84"/>
      <c r="L26" s="84"/>
      <c r="M26" s="84"/>
      <c r="N26" s="84"/>
      <c r="O26" s="84"/>
    </row>
    <row r="27" spans="1:17" s="78" customFormat="1" ht="14.25" customHeight="1" x14ac:dyDescent="0.25">
      <c r="A27" s="241" t="s">
        <v>47</v>
      </c>
      <c r="B27" s="242"/>
      <c r="C27" s="242"/>
      <c r="D27" s="242"/>
      <c r="E27" s="243"/>
      <c r="F27" s="116">
        <v>0.71621621619999998</v>
      </c>
      <c r="G27" s="116">
        <v>0.70885028949999995</v>
      </c>
      <c r="H27" s="116">
        <v>0.69575660530000005</v>
      </c>
      <c r="I27" s="116">
        <v>0.69444444439999997</v>
      </c>
      <c r="J27" s="116"/>
      <c r="K27" s="116"/>
      <c r="L27" s="116"/>
      <c r="M27" s="116"/>
      <c r="N27" s="116"/>
      <c r="O27" s="116"/>
      <c r="Q27" s="152"/>
    </row>
    <row r="28" spans="1:17" s="9" customFormat="1" ht="14.25" customHeight="1" x14ac:dyDescent="0.2">
      <c r="A28" s="241" t="s">
        <v>48</v>
      </c>
      <c r="B28" s="242"/>
      <c r="C28" s="242"/>
      <c r="D28" s="242"/>
      <c r="E28" s="243"/>
      <c r="F28" s="58">
        <v>273</v>
      </c>
      <c r="G28" s="58">
        <v>352</v>
      </c>
      <c r="H28" s="58">
        <v>380</v>
      </c>
      <c r="I28" s="58">
        <v>385</v>
      </c>
      <c r="J28" s="58"/>
      <c r="K28" s="58"/>
      <c r="L28" s="58"/>
      <c r="M28" s="58"/>
      <c r="N28" s="58"/>
      <c r="O28" s="58"/>
    </row>
    <row r="29" spans="1:17" s="9" customFormat="1" ht="14.25" customHeight="1" x14ac:dyDescent="0.2">
      <c r="A29" s="241" t="s">
        <v>49</v>
      </c>
      <c r="B29" s="242"/>
      <c r="C29" s="242"/>
      <c r="D29" s="242"/>
      <c r="E29" s="243"/>
      <c r="F29" s="116">
        <v>0.28378378380000002</v>
      </c>
      <c r="G29" s="116">
        <v>0.29114971049999999</v>
      </c>
      <c r="H29" s="116">
        <v>0.3042433947</v>
      </c>
      <c r="I29" s="116">
        <v>0.30555555559999997</v>
      </c>
      <c r="J29" s="116"/>
      <c r="K29" s="116"/>
      <c r="L29" s="116"/>
      <c r="M29" s="116"/>
      <c r="N29" s="116"/>
      <c r="O29" s="116"/>
    </row>
    <row r="30" spans="1:17" s="9" customFormat="1" ht="14.25" customHeight="1" x14ac:dyDescent="0.2">
      <c r="A30" s="241" t="s">
        <v>53</v>
      </c>
      <c r="B30" s="242"/>
      <c r="C30" s="242"/>
      <c r="D30" s="242"/>
      <c r="E30" s="243"/>
      <c r="F30" s="58">
        <v>763</v>
      </c>
      <c r="G30" s="58">
        <v>1129</v>
      </c>
      <c r="H30" s="58">
        <v>1140</v>
      </c>
      <c r="I30" s="58">
        <v>1113</v>
      </c>
      <c r="J30" s="58"/>
      <c r="K30" s="58"/>
      <c r="L30" s="58"/>
      <c r="M30" s="58"/>
      <c r="N30" s="58"/>
      <c r="O30" s="58"/>
    </row>
    <row r="31" spans="1:17" s="10" customFormat="1" ht="14.25" customHeight="1" x14ac:dyDescent="0.2">
      <c r="A31" s="241" t="s">
        <v>50</v>
      </c>
      <c r="B31" s="242"/>
      <c r="C31" s="242"/>
      <c r="D31" s="242"/>
      <c r="E31" s="243"/>
      <c r="F31" s="116">
        <v>0.44231884059999999</v>
      </c>
      <c r="G31" s="116">
        <v>0.4828913601</v>
      </c>
      <c r="H31" s="116">
        <v>0.47718710759999999</v>
      </c>
      <c r="I31" s="116">
        <v>0.46902654869999999</v>
      </c>
      <c r="J31" s="116"/>
      <c r="K31" s="116"/>
      <c r="L31" s="116"/>
      <c r="M31" s="116"/>
      <c r="N31" s="116"/>
      <c r="O31" s="116"/>
    </row>
    <row r="32" spans="1:17" s="10" customFormat="1" ht="14.25" customHeight="1" x14ac:dyDescent="0.2">
      <c r="A32" s="241" t="s">
        <v>64</v>
      </c>
      <c r="B32" s="242"/>
      <c r="C32" s="242"/>
      <c r="D32" s="242"/>
      <c r="E32" s="243"/>
      <c r="F32" s="58">
        <v>521</v>
      </c>
      <c r="G32" s="58">
        <v>711</v>
      </c>
      <c r="H32" s="58">
        <v>756</v>
      </c>
      <c r="I32" s="58">
        <v>747</v>
      </c>
      <c r="J32" s="58"/>
      <c r="K32" s="58"/>
      <c r="L32" s="58"/>
      <c r="M32" s="58"/>
      <c r="N32" s="58"/>
      <c r="O32" s="58"/>
    </row>
    <row r="33" spans="1:15" s="10" customFormat="1" ht="14.25" customHeight="1" x14ac:dyDescent="0.2">
      <c r="A33" s="241" t="s">
        <v>65</v>
      </c>
      <c r="B33" s="242"/>
      <c r="C33" s="242"/>
      <c r="D33" s="242"/>
      <c r="E33" s="243"/>
      <c r="F33" s="116">
        <v>0.30202898550000001</v>
      </c>
      <c r="G33" s="116">
        <v>0.30410607360000003</v>
      </c>
      <c r="H33" s="116">
        <v>0.3164503977</v>
      </c>
      <c r="I33" s="116">
        <v>0.31479140329999999</v>
      </c>
      <c r="J33" s="116"/>
      <c r="K33" s="116"/>
      <c r="L33" s="116"/>
      <c r="M33" s="116"/>
      <c r="N33" s="116"/>
      <c r="O33" s="116"/>
    </row>
    <row r="34" spans="1:15" s="10" customFormat="1" ht="14.25" customHeight="1" x14ac:dyDescent="0.2">
      <c r="A34" s="241" t="s">
        <v>66</v>
      </c>
      <c r="B34" s="242"/>
      <c r="C34" s="242"/>
      <c r="D34" s="242"/>
      <c r="E34" s="243"/>
      <c r="F34" s="58">
        <v>286</v>
      </c>
      <c r="G34" s="58">
        <v>335</v>
      </c>
      <c r="H34" s="58">
        <v>326</v>
      </c>
      <c r="I34" s="58">
        <v>340</v>
      </c>
      <c r="J34" s="58"/>
      <c r="K34" s="58"/>
      <c r="L34" s="58"/>
      <c r="M34" s="58"/>
      <c r="N34" s="58"/>
      <c r="O34" s="58"/>
    </row>
    <row r="35" spans="1:15" s="10" customFormat="1" ht="14.25" customHeight="1" x14ac:dyDescent="0.2">
      <c r="A35" s="241" t="s">
        <v>147</v>
      </c>
      <c r="B35" s="242"/>
      <c r="C35" s="242"/>
      <c r="D35" s="242"/>
      <c r="E35" s="243"/>
      <c r="F35" s="116">
        <v>0.16579710140000001</v>
      </c>
      <c r="G35" s="116">
        <v>0.14328485890000001</v>
      </c>
      <c r="H35" s="116">
        <v>0.13645876940000001</v>
      </c>
      <c r="I35" s="116">
        <v>0.14327855040000001</v>
      </c>
      <c r="J35" s="116"/>
      <c r="K35" s="116"/>
      <c r="L35" s="116"/>
      <c r="M35" s="116"/>
      <c r="N35" s="116"/>
      <c r="O35" s="116"/>
    </row>
    <row r="36" spans="1:15" s="10" customFormat="1" ht="14.25" customHeight="1" x14ac:dyDescent="0.2">
      <c r="A36" s="241" t="s">
        <v>52</v>
      </c>
      <c r="B36" s="242"/>
      <c r="C36" s="242"/>
      <c r="D36" s="242"/>
      <c r="E36" s="243"/>
      <c r="F36" s="58">
        <v>155</v>
      </c>
      <c r="G36" s="58">
        <v>163</v>
      </c>
      <c r="H36" s="58">
        <v>167</v>
      </c>
      <c r="I36" s="58">
        <v>173</v>
      </c>
      <c r="J36" s="58"/>
      <c r="K36" s="58"/>
      <c r="L36" s="58"/>
      <c r="M36" s="58"/>
      <c r="N36" s="58"/>
      <c r="O36" s="58"/>
    </row>
    <row r="37" spans="1:15" s="10" customFormat="1" ht="14.25" customHeight="1" x14ac:dyDescent="0.2">
      <c r="A37" s="241" t="s">
        <v>51</v>
      </c>
      <c r="B37" s="242"/>
      <c r="C37" s="242"/>
      <c r="D37" s="242"/>
      <c r="E37" s="243"/>
      <c r="F37" s="116">
        <v>8.9855072499999994E-2</v>
      </c>
      <c r="G37" s="116">
        <v>6.9717707399999995E-2</v>
      </c>
      <c r="H37" s="116">
        <v>6.9903725400000005E-2</v>
      </c>
      <c r="I37" s="116">
        <v>7.29034977E-2</v>
      </c>
      <c r="J37" s="116"/>
      <c r="K37" s="116"/>
      <c r="L37" s="116"/>
      <c r="M37" s="116"/>
      <c r="N37" s="116"/>
      <c r="O37" s="116"/>
    </row>
    <row r="38" spans="1:15" s="1" customFormat="1" ht="6.75" customHeight="1" x14ac:dyDescent="0.25">
      <c r="B38"/>
      <c r="C38"/>
      <c r="D38"/>
      <c r="E38"/>
      <c r="F38"/>
      <c r="G38"/>
      <c r="H38"/>
      <c r="I38" s="125">
        <f>1-I37</f>
        <v>0.92709650229999996</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25">
      <c r="B39"/>
      <c r="C39"/>
      <c r="D39"/>
      <c r="E39"/>
      <c r="F39"/>
      <c r="G39"/>
      <c r="H39"/>
      <c r="I39" s="125">
        <f>1-I35</f>
        <v>0.85672144959999996</v>
      </c>
      <c r="J39" s="125">
        <f t="shared" ref="J39:O39" si="1">1-J35</f>
        <v>1</v>
      </c>
      <c r="K39" s="125">
        <f t="shared" si="1"/>
        <v>1</v>
      </c>
      <c r="L39" s="125">
        <f t="shared" si="1"/>
        <v>1</v>
      </c>
      <c r="M39" s="125">
        <f t="shared" si="1"/>
        <v>1</v>
      </c>
      <c r="N39" s="125">
        <f t="shared" si="1"/>
        <v>1</v>
      </c>
      <c r="O39" s="125">
        <f t="shared" si="1"/>
        <v>1</v>
      </c>
    </row>
    <row r="40" spans="1:15" s="1" customFormat="1" x14ac:dyDescent="0.25">
      <c r="B40"/>
      <c r="C40"/>
      <c r="D40"/>
      <c r="E40"/>
      <c r="F40"/>
      <c r="G40"/>
      <c r="H40"/>
      <c r="I40"/>
      <c r="J40"/>
      <c r="K40"/>
      <c r="L40"/>
      <c r="M40"/>
      <c r="N40"/>
      <c r="O40"/>
    </row>
    <row r="41" spans="1:15" s="1" customFormat="1" ht="14.45" x14ac:dyDescent="0.3">
      <c r="A41" s="19"/>
      <c r="B41" s="19"/>
      <c r="C41" s="19"/>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B11:C11"/>
    <mergeCell ref="E2:M4"/>
    <mergeCell ref="N2:O2"/>
    <mergeCell ref="N4:O4"/>
    <mergeCell ref="E5:G5"/>
    <mergeCell ref="E6:O6"/>
    <mergeCell ref="E8:I8"/>
    <mergeCell ref="K8:O8"/>
    <mergeCell ref="B9:C9"/>
    <mergeCell ref="B10:C10"/>
    <mergeCell ref="A8:C8"/>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A32:E32"/>
    <mergeCell ref="A33:E33"/>
    <mergeCell ref="A36:E36"/>
    <mergeCell ref="A37:E37"/>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72</v>
      </c>
      <c r="F5" s="205"/>
      <c r="G5" s="205"/>
      <c r="H5" s="68"/>
      <c r="I5" s="68"/>
      <c r="J5" s="13"/>
      <c r="L5" s="8"/>
      <c r="M5" s="68"/>
      <c r="N5" s="68"/>
      <c r="O5" s="68"/>
      <c r="P5" s="68"/>
    </row>
    <row r="6" spans="1:16" ht="18.75" x14ac:dyDescent="0.25">
      <c r="D6" s="21"/>
      <c r="E6" s="231" t="s">
        <v>60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5" t="s">
        <v>307</v>
      </c>
      <c r="F8" s="255"/>
      <c r="G8" s="255"/>
      <c r="H8" s="255"/>
      <c r="I8" s="255" t="s">
        <v>302</v>
      </c>
      <c r="J8" s="255"/>
      <c r="K8" s="255"/>
      <c r="L8" s="254" t="s">
        <v>303</v>
      </c>
      <c r="M8" s="254"/>
      <c r="N8" s="254"/>
      <c r="O8" s="254"/>
    </row>
    <row r="9" spans="1:16" s="79" customFormat="1" ht="14.25" customHeight="1" x14ac:dyDescent="0.25">
      <c r="A9" s="20"/>
      <c r="B9" s="256"/>
      <c r="C9" s="256"/>
      <c r="D9" s="4"/>
      <c r="E9" s="4"/>
      <c r="F9" s="4"/>
      <c r="G9" s="4"/>
      <c r="H9" s="4"/>
      <c r="I9" s="4"/>
      <c r="J9" s="4"/>
      <c r="K9" s="4"/>
      <c r="L9" s="4"/>
      <c r="M9" s="4"/>
      <c r="N9" s="4"/>
      <c r="O9" s="4"/>
    </row>
    <row r="10" spans="1:16" s="79" customFormat="1" ht="14.25" customHeight="1" x14ac:dyDescent="0.2">
      <c r="A10" s="20"/>
      <c r="B10" s="256" t="s">
        <v>183</v>
      </c>
      <c r="C10" s="256"/>
      <c r="D10" s="6"/>
      <c r="E10" s="7"/>
      <c r="F10" s="7"/>
      <c r="G10" s="7"/>
      <c r="H10" s="7"/>
      <c r="I10" s="7"/>
      <c r="J10" s="7"/>
      <c r="K10" s="7"/>
      <c r="L10" s="7"/>
      <c r="M10" s="7"/>
      <c r="N10" s="7"/>
      <c r="O10" s="7"/>
    </row>
    <row r="11" spans="1:16" s="79" customFormat="1" ht="14.25" customHeight="1" x14ac:dyDescent="0.25">
      <c r="A11" s="20"/>
      <c r="B11" s="256" t="s">
        <v>61</v>
      </c>
      <c r="C11" s="256"/>
      <c r="D11" s="8"/>
      <c r="E11" s="8"/>
      <c r="F11" s="8"/>
      <c r="G11" s="8"/>
      <c r="H11" s="4"/>
      <c r="I11" s="4"/>
      <c r="J11" s="4"/>
      <c r="K11" s="4"/>
      <c r="L11" s="4"/>
      <c r="M11" s="4"/>
      <c r="N11" s="4"/>
      <c r="O11" s="4"/>
    </row>
    <row r="12" spans="1:16" s="9" customFormat="1" ht="14.25" customHeight="1" x14ac:dyDescent="0.2">
      <c r="A12" s="20"/>
      <c r="B12" s="251" t="s">
        <v>148</v>
      </c>
      <c r="C12" s="251"/>
      <c r="D12" s="8"/>
      <c r="E12" s="8"/>
      <c r="F12" s="8"/>
      <c r="G12" s="8"/>
    </row>
    <row r="13" spans="1:16" s="9" customFormat="1" ht="14.25" customHeight="1" x14ac:dyDescent="0.2">
      <c r="A13" s="20"/>
      <c r="B13" s="251" t="s">
        <v>258</v>
      </c>
      <c r="C13" s="251"/>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175</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1725</v>
      </c>
      <c r="G25" s="84">
        <v>2338</v>
      </c>
      <c r="H25" s="84">
        <v>2389</v>
      </c>
      <c r="I25" s="84">
        <v>2373</v>
      </c>
      <c r="J25" s="84"/>
      <c r="K25" s="84"/>
      <c r="L25" s="84"/>
      <c r="M25" s="84"/>
      <c r="N25" s="84"/>
      <c r="O25" s="84"/>
    </row>
    <row r="26" spans="1:16" s="9" customFormat="1" ht="15" customHeight="1" x14ac:dyDescent="0.2">
      <c r="A26" s="241" t="s">
        <v>172</v>
      </c>
      <c r="B26" s="242"/>
      <c r="C26" s="242"/>
      <c r="D26" s="242"/>
      <c r="E26" s="243"/>
      <c r="F26" s="84">
        <v>521</v>
      </c>
      <c r="G26" s="84">
        <v>711</v>
      </c>
      <c r="H26" s="84">
        <v>756</v>
      </c>
      <c r="I26" s="84">
        <v>747</v>
      </c>
      <c r="J26" s="84"/>
      <c r="K26" s="84"/>
      <c r="L26" s="84"/>
      <c r="M26" s="84"/>
      <c r="N26" s="84"/>
      <c r="O26" s="84"/>
    </row>
    <row r="27" spans="1:16" s="79" customFormat="1" ht="15" customHeight="1" x14ac:dyDescent="0.25">
      <c r="A27" s="241" t="s">
        <v>171</v>
      </c>
      <c r="B27" s="242"/>
      <c r="C27" s="242"/>
      <c r="D27" s="242"/>
      <c r="E27" s="243"/>
      <c r="F27" s="116">
        <v>0.30202898550000001</v>
      </c>
      <c r="G27" s="116">
        <v>0.30410607360000003</v>
      </c>
      <c r="H27" s="116">
        <v>0.3164503977</v>
      </c>
      <c r="I27" s="116">
        <v>0.31479140329999999</v>
      </c>
      <c r="J27" s="116"/>
      <c r="K27" s="116"/>
      <c r="L27" s="116"/>
      <c r="M27" s="116"/>
      <c r="N27" s="116"/>
      <c r="O27" s="116"/>
      <c r="P27" s="112"/>
    </row>
    <row r="28" spans="1:16" s="9" customFormat="1" ht="15" customHeight="1" x14ac:dyDescent="0.2">
      <c r="A28" s="241" t="s">
        <v>62</v>
      </c>
      <c r="B28" s="242"/>
      <c r="C28" s="242"/>
      <c r="D28" s="242"/>
      <c r="E28" s="243"/>
      <c r="F28" s="58">
        <v>285</v>
      </c>
      <c r="G28" s="58">
        <v>399</v>
      </c>
      <c r="H28" s="58">
        <v>431</v>
      </c>
      <c r="I28" s="58">
        <v>417</v>
      </c>
      <c r="J28" s="58"/>
      <c r="K28" s="58"/>
      <c r="L28" s="58"/>
      <c r="M28" s="58"/>
      <c r="N28" s="58"/>
      <c r="O28" s="58"/>
    </row>
    <row r="29" spans="1:16" s="9" customFormat="1" ht="15" customHeight="1" x14ac:dyDescent="0.2">
      <c r="A29" s="241" t="s">
        <v>67</v>
      </c>
      <c r="B29" s="242"/>
      <c r="C29" s="242"/>
      <c r="D29" s="242"/>
      <c r="E29" s="243"/>
      <c r="F29" s="116">
        <v>0.54702495200000001</v>
      </c>
      <c r="G29" s="116">
        <v>0.56118143460000003</v>
      </c>
      <c r="H29" s="116">
        <v>0.57010582009999999</v>
      </c>
      <c r="I29" s="116">
        <v>0.55823293169999999</v>
      </c>
      <c r="J29" s="116"/>
      <c r="K29" s="116"/>
      <c r="L29" s="116"/>
      <c r="M29" s="116"/>
      <c r="N29" s="116"/>
      <c r="O29" s="116"/>
    </row>
    <row r="30" spans="1:16" s="9" customFormat="1" ht="15" customHeight="1" x14ac:dyDescent="0.2">
      <c r="A30" s="241" t="s">
        <v>262</v>
      </c>
      <c r="B30" s="242"/>
      <c r="C30" s="242"/>
      <c r="D30" s="242"/>
      <c r="E30" s="243"/>
      <c r="F30" s="108">
        <v>804.27166494000005</v>
      </c>
      <c r="G30" s="108">
        <v>661.41666667000004</v>
      </c>
      <c r="H30" s="108">
        <v>844.26999919000002</v>
      </c>
      <c r="I30" s="108">
        <v>956.39333216</v>
      </c>
      <c r="J30" s="108"/>
      <c r="K30" s="108"/>
      <c r="L30" s="108"/>
      <c r="M30" s="108"/>
      <c r="N30" s="108"/>
      <c r="O30" s="108"/>
    </row>
    <row r="31" spans="1:16" s="10" customFormat="1" ht="15" customHeight="1" x14ac:dyDescent="0.2">
      <c r="A31" s="241" t="s">
        <v>263</v>
      </c>
      <c r="B31" s="242"/>
      <c r="C31" s="242"/>
      <c r="D31" s="242"/>
      <c r="E31" s="243"/>
      <c r="F31" s="113">
        <v>9.7623333295000005</v>
      </c>
      <c r="G31" s="113">
        <v>9.9041083755999999</v>
      </c>
      <c r="H31" s="113">
        <v>10.171450919</v>
      </c>
      <c r="I31" s="113">
        <v>10.386973872</v>
      </c>
      <c r="J31" s="113"/>
      <c r="K31" s="113"/>
      <c r="L31" s="113"/>
      <c r="M31" s="113"/>
      <c r="N31" s="113"/>
      <c r="O31" s="113"/>
      <c r="P31" s="83"/>
    </row>
    <row r="32" spans="1:16" s="10" customFormat="1" ht="15" customHeight="1" x14ac:dyDescent="0.2">
      <c r="A32" s="241" t="s">
        <v>264</v>
      </c>
      <c r="B32" s="242"/>
      <c r="C32" s="242"/>
      <c r="D32" s="242"/>
      <c r="E32" s="243"/>
      <c r="F32" s="60">
        <v>17.288461538</v>
      </c>
      <c r="G32" s="60">
        <v>15.423076923</v>
      </c>
      <c r="H32" s="60">
        <v>18.365384615</v>
      </c>
      <c r="I32" s="60">
        <v>20.346153846</v>
      </c>
      <c r="J32" s="60"/>
      <c r="K32" s="60"/>
      <c r="L32" s="60"/>
      <c r="M32" s="60"/>
      <c r="N32" s="60"/>
      <c r="O32" s="60"/>
    </row>
    <row r="33" spans="1:15" s="10" customFormat="1" ht="15" customHeight="1" x14ac:dyDescent="0.2">
      <c r="A33" s="244"/>
      <c r="B33" s="245"/>
      <c r="C33" s="245"/>
      <c r="D33" s="245"/>
      <c r="E33" s="246"/>
      <c r="F33" s="73"/>
      <c r="G33" s="72"/>
      <c r="H33" s="61"/>
      <c r="I33" s="61"/>
      <c r="J33" s="61"/>
      <c r="K33" s="61"/>
      <c r="L33" s="61"/>
      <c r="M33" s="61"/>
      <c r="N33" s="61"/>
      <c r="O33" s="61"/>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35"/>
      <c r="B35" s="236"/>
      <c r="C35" s="236"/>
      <c r="D35" s="236"/>
      <c r="E35" s="237"/>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 customFormat="1" x14ac:dyDescent="0.25">
      <c r="A37" s="19"/>
      <c r="B37" s="19"/>
      <c r="C37" s="19"/>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 ref="A30:E30"/>
    <mergeCell ref="B12:C12"/>
    <mergeCell ref="B13:C13"/>
    <mergeCell ref="E23:G23"/>
    <mergeCell ref="A21:C21"/>
    <mergeCell ref="A22:D22"/>
    <mergeCell ref="A16:D19"/>
    <mergeCell ref="E2:M4"/>
    <mergeCell ref="N2:O2"/>
    <mergeCell ref="N4:O4"/>
    <mergeCell ref="E5:G5"/>
    <mergeCell ref="A15:C15"/>
    <mergeCell ref="L8:O8"/>
    <mergeCell ref="I8:K8"/>
    <mergeCell ref="E6:O6"/>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98</v>
      </c>
      <c r="F5" s="205"/>
      <c r="G5" s="205"/>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0" t="s">
        <v>239</v>
      </c>
      <c r="B8" s="230"/>
      <c r="C8" s="230"/>
      <c r="D8" s="74"/>
      <c r="E8" s="252" t="s">
        <v>68</v>
      </c>
      <c r="F8" s="252"/>
      <c r="G8" s="252"/>
      <c r="H8" s="252"/>
      <c r="I8" s="255" t="s">
        <v>63</v>
      </c>
      <c r="J8" s="255"/>
      <c r="K8" s="255"/>
      <c r="L8" s="254" t="s">
        <v>69</v>
      </c>
      <c r="M8" s="254"/>
      <c r="N8" s="254"/>
      <c r="O8" s="254"/>
    </row>
    <row r="9" spans="1:16" s="79" customFormat="1" ht="14.25" customHeight="1" x14ac:dyDescent="0.25">
      <c r="A9" s="20"/>
      <c r="B9" s="256" t="s">
        <v>70</v>
      </c>
      <c r="C9" s="256"/>
      <c r="D9" s="4"/>
      <c r="E9" s="4"/>
      <c r="F9" s="4"/>
      <c r="G9" s="4"/>
      <c r="H9" s="4"/>
      <c r="I9" s="4"/>
      <c r="J9" s="4"/>
      <c r="K9" s="4"/>
      <c r="L9" s="4"/>
      <c r="M9" s="4"/>
      <c r="N9" s="4"/>
      <c r="O9" s="4"/>
    </row>
    <row r="10" spans="1:16" s="79" customFormat="1" ht="14.25" customHeight="1" x14ac:dyDescent="0.2">
      <c r="A10" s="20"/>
      <c r="B10" s="256" t="s">
        <v>71</v>
      </c>
      <c r="C10" s="256"/>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0" t="s">
        <v>0</v>
      </c>
      <c r="B12" s="230"/>
      <c r="C12" s="230"/>
      <c r="D12" s="8"/>
      <c r="E12" s="8"/>
      <c r="F12" s="8"/>
      <c r="G12" s="8"/>
    </row>
    <row r="13" spans="1:16" s="9" customFormat="1" ht="14.25" customHeight="1" x14ac:dyDescent="0.2">
      <c r="A13" s="229" t="s">
        <v>220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9"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D18" s="6"/>
      <c r="E18" s="6"/>
      <c r="F18" s="6"/>
      <c r="G18" s="8"/>
    </row>
    <row r="19" spans="1:16" s="9" customFormat="1" ht="14.25" customHeight="1" x14ac:dyDescent="0.2">
      <c r="A19" s="20"/>
      <c r="B19" s="260"/>
      <c r="C19" s="260"/>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149</v>
      </c>
      <c r="B25" s="242"/>
      <c r="C25" s="242"/>
      <c r="D25" s="242"/>
      <c r="E25" s="243"/>
      <c r="F25" s="84">
        <v>521</v>
      </c>
      <c r="G25" s="84">
        <v>711</v>
      </c>
      <c r="H25" s="84">
        <v>756</v>
      </c>
      <c r="I25" s="84">
        <v>747</v>
      </c>
      <c r="J25" s="84"/>
      <c r="K25" s="84"/>
      <c r="L25" s="84"/>
      <c r="M25" s="84"/>
      <c r="N25" s="84"/>
      <c r="O25" s="84"/>
    </row>
    <row r="26" spans="1:16" s="9" customFormat="1" ht="15" customHeight="1" x14ac:dyDescent="0.2">
      <c r="A26" s="241" t="s">
        <v>157</v>
      </c>
      <c r="B26" s="242"/>
      <c r="C26" s="242"/>
      <c r="D26" s="242"/>
      <c r="E26" s="243"/>
      <c r="F26" s="84">
        <v>285</v>
      </c>
      <c r="G26" s="84">
        <v>399</v>
      </c>
      <c r="H26" s="84">
        <v>431</v>
      </c>
      <c r="I26" s="84">
        <v>417</v>
      </c>
      <c r="J26" s="84"/>
      <c r="K26" s="84"/>
      <c r="L26" s="84"/>
      <c r="M26" s="84"/>
      <c r="N26" s="84"/>
      <c r="O26" s="84"/>
    </row>
    <row r="27" spans="1:16" s="79" customFormat="1" ht="15" customHeight="1" x14ac:dyDescent="0.25">
      <c r="A27" s="241" t="s">
        <v>156</v>
      </c>
      <c r="B27" s="242"/>
      <c r="C27" s="242"/>
      <c r="D27" s="242"/>
      <c r="E27" s="243"/>
      <c r="F27" s="84">
        <v>301</v>
      </c>
      <c r="G27" s="84">
        <v>415</v>
      </c>
      <c r="H27" s="84">
        <v>465</v>
      </c>
      <c r="I27" s="84">
        <v>465</v>
      </c>
      <c r="J27" s="84"/>
      <c r="K27" s="84"/>
      <c r="L27" s="84"/>
      <c r="M27" s="84"/>
      <c r="N27" s="84"/>
      <c r="O27" s="84"/>
    </row>
    <row r="28" spans="1:16" s="9" customFormat="1" ht="15" customHeight="1" x14ac:dyDescent="0.2">
      <c r="A28" s="241" t="s">
        <v>73</v>
      </c>
      <c r="B28" s="242"/>
      <c r="C28" s="242"/>
      <c r="D28" s="242"/>
      <c r="E28" s="243"/>
      <c r="F28" s="116">
        <v>0.54702495200000001</v>
      </c>
      <c r="G28" s="116">
        <v>0.56118143460000003</v>
      </c>
      <c r="H28" s="116">
        <v>0.57010582009999999</v>
      </c>
      <c r="I28" s="116">
        <v>0.55823293169999999</v>
      </c>
      <c r="J28" s="116"/>
      <c r="K28" s="119"/>
      <c r="L28" s="119"/>
      <c r="M28" s="119"/>
      <c r="N28" s="119"/>
      <c r="O28" s="116"/>
    </row>
    <row r="29" spans="1:16" s="9" customFormat="1" ht="15" customHeight="1" x14ac:dyDescent="0.2">
      <c r="A29" s="109" t="s">
        <v>158</v>
      </c>
      <c r="B29" s="110"/>
      <c r="C29" s="110"/>
      <c r="D29" s="110"/>
      <c r="E29" s="111"/>
      <c r="F29" s="116">
        <v>0.5777351248</v>
      </c>
      <c r="G29" s="116">
        <v>0.58368495080000005</v>
      </c>
      <c r="H29" s="116">
        <v>0.61507936510000005</v>
      </c>
      <c r="I29" s="116">
        <v>0.62248995979999999</v>
      </c>
      <c r="J29" s="116"/>
      <c r="K29" s="116"/>
      <c r="L29" s="116"/>
      <c r="M29" s="116"/>
      <c r="N29" s="116"/>
      <c r="O29" s="116"/>
    </row>
    <row r="30" spans="1:16" s="9" customFormat="1" ht="15" customHeight="1" x14ac:dyDescent="0.2">
      <c r="A30" s="241" t="s">
        <v>265</v>
      </c>
      <c r="B30" s="242"/>
      <c r="C30" s="242"/>
      <c r="D30" s="242"/>
      <c r="E30" s="243"/>
      <c r="F30" s="108">
        <v>804.27166494000005</v>
      </c>
      <c r="G30" s="108">
        <v>661.41666667000004</v>
      </c>
      <c r="H30" s="108">
        <v>844.26999919000002</v>
      </c>
      <c r="I30" s="108">
        <v>956.39333216</v>
      </c>
      <c r="J30" s="108"/>
      <c r="K30" s="108"/>
      <c r="L30" s="108"/>
      <c r="M30" s="108"/>
      <c r="N30" s="108"/>
      <c r="O30" s="108"/>
    </row>
    <row r="31" spans="1:16" s="10" customFormat="1" ht="15" customHeight="1" x14ac:dyDescent="0.2">
      <c r="A31" s="241" t="s">
        <v>266</v>
      </c>
      <c r="B31" s="242"/>
      <c r="C31" s="242"/>
      <c r="D31" s="242"/>
      <c r="E31" s="243"/>
      <c r="F31" s="108">
        <v>974.62916565</v>
      </c>
      <c r="G31" s="108">
        <v>1099.1208317999999</v>
      </c>
      <c r="H31" s="108">
        <v>1132.434166</v>
      </c>
      <c r="I31" s="108">
        <v>1271.4874992</v>
      </c>
      <c r="J31" s="108"/>
      <c r="K31" s="108"/>
      <c r="L31" s="108"/>
      <c r="M31" s="108"/>
      <c r="N31" s="108"/>
      <c r="O31" s="108"/>
      <c r="P31" s="9"/>
    </row>
    <row r="32" spans="1:16" s="10" customFormat="1" ht="15" customHeight="1" x14ac:dyDescent="0.2">
      <c r="A32" s="241" t="s">
        <v>267</v>
      </c>
      <c r="B32" s="242"/>
      <c r="C32" s="242"/>
      <c r="D32" s="242"/>
      <c r="E32" s="243"/>
      <c r="F32" s="113">
        <v>9.7623333295000005</v>
      </c>
      <c r="G32" s="113">
        <v>9.9041083755999999</v>
      </c>
      <c r="H32" s="113">
        <v>10.171450919</v>
      </c>
      <c r="I32" s="113">
        <v>10.386973872</v>
      </c>
      <c r="J32" s="113"/>
      <c r="K32" s="114"/>
      <c r="L32" s="114"/>
      <c r="M32" s="114"/>
      <c r="N32" s="114"/>
      <c r="O32" s="113"/>
      <c r="P32" s="83"/>
    </row>
    <row r="33" spans="1:15" s="10" customFormat="1" ht="15" customHeight="1" x14ac:dyDescent="0.2">
      <c r="A33" s="109" t="s">
        <v>268</v>
      </c>
      <c r="B33" s="110"/>
      <c r="C33" s="110"/>
      <c r="D33" s="110"/>
      <c r="E33" s="111"/>
      <c r="F33" s="113">
        <v>10.355940985</v>
      </c>
      <c r="G33" s="113">
        <v>10.596893413</v>
      </c>
      <c r="H33" s="113">
        <v>10.987908909</v>
      </c>
      <c r="I33" s="113">
        <v>11.377308352</v>
      </c>
      <c r="J33" s="114"/>
      <c r="K33" s="114"/>
      <c r="L33" s="114"/>
      <c r="M33" s="114"/>
      <c r="N33" s="114"/>
      <c r="O33" s="114"/>
    </row>
    <row r="34" spans="1:15" s="10" customFormat="1" ht="15" customHeight="1" x14ac:dyDescent="0.2">
      <c r="A34" s="109" t="s">
        <v>269</v>
      </c>
      <c r="B34" s="110"/>
      <c r="C34" s="110"/>
      <c r="D34" s="110"/>
      <c r="E34" s="111"/>
      <c r="F34" s="121">
        <v>17.288461538</v>
      </c>
      <c r="G34" s="121">
        <v>15.423076923</v>
      </c>
      <c r="H34" s="121">
        <v>18.365384615</v>
      </c>
      <c r="I34" s="121">
        <v>20.346153846</v>
      </c>
      <c r="J34" s="121"/>
      <c r="K34" s="121"/>
      <c r="L34" s="121"/>
      <c r="M34" s="121"/>
      <c r="N34" s="121"/>
      <c r="O34" s="121"/>
    </row>
    <row r="35" spans="1:15" s="10" customFormat="1" ht="15" customHeight="1" x14ac:dyDescent="0.2">
      <c r="A35" s="109" t="s">
        <v>270</v>
      </c>
      <c r="B35" s="110"/>
      <c r="C35" s="110"/>
      <c r="D35" s="110"/>
      <c r="E35" s="111"/>
      <c r="F35" s="122">
        <v>20.076923077</v>
      </c>
      <c r="G35" s="122">
        <v>23.634615385</v>
      </c>
      <c r="H35" s="122">
        <v>23.192307692</v>
      </c>
      <c r="I35" s="122">
        <v>25.269230769</v>
      </c>
      <c r="J35" s="122"/>
      <c r="K35" s="122"/>
      <c r="L35" s="122"/>
      <c r="M35" s="122"/>
      <c r="N35" s="122"/>
      <c r="O35" s="122"/>
    </row>
    <row r="36" spans="1:15" s="10" customFormat="1" ht="15" customHeight="1" x14ac:dyDescent="0.2">
      <c r="A36" s="257"/>
      <c r="B36" s="258"/>
      <c r="C36" s="258"/>
      <c r="D36" s="258"/>
      <c r="E36" s="259"/>
      <c r="F36" s="85"/>
      <c r="G36" s="85"/>
      <c r="H36" s="85"/>
      <c r="I36" s="85"/>
      <c r="J36" s="85"/>
      <c r="K36" s="85"/>
      <c r="L36" s="85"/>
      <c r="M36" s="85"/>
      <c r="N36" s="85"/>
      <c r="O36" s="85"/>
    </row>
    <row r="37" spans="1:15" s="1" customFormat="1" x14ac:dyDescent="0.25">
      <c r="A37" s="20"/>
      <c r="B37" s="20"/>
      <c r="C37" s="20"/>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A25:E25"/>
    <mergeCell ref="A26:E26"/>
    <mergeCell ref="A27:E27"/>
    <mergeCell ref="A24:E24"/>
    <mergeCell ref="B19:C19"/>
    <mergeCell ref="B9:C9"/>
    <mergeCell ref="B10:C10"/>
    <mergeCell ref="E23:G23"/>
    <mergeCell ref="A21:C21"/>
    <mergeCell ref="A22:D22"/>
    <mergeCell ref="A13:D17"/>
    <mergeCell ref="A12:C12"/>
    <mergeCell ref="A32:E32"/>
    <mergeCell ref="A36:E36"/>
    <mergeCell ref="A28:E28"/>
    <mergeCell ref="A30:E30"/>
    <mergeCell ref="A31:E31"/>
    <mergeCell ref="E2:M4"/>
    <mergeCell ref="A8:C8"/>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5a</vt:lpstr>
      <vt:lpstr>5b</vt:lpstr>
      <vt:lpstr>6a</vt:lpstr>
      <vt:lpstr>6b</vt:lpstr>
      <vt:lpstr>6c</vt:lpstr>
      <vt:lpstr>6d</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2016-09-07T22:15:00Z</dcterms:modified>
</cp:coreProperties>
</file>